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D86473B0-FD11-4E6F-9787-2F5897D7212D}" xr6:coauthVersionLast="41" xr6:coauthVersionMax="41" xr10:uidLastSave="{00000000-0000-0000-0000-000000000000}"/>
  <bookViews>
    <workbookView xWindow="-110" yWindow="-110" windowWidth="19420" windowHeight="10420" activeTab="3" xr2:uid="{D07103D1-9096-4E82-B51B-062728FFFCCB}"/>
  </bookViews>
  <sheets>
    <sheet name="Data Documentation" sheetId="2" r:id="rId1"/>
    <sheet name="Age Means Last2Weeks" sheetId="1" r:id="rId2"/>
    <sheet name="AgeLast2Weeks" sheetId="3" r:id="rId3"/>
    <sheet name="Cases (Report Date)" sheetId="4" r:id="rId4"/>
    <sheet name="CasesbyAge" sheetId="5" r:id="rId5"/>
    <sheet name="CasesByDate (Test Date)" sheetId="6" r:id="rId6"/>
    <sheet name="CasesByDate_Probable" sheetId="7" r:id="rId7"/>
    <sheet name="County_Daily" sheetId="8" r:id="rId8"/>
    <sheet name="County_Weekly" sheetId="9" r:id="rId9"/>
    <sheet name="CountyDeaths" sheetId="26" r:id="rId10"/>
    <sheet name="DateofDeath" sheetId="10" r:id="rId11"/>
    <sheet name="DeathsReported (Report Date)" sheetId="11" r:id="rId12"/>
    <sheet name="DeathCharacteristics" sheetId="12" r:id="rId13"/>
    <sheet name="HigherEd_CasesandTests" sheetId="14" r:id="rId14"/>
    <sheet name="HospBedAvailable-Regional" sheetId="15" r:id="rId15"/>
    <sheet name="HospBed-Hospital COVID Census" sheetId="16" r:id="rId16"/>
    <sheet name="Hospitalization from Hospitals" sheetId="17" r:id="rId17"/>
    <sheet name="LTC Facilities" sheetId="18" r:id="rId18"/>
    <sheet name="RaceEthnicityLast2Weeks" sheetId="19" r:id="rId19"/>
    <sheet name="SexLast2Weeks" sheetId="20" r:id="rId20"/>
    <sheet name="Testing2 (Report Date)" sheetId="21" r:id="rId21"/>
    <sheet name="TestingByDate (Test Date)" sheetId="22" r:id="rId22"/>
    <sheet name="TestingPosByAge" sheetId="23" r:id="rId23"/>
    <sheet name="Weekly_City_Town" sheetId="24" r:id="rId24"/>
    <sheet name="Weekly_Statewide" sheetId="25" r:id="rId25"/>
  </sheets>
  <definedNames>
    <definedName name="_xlnm._FilterDatabase" localSheetId="12" hidden="1">DeathCharacteristics!$A$1:$E$1289</definedName>
    <definedName name="_xlnm._FilterDatabase" localSheetId="19"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55" i="22" l="1"/>
  <c r="W355" i="22"/>
  <c r="V355" i="22"/>
  <c r="U355" i="22"/>
  <c r="T355" i="22"/>
  <c r="S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H355" i="22"/>
  <c r="G221" i="21"/>
  <c r="E221" i="21"/>
  <c r="C221" i="21"/>
  <c r="D348" i="6"/>
  <c r="F282" i="17"/>
  <c r="D282" i="17"/>
  <c r="C282" i="17"/>
  <c r="F307" i="10"/>
  <c r="E307" i="10"/>
  <c r="C307" i="10"/>
  <c r="F281" i="17" l="1"/>
  <c r="D281" i="17"/>
  <c r="C281" i="17"/>
  <c r="X354" i="22"/>
  <c r="V354" i="22"/>
  <c r="T354" i="22"/>
  <c r="R354" i="22"/>
  <c r="Q354" i="22"/>
  <c r="P354" i="22"/>
  <c r="G220" i="21"/>
  <c r="E220" i="21"/>
  <c r="C220" i="21"/>
  <c r="F306" i="10"/>
  <c r="F305" i="10"/>
  <c r="E306" i="10"/>
  <c r="E305" i="10"/>
  <c r="D347" i="6"/>
  <c r="X353" i="22" l="1"/>
  <c r="V353" i="22"/>
  <c r="T353" i="22"/>
  <c r="R353" i="22"/>
  <c r="Q353" i="22"/>
  <c r="P353" i="22"/>
  <c r="G219" i="21"/>
  <c r="E219" i="21"/>
  <c r="C219" i="21"/>
  <c r="D346" i="6"/>
  <c r="F280" i="17"/>
  <c r="D280" i="17"/>
  <c r="C280" i="17"/>
  <c r="F304" i="10"/>
  <c r="E304" i="10"/>
  <c r="F277" i="17" l="1"/>
  <c r="F278" i="17"/>
  <c r="F279" i="17"/>
  <c r="D279" i="17"/>
  <c r="C277" i="17"/>
  <c r="C278" i="17"/>
  <c r="C279" i="17"/>
  <c r="X352" i="22"/>
  <c r="V352" i="22"/>
  <c r="T352" i="22"/>
  <c r="R352" i="22"/>
  <c r="Q352" i="22"/>
  <c r="P352" i="22"/>
  <c r="G218" i="21"/>
  <c r="E218" i="21"/>
  <c r="C218" i="21"/>
  <c r="D345" i="6"/>
  <c r="E303" i="10" l="1"/>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909" i="24"/>
  <c r="P909" i="24"/>
  <c r="Q1055" i="24"/>
  <c r="P1055" i="24"/>
  <c r="Q1052" i="24"/>
  <c r="P1052" i="24"/>
  <c r="Q1050" i="24"/>
  <c r="P1050" i="24"/>
  <c r="Q1047" i="24"/>
  <c r="P1047" i="24"/>
  <c r="Q1043" i="24"/>
  <c r="P1043" i="24"/>
  <c r="Q1041" i="24"/>
  <c r="P1041" i="24"/>
  <c r="Q1039" i="24"/>
  <c r="P1039" i="24"/>
  <c r="Q1034" i="24"/>
  <c r="P1034" i="24"/>
  <c r="Q1033" i="24"/>
  <c r="P1033" i="24"/>
  <c r="Q1029" i="24"/>
  <c r="P1029" i="24"/>
  <c r="Q1025" i="24"/>
  <c r="P1025" i="24"/>
  <c r="Q1022" i="24"/>
  <c r="P1022" i="24"/>
  <c r="Q1021" i="24"/>
  <c r="P1021" i="24"/>
  <c r="Q1016" i="24"/>
  <c r="P1016" i="24"/>
  <c r="Q1015" i="24"/>
  <c r="P1015" i="24"/>
  <c r="Q1012" i="24"/>
  <c r="P1012" i="24"/>
  <c r="Q1007" i="24"/>
  <c r="P1007" i="24"/>
  <c r="Q1004" i="24"/>
  <c r="P1004" i="24"/>
  <c r="Q1003" i="24"/>
  <c r="P1003" i="24"/>
  <c r="Q1000" i="24"/>
  <c r="P1000" i="24"/>
  <c r="Q997" i="24"/>
  <c r="P997" i="24"/>
  <c r="Q994" i="24"/>
  <c r="P994" i="24"/>
  <c r="Q991" i="24"/>
  <c r="P991" i="24"/>
  <c r="Q987" i="24"/>
  <c r="P987" i="24"/>
  <c r="Q984" i="24"/>
  <c r="P984" i="24"/>
  <c r="Q982" i="24"/>
  <c r="P982" i="24"/>
  <c r="Q978" i="24"/>
  <c r="P978" i="24"/>
  <c r="Q974" i="24"/>
  <c r="P974" i="24"/>
  <c r="Q973" i="24"/>
  <c r="P973" i="24"/>
  <c r="Q970" i="24"/>
  <c r="P970" i="24"/>
  <c r="Q967" i="24"/>
  <c r="P967" i="24"/>
  <c r="Q963" i="24"/>
  <c r="P963" i="24"/>
  <c r="Q960" i="24"/>
  <c r="P960" i="24"/>
  <c r="Q957" i="24"/>
  <c r="P957" i="24"/>
  <c r="Q954" i="24"/>
  <c r="P954" i="24"/>
  <c r="Q952" i="24"/>
  <c r="P952" i="24"/>
  <c r="Q947" i="24"/>
  <c r="P947" i="24"/>
  <c r="Q944" i="24"/>
  <c r="P944" i="24"/>
  <c r="Q943" i="24"/>
  <c r="P943" i="24"/>
  <c r="Q940" i="24"/>
  <c r="P940" i="24"/>
  <c r="Q935" i="24"/>
  <c r="P935" i="24"/>
  <c r="Q933" i="24"/>
  <c r="P933" i="24"/>
  <c r="Q930" i="24"/>
  <c r="P930" i="24"/>
  <c r="Q928" i="24"/>
  <c r="P928" i="24"/>
  <c r="Q924" i="24"/>
  <c r="P924" i="24"/>
  <c r="Q922" i="24"/>
  <c r="P922" i="24"/>
  <c r="Q917" i="24"/>
  <c r="P917" i="24"/>
  <c r="Q914" i="24"/>
  <c r="P914" i="24"/>
  <c r="Q911" i="24"/>
  <c r="P911" i="24"/>
  <c r="Q907" i="24"/>
  <c r="P907" i="24"/>
  <c r="Q902" i="24"/>
  <c r="P902" i="24"/>
  <c r="Q900" i="24"/>
  <c r="P900" i="24"/>
  <c r="Q898" i="24"/>
  <c r="P898" i="24"/>
  <c r="Q893" i="24"/>
  <c r="P893" i="24"/>
  <c r="Q891" i="24"/>
  <c r="P891" i="24"/>
  <c r="Q887" i="24"/>
  <c r="P887" i="24"/>
  <c r="Q886" i="24"/>
  <c r="P886" i="24"/>
  <c r="Q883" i="24"/>
  <c r="P883" i="24"/>
  <c r="Q878" i="24"/>
  <c r="P878" i="24"/>
  <c r="Q877" i="24"/>
  <c r="P877" i="24"/>
  <c r="Q874" i="24"/>
  <c r="P874" i="24"/>
  <c r="Q869" i="24"/>
  <c r="P869" i="24"/>
  <c r="Q867" i="24"/>
  <c r="P867" i="24"/>
  <c r="Q865" i="24"/>
  <c r="P865" i="24"/>
  <c r="Q862" i="24"/>
  <c r="P862" i="24"/>
  <c r="Q857" i="24"/>
  <c r="P857" i="24"/>
  <c r="Q856" i="24"/>
  <c r="P856" i="24"/>
  <c r="Q853" i="24"/>
  <c r="P853" i="24"/>
  <c r="Q850" i="24"/>
  <c r="P850" i="24"/>
  <c r="Q847" i="24"/>
  <c r="P847" i="24"/>
  <c r="Q843" i="24"/>
  <c r="P843" i="24"/>
  <c r="Q841" i="24"/>
  <c r="P841" i="24"/>
  <c r="Q838" i="24"/>
  <c r="P838" i="24"/>
  <c r="Q833" i="24"/>
  <c r="P833" i="24"/>
  <c r="Q830" i="24"/>
  <c r="P830" i="24"/>
  <c r="Q829" i="24"/>
  <c r="P829" i="24"/>
  <c r="Q825" i="24"/>
  <c r="P825" i="24"/>
  <c r="Q822" i="24"/>
  <c r="P822" i="24"/>
  <c r="Q818" i="24"/>
  <c r="P818" i="24"/>
  <c r="Q815" i="24"/>
  <c r="P815" i="24"/>
  <c r="Q814" i="24"/>
  <c r="P814" i="24"/>
  <c r="Q810" i="24"/>
  <c r="P810" i="24"/>
  <c r="Q807" i="24"/>
  <c r="P807" i="24"/>
  <c r="Q805" i="24"/>
  <c r="P805" i="24"/>
  <c r="Q802" i="24"/>
  <c r="P802" i="24"/>
  <c r="Q799" i="24"/>
  <c r="P799" i="24"/>
  <c r="Q796" i="24"/>
  <c r="P796" i="24"/>
  <c r="Q792" i="24"/>
  <c r="P792" i="24"/>
  <c r="Q790" i="24"/>
  <c r="P790" i="24"/>
  <c r="Q786" i="24"/>
  <c r="P786" i="24"/>
  <c r="Q782" i="24"/>
  <c r="P782" i="24"/>
  <c r="Q779" i="24"/>
  <c r="P779" i="24"/>
  <c r="Q776" i="24"/>
  <c r="P776" i="24"/>
  <c r="Q773" i="24"/>
  <c r="P773" i="24"/>
  <c r="Q770" i="24"/>
  <c r="P770" i="24"/>
  <c r="Q769" i="24"/>
  <c r="P769" i="24"/>
  <c r="Q766" i="24"/>
  <c r="P766" i="24"/>
  <c r="Q762" i="24"/>
  <c r="P762" i="24"/>
  <c r="Q760" i="24"/>
  <c r="P760" i="24"/>
  <c r="Q755" i="24"/>
  <c r="P755" i="24"/>
  <c r="Q754" i="24"/>
  <c r="P754" i="24"/>
  <c r="Q750" i="24"/>
  <c r="P750" i="24"/>
  <c r="Q748" i="24"/>
  <c r="P748" i="24"/>
  <c r="Q743" i="24"/>
  <c r="P743" i="24"/>
  <c r="Q741" i="24"/>
  <c r="P741" i="24"/>
  <c r="Q739" i="24"/>
  <c r="P739" i="24"/>
  <c r="Q735" i="24"/>
  <c r="P735" i="24"/>
  <c r="Q733" i="24"/>
  <c r="P733" i="24"/>
  <c r="Q730" i="24"/>
  <c r="P730" i="24"/>
  <c r="Q727" i="24"/>
  <c r="P727" i="24"/>
  <c r="Q724" i="24"/>
  <c r="P724" i="24"/>
  <c r="Q720" i="24"/>
  <c r="P720" i="24"/>
  <c r="Q718" i="24"/>
  <c r="P718" i="24"/>
  <c r="Q715" i="24"/>
  <c r="P715" i="24"/>
  <c r="Q711" i="24"/>
  <c r="P711" i="24"/>
  <c r="Q709" i="24"/>
  <c r="P709" i="24"/>
  <c r="Q704" i="24"/>
  <c r="P704" i="24"/>
  <c r="Q703" i="24"/>
  <c r="P703" i="24"/>
  <c r="Q700" i="24"/>
  <c r="P700" i="24"/>
  <c r="Q696" i="24"/>
  <c r="P696" i="24"/>
  <c r="Q694" i="24"/>
  <c r="P694" i="24"/>
  <c r="Q689" i="24"/>
  <c r="P689" i="24"/>
  <c r="Q687" i="24"/>
  <c r="P687" i="24"/>
  <c r="Q685" i="24"/>
  <c r="P685" i="24"/>
  <c r="Q681" i="24"/>
  <c r="P681" i="24"/>
  <c r="Q679" i="24"/>
  <c r="P679" i="24"/>
  <c r="Q674" i="24"/>
  <c r="P674" i="24"/>
  <c r="Q671" i="24"/>
  <c r="P671" i="24"/>
  <c r="Q668" i="24"/>
  <c r="P668" i="24"/>
  <c r="Q665" i="24"/>
  <c r="P665" i="24"/>
  <c r="Q662" i="24"/>
  <c r="P662" i="24"/>
  <c r="Q659" i="24"/>
  <c r="P659" i="24"/>
  <c r="Q657" i="24"/>
  <c r="P657" i="24"/>
  <c r="Q654" i="24"/>
  <c r="P654" i="24"/>
  <c r="Q650" i="24"/>
  <c r="P650" i="24"/>
  <c r="Q647" i="24"/>
  <c r="P647" i="24"/>
  <c r="Q645" i="24"/>
  <c r="P645" i="24"/>
  <c r="Q643" i="24"/>
  <c r="P643" i="24"/>
  <c r="Q638" i="24"/>
  <c r="P638" i="24"/>
  <c r="Q637" i="24"/>
  <c r="P637" i="24"/>
  <c r="Q634" i="24"/>
  <c r="P634" i="24"/>
  <c r="Q629" i="24"/>
  <c r="P629" i="24"/>
  <c r="Q628" i="24"/>
  <c r="P628" i="24"/>
  <c r="Q623" i="24"/>
  <c r="P623" i="24"/>
  <c r="Q622" i="24"/>
  <c r="P622" i="24"/>
  <c r="Q619" i="24"/>
  <c r="P619" i="24"/>
  <c r="Q614" i="24"/>
  <c r="P614" i="24"/>
  <c r="Q611" i="24"/>
  <c r="P611" i="24"/>
  <c r="Q610" i="24"/>
  <c r="P610" i="24"/>
  <c r="Q607" i="24"/>
  <c r="P607" i="24"/>
  <c r="Q603" i="24"/>
  <c r="P603" i="24"/>
  <c r="Q601" i="24"/>
  <c r="P601" i="24"/>
  <c r="Q598" i="24"/>
  <c r="P598" i="24"/>
  <c r="Q595" i="24"/>
  <c r="P595" i="24"/>
  <c r="Q591" i="24"/>
  <c r="P591" i="24"/>
  <c r="Q587" i="24"/>
  <c r="P587" i="24"/>
  <c r="Q586" i="24"/>
  <c r="P586" i="24"/>
  <c r="Q583" i="24"/>
  <c r="P583" i="24"/>
  <c r="Q579" i="24"/>
  <c r="P579" i="24"/>
  <c r="Q575" i="24"/>
  <c r="P575" i="24"/>
  <c r="Q574" i="24"/>
  <c r="P574" i="24"/>
  <c r="Q571" i="24"/>
  <c r="P571" i="24"/>
  <c r="Q568" i="24"/>
  <c r="P568" i="24"/>
  <c r="Q564" i="24"/>
  <c r="P564" i="24"/>
  <c r="Q562" i="24"/>
  <c r="P562" i="24"/>
  <c r="Q558" i="24"/>
  <c r="P558" i="24"/>
  <c r="Q554" i="24"/>
  <c r="P554" i="24"/>
  <c r="Q551" i="24"/>
  <c r="P551" i="24"/>
  <c r="Q548" i="24"/>
  <c r="P548" i="24"/>
  <c r="Q547" i="24"/>
  <c r="P547" i="24"/>
  <c r="Q542" i="24"/>
  <c r="P542" i="24"/>
  <c r="Q541" i="24"/>
  <c r="P541" i="24"/>
  <c r="Q538" i="24"/>
  <c r="P538" i="24"/>
  <c r="Q534" i="24"/>
  <c r="P534" i="24"/>
  <c r="Q532" i="24"/>
  <c r="P532" i="24"/>
  <c r="Q527" i="24"/>
  <c r="P527" i="24"/>
  <c r="Q526" i="24"/>
  <c r="P526" i="24"/>
  <c r="Q521" i="24"/>
  <c r="P521" i="24"/>
  <c r="Q520" i="24"/>
  <c r="P520" i="24"/>
  <c r="Q516" i="24"/>
  <c r="P516" i="24"/>
  <c r="Q514" i="24"/>
  <c r="P514" i="24"/>
  <c r="Q510" i="24"/>
  <c r="P510" i="24"/>
  <c r="Q507" i="24"/>
  <c r="P507" i="24"/>
  <c r="Q505" i="24"/>
  <c r="P505" i="24"/>
  <c r="Q502" i="24"/>
  <c r="P502" i="24"/>
  <c r="Q497" i="24"/>
  <c r="P497" i="24"/>
  <c r="Q495" i="24"/>
  <c r="P495" i="24"/>
  <c r="Q491" i="24"/>
  <c r="P491" i="24"/>
  <c r="Q488" i="24"/>
  <c r="P488" i="24"/>
  <c r="Q487" i="24"/>
  <c r="P487" i="24"/>
  <c r="Q482" i="24"/>
  <c r="P482" i="24"/>
  <c r="Q479" i="24"/>
  <c r="P479" i="24"/>
  <c r="Q477" i="24"/>
  <c r="P477" i="24"/>
  <c r="Q475" i="24"/>
  <c r="P475" i="24"/>
  <c r="Q472" i="24"/>
  <c r="P472" i="24"/>
  <c r="Q468" i="24"/>
  <c r="P468" i="24"/>
  <c r="Q464" i="24"/>
  <c r="P464" i="24"/>
  <c r="Q461" i="24"/>
  <c r="P461" i="24"/>
  <c r="Q459" i="24"/>
  <c r="P459" i="24"/>
  <c r="Q455" i="24"/>
  <c r="P455" i="24"/>
  <c r="Q453" i="24"/>
  <c r="P453" i="24"/>
  <c r="Q450" i="24"/>
  <c r="P450" i="24"/>
  <c r="Q447" i="24"/>
  <c r="P447" i="24"/>
  <c r="Q443" i="24"/>
  <c r="P443" i="24"/>
  <c r="Q442" i="24"/>
  <c r="P442" i="24"/>
  <c r="Q437" i="24"/>
  <c r="P437" i="24"/>
  <c r="Q435" i="24"/>
  <c r="P435" i="24"/>
  <c r="Q432" i="24"/>
  <c r="P432" i="24"/>
  <c r="Q429" i="24"/>
  <c r="P429" i="24"/>
  <c r="Q427" i="24"/>
  <c r="P427" i="24"/>
  <c r="Q424" i="24"/>
  <c r="P424" i="24"/>
  <c r="Q421" i="24"/>
  <c r="P421" i="24"/>
  <c r="Q418" i="24"/>
  <c r="P418" i="24"/>
  <c r="Q414" i="24"/>
  <c r="P414" i="24"/>
  <c r="Q411" i="24"/>
  <c r="P411" i="24"/>
  <c r="Q409" i="24"/>
  <c r="P409" i="24"/>
  <c r="Q406" i="24"/>
  <c r="P406" i="24"/>
  <c r="Q403" i="24"/>
  <c r="P403" i="24"/>
  <c r="Q400" i="24"/>
  <c r="P400" i="24"/>
  <c r="Q396" i="24"/>
  <c r="P396" i="24"/>
  <c r="Q393" i="24"/>
  <c r="P393" i="24"/>
  <c r="Q390" i="24"/>
  <c r="P390" i="24"/>
  <c r="Q388" i="24"/>
  <c r="P388" i="24"/>
  <c r="Q383" i="24"/>
  <c r="P383" i="24"/>
  <c r="Q380" i="24"/>
  <c r="P380" i="24"/>
  <c r="Q377" i="24"/>
  <c r="P377" i="24"/>
  <c r="Q375" i="24"/>
  <c r="P375" i="24"/>
  <c r="Q373" i="24"/>
  <c r="P373" i="24"/>
  <c r="Q368" i="24"/>
  <c r="P368" i="24"/>
  <c r="Q366" i="24"/>
  <c r="P366" i="24"/>
  <c r="Q362" i="24"/>
  <c r="P362" i="24"/>
  <c r="Q359" i="24"/>
  <c r="P359" i="24"/>
  <c r="Q358" i="24"/>
  <c r="P358" i="24"/>
  <c r="Q355" i="24"/>
  <c r="P355" i="24"/>
  <c r="Q351" i="24"/>
  <c r="P351" i="24"/>
  <c r="Q349" i="24"/>
  <c r="P349" i="24"/>
  <c r="Q345" i="24"/>
  <c r="P345" i="24"/>
  <c r="Q341" i="24"/>
  <c r="P341" i="24"/>
  <c r="Q338" i="24"/>
  <c r="P338" i="24"/>
  <c r="Q336" i="24"/>
  <c r="P336" i="24"/>
  <c r="Q334" i="24"/>
  <c r="P334" i="24"/>
  <c r="Q329" i="24"/>
  <c r="P329" i="24"/>
  <c r="Q328" i="24"/>
  <c r="P328" i="24"/>
  <c r="Q324" i="24"/>
  <c r="P324" i="24"/>
  <c r="Q321" i="24"/>
  <c r="P321" i="24"/>
  <c r="Q318" i="24"/>
  <c r="P318" i="24"/>
  <c r="Q316" i="24"/>
  <c r="P316" i="24"/>
  <c r="Q313" i="24"/>
  <c r="P313" i="24"/>
  <c r="Q308" i="24"/>
  <c r="P308" i="24"/>
  <c r="Q305" i="24"/>
  <c r="P305" i="24"/>
  <c r="Q302" i="24"/>
  <c r="P302" i="24"/>
  <c r="Q300" i="24"/>
  <c r="P300" i="24"/>
  <c r="Q298" i="24"/>
  <c r="P298" i="24"/>
  <c r="Q294" i="24"/>
  <c r="P294" i="24"/>
  <c r="Q290" i="24"/>
  <c r="P290" i="24"/>
  <c r="Q289" i="24"/>
  <c r="P289" i="24"/>
  <c r="Q286" i="24"/>
  <c r="P286" i="24"/>
  <c r="Q281" i="24"/>
  <c r="P281" i="24"/>
  <c r="Q279" i="24"/>
  <c r="P279" i="24"/>
  <c r="Q275" i="24"/>
  <c r="P275" i="24"/>
  <c r="Q274" i="24"/>
  <c r="P274" i="24"/>
  <c r="Q270" i="24"/>
  <c r="P270" i="24"/>
  <c r="Q268" i="24"/>
  <c r="P268" i="24"/>
  <c r="Q263" i="24"/>
  <c r="P263" i="24"/>
  <c r="Q261" i="24"/>
  <c r="P261" i="24"/>
  <c r="Q257" i="24"/>
  <c r="P257" i="24"/>
  <c r="Q254" i="24"/>
  <c r="P254" i="24"/>
  <c r="Q251" i="24"/>
  <c r="P251" i="24"/>
  <c r="Q248" i="24"/>
  <c r="P248" i="24"/>
  <c r="Q245" i="24"/>
  <c r="P245" i="24"/>
  <c r="Q242" i="24"/>
  <c r="P242" i="24"/>
  <c r="Q239" i="24"/>
  <c r="P239" i="24"/>
  <c r="Q237" i="24"/>
  <c r="P237" i="24"/>
  <c r="Q234" i="24"/>
  <c r="P234" i="24"/>
  <c r="Q232" i="24"/>
  <c r="P232" i="24"/>
  <c r="Q228" i="24"/>
  <c r="P228" i="24"/>
  <c r="Q226" i="24"/>
  <c r="P226" i="24"/>
  <c r="Q221" i="24"/>
  <c r="P221" i="24"/>
  <c r="Q220" i="24"/>
  <c r="P220" i="24"/>
  <c r="Q215" i="24"/>
  <c r="P215" i="24"/>
  <c r="Q213" i="24"/>
  <c r="P213" i="24"/>
  <c r="Q211" i="24"/>
  <c r="P211" i="24"/>
  <c r="Q207" i="24"/>
  <c r="P207" i="24"/>
  <c r="Q205" i="24"/>
  <c r="P205" i="24"/>
  <c r="Q200" i="24"/>
  <c r="P200" i="24"/>
  <c r="Q197" i="24"/>
  <c r="P197" i="24"/>
  <c r="Q196" i="24"/>
  <c r="P196" i="24"/>
  <c r="Q193" i="24"/>
  <c r="P193" i="24"/>
  <c r="Q190" i="24"/>
  <c r="P190" i="24"/>
  <c r="Q187" i="24"/>
  <c r="P187" i="24"/>
  <c r="Q182" i="24"/>
  <c r="P182" i="24"/>
  <c r="Q181" i="24"/>
  <c r="P181" i="24"/>
  <c r="Q176" i="24"/>
  <c r="P176" i="24"/>
  <c r="Q173" i="24"/>
  <c r="P173" i="24"/>
  <c r="Q170" i="24"/>
  <c r="P170" i="24"/>
  <c r="Q167" i="24"/>
  <c r="P167" i="24"/>
  <c r="Q166" i="24"/>
  <c r="P166" i="24"/>
  <c r="Q163" i="24"/>
  <c r="P163" i="24"/>
  <c r="Q160" i="24"/>
  <c r="P160" i="24"/>
  <c r="Q156" i="24"/>
  <c r="P156" i="24"/>
  <c r="Q153" i="24"/>
  <c r="P153" i="24"/>
  <c r="Q150" i="24"/>
  <c r="P150" i="24"/>
  <c r="Q148" i="24"/>
  <c r="P148" i="24"/>
  <c r="Q143" i="24"/>
  <c r="P143" i="24"/>
  <c r="Q142" i="24"/>
  <c r="P142" i="24"/>
  <c r="Q139" i="24"/>
  <c r="P139" i="24"/>
  <c r="Q135" i="24"/>
  <c r="P135" i="24"/>
  <c r="Q133" i="24"/>
  <c r="P133" i="24"/>
  <c r="Q130" i="24"/>
  <c r="P130" i="24"/>
  <c r="Q125" i="24"/>
  <c r="P125" i="24"/>
  <c r="Q124" i="24"/>
  <c r="P124" i="24"/>
  <c r="Q119" i="24"/>
  <c r="P119" i="24"/>
  <c r="Q117" i="24"/>
  <c r="P117" i="24"/>
  <c r="Q115" i="24"/>
  <c r="P115" i="24"/>
  <c r="Q110" i="24"/>
  <c r="P110" i="24"/>
  <c r="Q108" i="24"/>
  <c r="P108" i="24"/>
  <c r="Q104" i="24"/>
  <c r="P104" i="24"/>
  <c r="Q103" i="24"/>
  <c r="P103" i="24"/>
  <c r="Q98" i="24"/>
  <c r="P98" i="24"/>
  <c r="Q97" i="24"/>
  <c r="P97" i="24"/>
  <c r="Q94" i="24"/>
  <c r="P94" i="24"/>
  <c r="Q90" i="24"/>
  <c r="P90" i="24"/>
  <c r="Q87" i="24"/>
  <c r="P87" i="24"/>
  <c r="Q84" i="24"/>
  <c r="P84" i="24"/>
  <c r="Q82" i="24"/>
  <c r="P82" i="24"/>
  <c r="Q78" i="24"/>
  <c r="P78" i="24"/>
  <c r="Q74" i="24"/>
  <c r="P74" i="24"/>
  <c r="Q73" i="24"/>
  <c r="P73" i="24"/>
  <c r="Q69" i="24"/>
  <c r="P69" i="24"/>
  <c r="Q65" i="24"/>
  <c r="P65" i="24"/>
  <c r="Q64" i="24"/>
  <c r="P64" i="24"/>
  <c r="Q61" i="24"/>
  <c r="P61" i="24"/>
  <c r="Q57" i="24"/>
  <c r="P57" i="24"/>
  <c r="Q53" i="24"/>
  <c r="P53" i="24"/>
  <c r="Q52" i="24"/>
  <c r="P52" i="24"/>
  <c r="Q47" i="24"/>
  <c r="P47" i="24"/>
  <c r="Q44" i="24"/>
  <c r="P44" i="24"/>
  <c r="Q43" i="24"/>
  <c r="P43" i="24"/>
  <c r="Q39" i="24"/>
  <c r="P39" i="24"/>
  <c r="Q37" i="24"/>
  <c r="P37" i="24"/>
  <c r="Q34" i="24"/>
  <c r="P34" i="24"/>
  <c r="Q31" i="24"/>
  <c r="P31" i="24"/>
  <c r="Q28" i="24"/>
  <c r="P28" i="24"/>
  <c r="Q24" i="24"/>
  <c r="P24" i="24"/>
  <c r="Q22" i="24"/>
  <c r="P22" i="24"/>
  <c r="Q19" i="24"/>
  <c r="P19" i="24"/>
  <c r="Q15" i="24"/>
  <c r="P15" i="24"/>
  <c r="Q11" i="24"/>
  <c r="P11" i="24"/>
  <c r="Q9" i="24"/>
  <c r="P9" i="24"/>
  <c r="Q5" i="24"/>
  <c r="P5" i="24"/>
  <c r="P3" i="24"/>
  <c r="Q3" i="24"/>
  <c r="N1055" i="24"/>
  <c r="N1052" i="24"/>
  <c r="N1050" i="24"/>
  <c r="N1047" i="24"/>
  <c r="N1043" i="24"/>
  <c r="N1041" i="24"/>
  <c r="N1039" i="24"/>
  <c r="N1034" i="24"/>
  <c r="N1033" i="24"/>
  <c r="N1029" i="24"/>
  <c r="N1025" i="24"/>
  <c r="N1022" i="24"/>
  <c r="N1021" i="24"/>
  <c r="N1016" i="24"/>
  <c r="N1015" i="24"/>
  <c r="N1012" i="24"/>
  <c r="N1007" i="24"/>
  <c r="N1004" i="24"/>
  <c r="N1003" i="24"/>
  <c r="N1000" i="24"/>
  <c r="N997" i="24"/>
  <c r="N994" i="24"/>
  <c r="N991" i="24"/>
  <c r="N987" i="24"/>
  <c r="N984" i="24"/>
  <c r="N982" i="24"/>
  <c r="N978" i="24"/>
  <c r="N974" i="24"/>
  <c r="N973" i="24"/>
  <c r="N970" i="24"/>
  <c r="N967" i="24"/>
  <c r="N963" i="24"/>
  <c r="N960" i="24"/>
  <c r="N957" i="24"/>
  <c r="N954" i="24"/>
  <c r="N952" i="24"/>
  <c r="N947" i="24"/>
  <c r="N944" i="24"/>
  <c r="N943" i="24"/>
  <c r="N940" i="24"/>
  <c r="N935" i="24"/>
  <c r="N933" i="24"/>
  <c r="N930" i="24"/>
  <c r="N928" i="24"/>
  <c r="N924" i="24"/>
  <c r="N922" i="24"/>
  <c r="N917" i="24"/>
  <c r="N914" i="24"/>
  <c r="N911" i="24"/>
  <c r="N907" i="24"/>
  <c r="N902" i="24"/>
  <c r="N900" i="24"/>
  <c r="N898" i="24"/>
  <c r="N893" i="24"/>
  <c r="N891" i="24"/>
  <c r="N887" i="24"/>
  <c r="N886" i="24"/>
  <c r="N883" i="24"/>
  <c r="N878" i="24"/>
  <c r="N877" i="24"/>
  <c r="N874" i="24"/>
  <c r="N869" i="24"/>
  <c r="N867" i="24"/>
  <c r="N865" i="24"/>
  <c r="N862" i="24"/>
  <c r="N857" i="24"/>
  <c r="N856" i="24"/>
  <c r="N853" i="24"/>
  <c r="N850" i="24"/>
  <c r="N847" i="24"/>
  <c r="N843" i="24"/>
  <c r="N841" i="24"/>
  <c r="N838" i="24"/>
  <c r="N833" i="24"/>
  <c r="N830" i="24"/>
  <c r="N829" i="24"/>
  <c r="N825" i="24"/>
  <c r="N822" i="24"/>
  <c r="N818" i="24"/>
  <c r="N815" i="24"/>
  <c r="N814" i="24"/>
  <c r="N810" i="24"/>
  <c r="N807" i="24"/>
  <c r="N805" i="24"/>
  <c r="N802" i="24"/>
  <c r="N799" i="24"/>
  <c r="N796" i="24"/>
  <c r="N792" i="24"/>
  <c r="N790" i="24"/>
  <c r="N786" i="24"/>
  <c r="N782" i="24"/>
  <c r="N779" i="24"/>
  <c r="N776" i="24"/>
  <c r="N773" i="24"/>
  <c r="N770" i="24"/>
  <c r="N769" i="24"/>
  <c r="N766" i="24"/>
  <c r="N762" i="24"/>
  <c r="N760" i="24"/>
  <c r="N755" i="24"/>
  <c r="N754" i="24"/>
  <c r="N750" i="24"/>
  <c r="N748" i="24"/>
  <c r="N743" i="24"/>
  <c r="N741" i="24"/>
  <c r="N739" i="24"/>
  <c r="N735" i="24"/>
  <c r="N733" i="24"/>
  <c r="N730" i="24"/>
  <c r="N727" i="24"/>
  <c r="N724" i="24"/>
  <c r="N720" i="24"/>
  <c r="N718" i="24"/>
  <c r="N715" i="24"/>
  <c r="N711" i="24"/>
  <c r="N709" i="24"/>
  <c r="N704" i="24"/>
  <c r="N703" i="24"/>
  <c r="N700" i="24"/>
  <c r="N696" i="24"/>
  <c r="N694" i="24"/>
  <c r="N689" i="24"/>
  <c r="N687" i="24"/>
  <c r="N685" i="24"/>
  <c r="N681" i="24"/>
  <c r="N679" i="24"/>
  <c r="N674" i="24"/>
  <c r="N671" i="24"/>
  <c r="N668" i="24"/>
  <c r="N665" i="24"/>
  <c r="N662" i="24"/>
  <c r="N659" i="24"/>
  <c r="N657" i="24"/>
  <c r="N654" i="24"/>
  <c r="N650" i="24"/>
  <c r="N647" i="24"/>
  <c r="N645" i="24"/>
  <c r="N643" i="24"/>
  <c r="N638" i="24"/>
  <c r="N637" i="24"/>
  <c r="N634" i="24"/>
  <c r="N629" i="24"/>
  <c r="N628" i="24"/>
  <c r="N623" i="24"/>
  <c r="N622" i="24"/>
  <c r="N619" i="24"/>
  <c r="N614" i="24"/>
  <c r="N611" i="24"/>
  <c r="N610" i="24"/>
  <c r="N607" i="24"/>
  <c r="N603" i="24"/>
  <c r="N601" i="24"/>
  <c r="N598" i="24"/>
  <c r="N595" i="24"/>
  <c r="N591" i="24"/>
  <c r="N587" i="24"/>
  <c r="N586" i="24"/>
  <c r="N583" i="24"/>
  <c r="N579" i="24"/>
  <c r="N575" i="24"/>
  <c r="N574" i="24"/>
  <c r="N571" i="24"/>
  <c r="N568" i="24"/>
  <c r="N564" i="24"/>
  <c r="N562" i="24"/>
  <c r="N558" i="24"/>
  <c r="N554" i="24"/>
  <c r="N551" i="24"/>
  <c r="N548" i="24"/>
  <c r="N547" i="24"/>
  <c r="N542" i="24"/>
  <c r="N541" i="24"/>
  <c r="N538" i="24"/>
  <c r="N534" i="24"/>
  <c r="N532" i="24"/>
  <c r="N527" i="24"/>
  <c r="N526" i="24"/>
  <c r="N521" i="24"/>
  <c r="N520" i="24"/>
  <c r="N516" i="24"/>
  <c r="N514" i="24"/>
  <c r="N510" i="24"/>
  <c r="N507" i="24"/>
  <c r="N505" i="24"/>
  <c r="N502" i="24"/>
  <c r="N497" i="24"/>
  <c r="N495" i="24"/>
  <c r="N491" i="24"/>
  <c r="N488" i="24"/>
  <c r="N487" i="24"/>
  <c r="N482" i="24"/>
  <c r="N479" i="24"/>
  <c r="N477" i="24"/>
  <c r="N475" i="24"/>
  <c r="N472" i="24"/>
  <c r="N468" i="24"/>
  <c r="N464" i="24"/>
  <c r="N461" i="24"/>
  <c r="N459" i="24"/>
  <c r="N455" i="24"/>
  <c r="N453" i="24"/>
  <c r="N450" i="24"/>
  <c r="N447" i="24"/>
  <c r="N443" i="24"/>
  <c r="N442" i="24"/>
  <c r="N437" i="24"/>
  <c r="N435" i="24"/>
  <c r="N432" i="24"/>
  <c r="N429" i="24"/>
  <c r="N427" i="24"/>
  <c r="N424" i="24"/>
  <c r="N421" i="24"/>
  <c r="N418" i="24"/>
  <c r="N414" i="24"/>
  <c r="N411" i="24"/>
  <c r="N409" i="24"/>
  <c r="N406" i="24"/>
  <c r="N403" i="24"/>
  <c r="N400" i="24"/>
  <c r="N396" i="24"/>
  <c r="N393" i="24"/>
  <c r="N390" i="24"/>
  <c r="N388" i="24"/>
  <c r="N383" i="24"/>
  <c r="N380" i="24"/>
  <c r="N377" i="24"/>
  <c r="N375" i="24"/>
  <c r="N373" i="24"/>
  <c r="N368" i="24"/>
  <c r="N366" i="24"/>
  <c r="N362" i="24"/>
  <c r="N359" i="24"/>
  <c r="N358" i="24"/>
  <c r="N355" i="24"/>
  <c r="N351" i="24"/>
  <c r="N349" i="24"/>
  <c r="N345" i="24"/>
  <c r="N341" i="24"/>
  <c r="N338" i="24"/>
  <c r="N336" i="24"/>
  <c r="N334" i="24"/>
  <c r="N329" i="24"/>
  <c r="N328" i="24"/>
  <c r="N324" i="24"/>
  <c r="N321" i="24"/>
  <c r="N318" i="24"/>
  <c r="N316" i="24"/>
  <c r="N313" i="24"/>
  <c r="N308" i="24"/>
  <c r="N305" i="24"/>
  <c r="N302" i="24"/>
  <c r="N300" i="24"/>
  <c r="N298" i="24"/>
  <c r="N294" i="24"/>
  <c r="N290" i="24"/>
  <c r="N289" i="24"/>
  <c r="N286" i="24"/>
  <c r="N281" i="24"/>
  <c r="N279" i="24"/>
  <c r="N275" i="24"/>
  <c r="N274" i="24"/>
  <c r="N270" i="24"/>
  <c r="N268" i="24"/>
  <c r="N263" i="24"/>
  <c r="N261" i="24"/>
  <c r="N257" i="24"/>
  <c r="N254" i="24"/>
  <c r="N251" i="24"/>
  <c r="N248" i="24"/>
  <c r="N245" i="24"/>
  <c r="N242" i="24"/>
  <c r="N239" i="24"/>
  <c r="N237" i="24"/>
  <c r="N234" i="24"/>
  <c r="N232" i="24"/>
  <c r="N228" i="24"/>
  <c r="N226" i="24"/>
  <c r="N221" i="24"/>
  <c r="N220" i="24"/>
  <c r="N215" i="24"/>
  <c r="N213" i="24"/>
  <c r="N211" i="24"/>
  <c r="N207" i="24"/>
  <c r="N205" i="24"/>
  <c r="N200" i="24"/>
  <c r="N197" i="24"/>
  <c r="N196" i="24"/>
  <c r="N193" i="24"/>
  <c r="N190" i="24"/>
  <c r="N187" i="24"/>
  <c r="N182" i="24"/>
  <c r="N181" i="24"/>
  <c r="N176" i="24"/>
  <c r="N173" i="24"/>
  <c r="N170" i="24"/>
  <c r="N167" i="24"/>
  <c r="N166" i="24"/>
  <c r="N163" i="24"/>
  <c r="N160" i="24"/>
  <c r="N156" i="24"/>
  <c r="N153" i="24"/>
  <c r="N150" i="24"/>
  <c r="N148" i="24"/>
  <c r="N143" i="24"/>
  <c r="N142" i="24"/>
  <c r="N139" i="24"/>
  <c r="N135" i="24"/>
  <c r="N133" i="24"/>
  <c r="N130" i="24"/>
  <c r="N125" i="24"/>
  <c r="N124" i="24"/>
  <c r="N119" i="24"/>
  <c r="N117" i="24"/>
  <c r="N115" i="24"/>
  <c r="N110" i="24"/>
  <c r="N108" i="24"/>
  <c r="N104" i="24"/>
  <c r="N103" i="24"/>
  <c r="N98" i="24"/>
  <c r="N97" i="24"/>
  <c r="N94" i="24"/>
  <c r="N90" i="24"/>
  <c r="N87" i="24"/>
  <c r="N84" i="24"/>
  <c r="N82" i="24"/>
  <c r="N78" i="24"/>
  <c r="N74" i="24"/>
  <c r="N73" i="24"/>
  <c r="N69" i="24"/>
  <c r="N65" i="24"/>
  <c r="N64" i="24"/>
  <c r="N61" i="24"/>
  <c r="N57" i="24"/>
  <c r="N53" i="24"/>
  <c r="N52" i="24"/>
  <c r="N47" i="24"/>
  <c r="N44" i="24"/>
  <c r="N43" i="24"/>
  <c r="N39" i="24"/>
  <c r="N37" i="24"/>
  <c r="N34" i="24"/>
  <c r="N31" i="24"/>
  <c r="N28" i="24"/>
  <c r="N24" i="24"/>
  <c r="N22" i="24"/>
  <c r="N19" i="24"/>
  <c r="N15" i="24"/>
  <c r="N11" i="24"/>
  <c r="N9" i="24"/>
  <c r="N5" i="24"/>
  <c r="N3"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D344" i="6"/>
  <c r="D278" i="17"/>
  <c r="X350" i="22" l="1"/>
  <c r="V350" i="22"/>
  <c r="T350" i="22"/>
  <c r="R350" i="22"/>
  <c r="Q350" i="22"/>
  <c r="P350" i="22"/>
  <c r="G216" i="21"/>
  <c r="E216" i="21"/>
  <c r="C216" i="21"/>
  <c r="D277" i="17"/>
  <c r="D343" i="6"/>
  <c r="F302" i="10"/>
  <c r="F276" i="17" l="1"/>
  <c r="F275" i="17"/>
  <c r="F274" i="17"/>
  <c r="F273" i="17"/>
  <c r="D276" i="17"/>
  <c r="C276" i="17"/>
  <c r="C275" i="17"/>
  <c r="C274" i="17"/>
  <c r="C273" i="17"/>
  <c r="C271" i="17"/>
  <c r="X349" i="22" l="1"/>
  <c r="V349" i="22"/>
  <c r="T349" i="22"/>
  <c r="R349" i="22"/>
  <c r="Q349" i="22"/>
  <c r="P349" i="22"/>
  <c r="G215" i="21"/>
  <c r="G214" i="21"/>
  <c r="E215" i="21"/>
  <c r="E214" i="21"/>
  <c r="C215" i="21" l="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6" i="24"/>
  <c r="Q6" i="24"/>
  <c r="P8" i="24"/>
  <c r="Q8" i="24"/>
  <c r="P13" i="24"/>
  <c r="Q13" i="24"/>
  <c r="P16" i="24"/>
  <c r="Q16" i="24"/>
  <c r="P18" i="24"/>
  <c r="Q18" i="24"/>
  <c r="P20" i="24"/>
  <c r="Q20" i="24"/>
  <c r="P23" i="24"/>
  <c r="Q23" i="24"/>
  <c r="P26" i="24"/>
  <c r="Q26" i="24"/>
  <c r="P30" i="24"/>
  <c r="Q30" i="24"/>
  <c r="P32" i="24"/>
  <c r="Q32" i="24"/>
  <c r="P36" i="24"/>
  <c r="Q36" i="24"/>
  <c r="P38" i="24"/>
  <c r="Q38" i="24"/>
  <c r="P41" i="24"/>
  <c r="Q41" i="24"/>
  <c r="P46" i="24"/>
  <c r="Q46" i="24"/>
  <c r="P48" i="24"/>
  <c r="Q48" i="24"/>
  <c r="P51" i="24"/>
  <c r="Q51" i="24"/>
  <c r="P54" i="24"/>
  <c r="Q54" i="24"/>
  <c r="P56" i="24"/>
  <c r="Q56" i="24"/>
  <c r="P60" i="24"/>
  <c r="Q60" i="24"/>
  <c r="P63" i="24"/>
  <c r="Q63" i="24"/>
  <c r="P66" i="24"/>
  <c r="Q66" i="24"/>
  <c r="P70" i="24"/>
  <c r="Q70" i="24"/>
  <c r="P71" i="24"/>
  <c r="Q71" i="24"/>
  <c r="P76" i="24"/>
  <c r="Q76" i="24"/>
  <c r="P79" i="24"/>
  <c r="Q79" i="24"/>
  <c r="P80" i="24"/>
  <c r="Q80" i="24"/>
  <c r="P83" i="24"/>
  <c r="Q83" i="24"/>
  <c r="P88" i="24"/>
  <c r="Q88" i="24"/>
  <c r="P89" i="24"/>
  <c r="Q89" i="24"/>
  <c r="P93" i="24"/>
  <c r="Q93" i="24"/>
  <c r="P96" i="24"/>
  <c r="Q96" i="24"/>
  <c r="P99" i="24"/>
  <c r="Q99" i="24"/>
  <c r="P101" i="24"/>
  <c r="Q101" i="24"/>
  <c r="P105" i="24"/>
  <c r="Q105" i="24"/>
  <c r="P107" i="24"/>
  <c r="Q107" i="24"/>
  <c r="P111" i="24"/>
  <c r="Q111" i="24"/>
  <c r="P114" i="24"/>
  <c r="Q114" i="24"/>
  <c r="P118" i="24"/>
  <c r="Q118" i="24"/>
  <c r="P120" i="24"/>
  <c r="Q120" i="24"/>
  <c r="P122" i="24"/>
  <c r="Q122" i="24"/>
  <c r="P127" i="24"/>
  <c r="Q127" i="24"/>
  <c r="P129" i="24"/>
  <c r="Q129" i="24"/>
  <c r="P131" i="24"/>
  <c r="Q131" i="24"/>
  <c r="P134" i="24"/>
  <c r="Q134" i="24"/>
  <c r="P137" i="24"/>
  <c r="Q137" i="24"/>
  <c r="P140" i="24"/>
  <c r="Q140" i="24"/>
  <c r="P144" i="24"/>
  <c r="Q144" i="24"/>
  <c r="P146" i="24"/>
  <c r="Q146" i="24"/>
  <c r="P149" i="24"/>
  <c r="Q149" i="24"/>
  <c r="P152" i="24"/>
  <c r="Q152" i="24"/>
  <c r="P157" i="24"/>
  <c r="Q157" i="24"/>
  <c r="P159" i="24"/>
  <c r="Q159" i="24"/>
  <c r="P161" i="24"/>
  <c r="Q161" i="24"/>
  <c r="P164" i="24"/>
  <c r="Q164" i="24"/>
  <c r="P169" i="24"/>
  <c r="Q169" i="24"/>
  <c r="P171" i="24"/>
  <c r="Q171" i="24"/>
  <c r="P174" i="24"/>
  <c r="Q174" i="24"/>
  <c r="P178" i="24"/>
  <c r="Q178" i="24"/>
  <c r="P180" i="24"/>
  <c r="Q180" i="24"/>
  <c r="P183" i="24"/>
  <c r="Q183" i="24"/>
  <c r="P185" i="24"/>
  <c r="Q185" i="24"/>
  <c r="P189" i="24"/>
  <c r="Q189" i="24"/>
  <c r="P192" i="24"/>
  <c r="Q192" i="24"/>
  <c r="P195" i="24"/>
  <c r="Q195" i="24"/>
  <c r="P198" i="24"/>
  <c r="Q198" i="24"/>
  <c r="P202" i="24"/>
  <c r="Q202" i="24"/>
  <c r="P204" i="24"/>
  <c r="Q204" i="24"/>
  <c r="P206" i="24"/>
  <c r="Q206" i="24"/>
  <c r="P209" i="24"/>
  <c r="Q209" i="24"/>
  <c r="P214" i="24"/>
  <c r="Q214" i="24"/>
  <c r="P216" i="24"/>
  <c r="Q216" i="24"/>
  <c r="P219" i="24"/>
  <c r="Q219" i="24"/>
  <c r="P222" i="24"/>
  <c r="Q222" i="24"/>
  <c r="P225" i="24"/>
  <c r="Q225" i="24"/>
  <c r="P227" i="24"/>
  <c r="Q227" i="24"/>
  <c r="P231" i="24"/>
  <c r="Q231" i="24"/>
  <c r="P233" i="24"/>
  <c r="Q233" i="24"/>
  <c r="P236" i="24"/>
  <c r="Q236" i="24"/>
  <c r="P240" i="24"/>
  <c r="Q240" i="24"/>
  <c r="P244" i="24"/>
  <c r="Q244" i="24"/>
  <c r="P247" i="24"/>
  <c r="Q247" i="24"/>
  <c r="P250" i="24"/>
  <c r="Q250" i="24"/>
  <c r="P252" i="24"/>
  <c r="Q252" i="24"/>
  <c r="P255" i="24"/>
  <c r="Q255" i="24"/>
  <c r="P258" i="24"/>
  <c r="Q258" i="24"/>
  <c r="P260" i="24"/>
  <c r="Q260" i="24"/>
  <c r="P264" i="24"/>
  <c r="Q264" i="24"/>
  <c r="P267" i="24"/>
  <c r="Q267" i="24"/>
  <c r="P271" i="24"/>
  <c r="Q271" i="24"/>
  <c r="P273" i="24"/>
  <c r="Q273" i="24"/>
  <c r="P276" i="24"/>
  <c r="Q276" i="24"/>
  <c r="P278" i="24"/>
  <c r="Q278" i="24"/>
  <c r="P282" i="24"/>
  <c r="Q282" i="24"/>
  <c r="P285" i="24"/>
  <c r="Q285" i="24"/>
  <c r="P287" i="24"/>
  <c r="Q287" i="24"/>
  <c r="P291" i="24"/>
  <c r="Q291" i="24"/>
  <c r="P293" i="24"/>
  <c r="Q293" i="24"/>
  <c r="P297" i="24"/>
  <c r="Q297" i="24"/>
  <c r="P299" i="24"/>
  <c r="Q299" i="24"/>
  <c r="P303" i="24"/>
  <c r="Q303" i="24"/>
  <c r="P307" i="24"/>
  <c r="Q307" i="24"/>
  <c r="P310" i="24"/>
  <c r="Q310" i="24"/>
  <c r="P312" i="24"/>
  <c r="Q312" i="24"/>
  <c r="P315" i="24"/>
  <c r="Q315" i="24"/>
  <c r="P317" i="24"/>
  <c r="Q317" i="24"/>
  <c r="P322" i="24"/>
  <c r="Q322" i="24"/>
  <c r="P323" i="24"/>
  <c r="Q323" i="24"/>
  <c r="P327" i="24"/>
  <c r="Q327" i="24"/>
  <c r="P330" i="24"/>
  <c r="Q330" i="24"/>
  <c r="P333" i="24"/>
  <c r="Q333" i="24"/>
  <c r="P335" i="24"/>
  <c r="Q335" i="24"/>
  <c r="P339" i="24"/>
  <c r="Q339" i="24"/>
  <c r="P342" i="24"/>
  <c r="Q342" i="24"/>
  <c r="P344" i="24"/>
  <c r="Q344" i="24"/>
  <c r="P348" i="24"/>
  <c r="Q348" i="24"/>
  <c r="P352" i="24"/>
  <c r="Q352" i="24"/>
  <c r="P354" i="24"/>
  <c r="Q354" i="24"/>
  <c r="P356" i="24"/>
  <c r="Q356" i="24"/>
  <c r="P361" i="24"/>
  <c r="Q361" i="24"/>
  <c r="P364" i="24"/>
  <c r="Q364" i="24"/>
  <c r="P367" i="24"/>
  <c r="Q367" i="24"/>
  <c r="P369" i="24"/>
  <c r="Q369" i="24"/>
  <c r="P371" i="24"/>
  <c r="Q371" i="24"/>
  <c r="P376" i="24"/>
  <c r="Q376" i="24"/>
  <c r="P378" i="24"/>
  <c r="Q378" i="24"/>
  <c r="P382" i="24"/>
  <c r="Q382" i="24"/>
  <c r="P384" i="24"/>
  <c r="Q384" i="24"/>
  <c r="P387" i="24"/>
  <c r="Q387" i="24"/>
  <c r="P389" i="24"/>
  <c r="Q389" i="24"/>
  <c r="P394" i="24"/>
  <c r="Q394" i="24"/>
  <c r="P397" i="24"/>
  <c r="Q397" i="24"/>
  <c r="P398" i="24"/>
  <c r="Q398" i="24"/>
  <c r="P402" i="24"/>
  <c r="Q402" i="24"/>
  <c r="P405" i="24"/>
  <c r="Q405" i="24"/>
  <c r="P408" i="24"/>
  <c r="Q408" i="24"/>
  <c r="P410" i="24"/>
  <c r="Q410" i="24"/>
  <c r="P413" i="24"/>
  <c r="Q413" i="24"/>
  <c r="P416" i="24"/>
  <c r="Q416" i="24"/>
  <c r="P420" i="24"/>
  <c r="Q420" i="24"/>
  <c r="P422" i="24"/>
  <c r="Q422" i="24"/>
  <c r="P426" i="24"/>
  <c r="Q426" i="24"/>
  <c r="P428" i="24"/>
  <c r="Q428" i="24"/>
  <c r="P431" i="24"/>
  <c r="Q431" i="24"/>
  <c r="P434" i="24"/>
  <c r="Q434" i="24"/>
  <c r="P439" i="24"/>
  <c r="Q439" i="24"/>
  <c r="P441" i="24"/>
  <c r="Q441" i="24"/>
  <c r="P445" i="24"/>
  <c r="Q445" i="24"/>
  <c r="P446" i="24"/>
  <c r="Q446" i="24"/>
  <c r="P451" i="24"/>
  <c r="Q451" i="24"/>
  <c r="P452" i="24"/>
  <c r="Q452" i="24"/>
  <c r="P457" i="24"/>
  <c r="Q457" i="24"/>
  <c r="P458" i="24"/>
  <c r="Q458" i="24"/>
  <c r="P462" i="24"/>
  <c r="Q462" i="24"/>
  <c r="P465" i="24"/>
  <c r="Q465" i="24"/>
  <c r="P467" i="24"/>
  <c r="Q467" i="24"/>
  <c r="P471" i="24"/>
  <c r="Q471" i="24"/>
  <c r="P474" i="24"/>
  <c r="Q474" i="24"/>
  <c r="P478" i="24"/>
  <c r="Q478" i="24"/>
  <c r="P480" i="24"/>
  <c r="Q480" i="24"/>
  <c r="P483" i="24"/>
  <c r="Q483" i="24"/>
  <c r="P485" i="24"/>
  <c r="Q485" i="24"/>
  <c r="P489" i="24"/>
  <c r="Q489" i="24"/>
  <c r="P492" i="24"/>
  <c r="Q492" i="24"/>
  <c r="P494" i="24"/>
  <c r="Q494" i="24"/>
  <c r="P499" i="24"/>
  <c r="Q499" i="24"/>
  <c r="P500" i="24"/>
  <c r="Q500" i="24"/>
  <c r="P504" i="24"/>
  <c r="Q504" i="24"/>
  <c r="P508" i="24"/>
  <c r="Q508" i="24"/>
  <c r="P509" i="24"/>
  <c r="Q509" i="24"/>
  <c r="P513" i="24"/>
  <c r="Q513" i="24"/>
  <c r="P515" i="24"/>
  <c r="Q515" i="24"/>
  <c r="P519" i="24"/>
  <c r="Q519" i="24"/>
  <c r="P522" i="24"/>
  <c r="Q522" i="24"/>
  <c r="P525" i="24"/>
  <c r="Q525" i="24"/>
  <c r="P528" i="24"/>
  <c r="Q528" i="24"/>
  <c r="P531" i="24"/>
  <c r="Q531" i="24"/>
  <c r="P533" i="24"/>
  <c r="Q533" i="24"/>
  <c r="P537" i="24"/>
  <c r="Q537" i="24"/>
  <c r="P539" i="24"/>
  <c r="Q539" i="24"/>
  <c r="P543" i="24"/>
  <c r="Q543" i="24"/>
  <c r="P545" i="24"/>
  <c r="Q545" i="24"/>
  <c r="P549" i="24"/>
  <c r="Q549" i="24"/>
  <c r="P553" i="24"/>
  <c r="Q553" i="24"/>
  <c r="P555" i="24"/>
  <c r="Q555" i="24"/>
  <c r="P557" i="24"/>
  <c r="Q557" i="24"/>
  <c r="P560" i="24"/>
  <c r="Q560" i="24"/>
  <c r="P565" i="24"/>
  <c r="Q565" i="24"/>
  <c r="P566" i="24"/>
  <c r="Q566" i="24"/>
  <c r="P570" i="24"/>
  <c r="Q570" i="24"/>
  <c r="P572" i="24"/>
  <c r="Q572" i="24"/>
  <c r="P576" i="24"/>
  <c r="Q576" i="24"/>
  <c r="P578" i="24"/>
  <c r="Q578" i="24"/>
  <c r="P582" i="24"/>
  <c r="Q582" i="24"/>
  <c r="P585" i="24"/>
  <c r="Q585" i="24"/>
  <c r="P588" i="24"/>
  <c r="Q588" i="24"/>
  <c r="P590" i="24"/>
  <c r="Q590" i="24"/>
  <c r="P593" i="24"/>
  <c r="Q593" i="24"/>
  <c r="P596" i="24"/>
  <c r="Q596" i="24"/>
  <c r="P600" i="24"/>
  <c r="Q600" i="24"/>
  <c r="P602" i="24"/>
  <c r="Q602" i="24"/>
  <c r="P606" i="24"/>
  <c r="Q606" i="24"/>
  <c r="P608" i="24"/>
  <c r="Q608" i="24"/>
  <c r="P613" i="24"/>
  <c r="Q613" i="24"/>
  <c r="P616" i="24"/>
  <c r="Q616" i="24"/>
  <c r="P618" i="24"/>
  <c r="Q618" i="24"/>
  <c r="P621" i="24"/>
  <c r="Q621" i="24"/>
  <c r="P624" i="24"/>
  <c r="Q624" i="24"/>
  <c r="P627" i="24"/>
  <c r="Q627" i="24"/>
  <c r="P630" i="24"/>
  <c r="Q630" i="24"/>
  <c r="P632" i="24"/>
  <c r="Q632" i="24"/>
  <c r="P636" i="24"/>
  <c r="Q636" i="24"/>
  <c r="P640" i="24"/>
  <c r="Q640" i="24"/>
  <c r="P642" i="24"/>
  <c r="Q642" i="24"/>
  <c r="P646" i="24"/>
  <c r="Q646" i="24"/>
  <c r="P648" i="24"/>
  <c r="Q648" i="24"/>
  <c r="P651" i="24"/>
  <c r="Q651" i="24"/>
  <c r="P653" i="24"/>
  <c r="Q653" i="24"/>
  <c r="P656" i="24"/>
  <c r="Q656" i="24"/>
  <c r="P660" i="24"/>
  <c r="Q660" i="24"/>
  <c r="P664" i="24"/>
  <c r="Q664" i="24"/>
  <c r="P666" i="24"/>
  <c r="Q666" i="24"/>
  <c r="P669" i="24"/>
  <c r="Q669" i="24"/>
  <c r="P672" i="24"/>
  <c r="Q672" i="24"/>
  <c r="P676" i="24"/>
  <c r="Q676" i="24"/>
  <c r="P678" i="24"/>
  <c r="Q678" i="24"/>
  <c r="P680" i="24"/>
  <c r="Q680" i="24"/>
  <c r="P684" i="24"/>
  <c r="Q684" i="24"/>
  <c r="P686" i="24"/>
  <c r="Q686" i="24"/>
  <c r="P691" i="24"/>
  <c r="Q691" i="24"/>
  <c r="P693" i="24"/>
  <c r="Q693" i="24"/>
  <c r="P695" i="24"/>
  <c r="Q695" i="24"/>
  <c r="P699" i="24"/>
  <c r="Q699" i="24"/>
  <c r="P702" i="24"/>
  <c r="Q702" i="24"/>
  <c r="P706" i="24"/>
  <c r="Q706" i="24"/>
  <c r="P707" i="24"/>
  <c r="Q707" i="24"/>
  <c r="P710" i="24"/>
  <c r="Q710" i="24"/>
  <c r="P714" i="24"/>
  <c r="Q714" i="24"/>
  <c r="P717" i="24"/>
  <c r="Q717" i="24"/>
  <c r="P719" i="24"/>
  <c r="Q719" i="24"/>
  <c r="P723" i="24"/>
  <c r="Q723" i="24"/>
  <c r="P726" i="24"/>
  <c r="Q726" i="24"/>
  <c r="P728" i="24"/>
  <c r="Q728" i="24"/>
  <c r="P731" i="24"/>
  <c r="Q731" i="24"/>
  <c r="P736" i="24"/>
  <c r="Q736" i="24"/>
  <c r="P738" i="24"/>
  <c r="Q738" i="24"/>
  <c r="P740" i="24"/>
  <c r="Q740" i="24"/>
  <c r="P744" i="24"/>
  <c r="Q744" i="24"/>
  <c r="P747" i="24"/>
  <c r="Q747" i="24"/>
  <c r="P749" i="24"/>
  <c r="Q749" i="24"/>
  <c r="P752" i="24"/>
  <c r="Q752" i="24"/>
  <c r="P756" i="24"/>
  <c r="Q756" i="24"/>
  <c r="P759" i="24"/>
  <c r="Q759" i="24"/>
  <c r="P763" i="24"/>
  <c r="Q763" i="24"/>
  <c r="P764" i="24"/>
  <c r="Q764" i="24"/>
  <c r="P767" i="24"/>
  <c r="Q767" i="24"/>
  <c r="P771" i="24"/>
  <c r="Q771" i="24"/>
  <c r="P774" i="24"/>
  <c r="Q774" i="24"/>
  <c r="P777" i="24"/>
  <c r="Q777" i="24"/>
  <c r="P781" i="24"/>
  <c r="Q781" i="24"/>
  <c r="P784" i="24"/>
  <c r="Q784" i="24"/>
  <c r="P785" i="24"/>
  <c r="Q785" i="24"/>
  <c r="P789" i="24"/>
  <c r="Q789" i="24"/>
  <c r="P791" i="24"/>
  <c r="Q791" i="24"/>
  <c r="P794" i="24"/>
  <c r="Q794" i="24"/>
  <c r="P798" i="24"/>
  <c r="Q798" i="24"/>
  <c r="P801" i="24"/>
  <c r="Q801" i="24"/>
  <c r="P804" i="24"/>
  <c r="Q804" i="24"/>
  <c r="P806" i="24"/>
  <c r="Q806" i="24"/>
  <c r="P811" i="24"/>
  <c r="Q811" i="24"/>
  <c r="P812" i="24"/>
  <c r="Q812" i="24"/>
  <c r="P816" i="24"/>
  <c r="Q816" i="24"/>
  <c r="P819" i="24"/>
  <c r="Q819" i="24"/>
  <c r="P821" i="24"/>
  <c r="Q821" i="24"/>
  <c r="P824" i="24"/>
  <c r="Q824" i="24"/>
  <c r="P828" i="24"/>
  <c r="Q828" i="24"/>
  <c r="P832" i="24"/>
  <c r="Q832" i="24"/>
  <c r="P834" i="24"/>
  <c r="Q834" i="24"/>
  <c r="P837" i="24"/>
  <c r="Q837" i="24"/>
  <c r="P839" i="24"/>
  <c r="Q839" i="24"/>
  <c r="P842" i="24"/>
  <c r="Q842" i="24"/>
  <c r="P846" i="24"/>
  <c r="Q846" i="24"/>
  <c r="P848" i="24"/>
  <c r="Q848" i="24"/>
  <c r="P852" i="24"/>
  <c r="Q852" i="24"/>
  <c r="P855" i="24"/>
  <c r="Q855" i="24"/>
  <c r="P859" i="24"/>
  <c r="Q859" i="24"/>
  <c r="P861" i="24"/>
  <c r="Q861" i="24"/>
  <c r="P864" i="24"/>
  <c r="Q864" i="24"/>
  <c r="P866" i="24"/>
  <c r="Q866" i="24"/>
  <c r="P870" i="24"/>
  <c r="Q870" i="24"/>
  <c r="P872" i="24"/>
  <c r="Q872" i="24"/>
  <c r="P875" i="24"/>
  <c r="Q875" i="24"/>
  <c r="P879" i="24"/>
  <c r="Q879" i="24"/>
  <c r="P882" i="24"/>
  <c r="Q882" i="24"/>
  <c r="P884" i="24"/>
  <c r="Q884" i="24"/>
  <c r="P889" i="24"/>
  <c r="Q889" i="24"/>
  <c r="P890" i="24"/>
  <c r="Q890" i="24"/>
  <c r="P894" i="24"/>
  <c r="Q894" i="24"/>
  <c r="P896" i="24"/>
  <c r="Q896" i="24"/>
  <c r="P899" i="24"/>
  <c r="Q899" i="24"/>
  <c r="P903" i="24"/>
  <c r="Q903" i="24"/>
  <c r="P906" i="24"/>
  <c r="Q906" i="24"/>
  <c r="P912" i="24"/>
  <c r="Q912" i="24"/>
  <c r="P915" i="24"/>
  <c r="Q915" i="24"/>
  <c r="P919" i="24"/>
  <c r="Q919" i="24"/>
  <c r="P921" i="24"/>
  <c r="Q921" i="24"/>
  <c r="P925" i="24"/>
  <c r="Q925" i="24"/>
  <c r="P927" i="24"/>
  <c r="Q927" i="24"/>
  <c r="P929" i="24"/>
  <c r="Q929" i="24"/>
  <c r="P932" i="24"/>
  <c r="Q932" i="24"/>
  <c r="P936" i="24"/>
  <c r="Q936" i="24"/>
  <c r="P939" i="24"/>
  <c r="Q939" i="24"/>
  <c r="P942" i="24"/>
  <c r="Q942" i="24"/>
  <c r="P945" i="24"/>
  <c r="Q945" i="24"/>
  <c r="P949" i="24"/>
  <c r="Q949" i="24"/>
  <c r="P951" i="24"/>
  <c r="Q951" i="24"/>
  <c r="P953" i="24"/>
  <c r="Q953" i="24"/>
  <c r="P956" i="24"/>
  <c r="Q956" i="24"/>
  <c r="P959" i="24"/>
  <c r="Q959" i="24"/>
  <c r="P962" i="24"/>
  <c r="Q962" i="24"/>
  <c r="P966" i="24"/>
  <c r="Q966" i="24"/>
  <c r="P969" i="24"/>
  <c r="Q969" i="24"/>
  <c r="P972" i="24"/>
  <c r="Q972" i="24"/>
  <c r="P975" i="24"/>
  <c r="Q975" i="24"/>
  <c r="P977" i="24"/>
  <c r="Q977" i="24"/>
  <c r="P981" i="24"/>
  <c r="Q981" i="24"/>
  <c r="P983" i="24"/>
  <c r="Q983" i="24"/>
  <c r="P988" i="24"/>
  <c r="Q988" i="24"/>
  <c r="P990" i="24"/>
  <c r="Q990" i="24"/>
  <c r="P992" i="24"/>
  <c r="Q992" i="24"/>
  <c r="P996" i="24"/>
  <c r="Q996" i="24"/>
  <c r="P999" i="24"/>
  <c r="Q999" i="24"/>
  <c r="P1002" i="24"/>
  <c r="Q1002" i="24"/>
  <c r="P1006" i="24"/>
  <c r="Q1006" i="24"/>
  <c r="P1009" i="24"/>
  <c r="Q1009" i="24"/>
  <c r="P1011" i="24"/>
  <c r="Q1011" i="24"/>
  <c r="P1013" i="24"/>
  <c r="Q1013" i="24"/>
  <c r="P1017" i="24"/>
  <c r="Q1017" i="24"/>
  <c r="P1019" i="24"/>
  <c r="Q1019" i="24"/>
  <c r="P1023" i="24"/>
  <c r="Q1023" i="24"/>
  <c r="P1027" i="24"/>
  <c r="Q1027" i="24"/>
  <c r="P1030" i="24"/>
  <c r="Q1030" i="24"/>
  <c r="P1031" i="24"/>
  <c r="Q1031" i="24"/>
  <c r="P1035" i="24"/>
  <c r="Q1035" i="24"/>
  <c r="P1038" i="24"/>
  <c r="Q1038" i="24"/>
  <c r="P1040" i="24"/>
  <c r="Q1040" i="24"/>
  <c r="P1044" i="24"/>
  <c r="Q1044" i="24"/>
  <c r="P1046" i="24"/>
  <c r="Q1046" i="24"/>
  <c r="P1049" i="24"/>
  <c r="Q1049" i="24"/>
  <c r="P1053" i="24"/>
  <c r="Q1053" i="24"/>
  <c r="P1056" i="24"/>
  <c r="Q1056" i="24"/>
  <c r="P908" i="24"/>
  <c r="Q908" i="24"/>
  <c r="P2" i="24"/>
  <c r="Q2" i="24"/>
  <c r="B2" i="25" l="1"/>
  <c r="C2" i="25"/>
  <c r="Q55" i="24"/>
  <c r="P7" i="24"/>
  <c r="Q7" i="24"/>
  <c r="P10" i="24"/>
  <c r="Q10" i="24"/>
  <c r="P12" i="24"/>
  <c r="Q12" i="24"/>
  <c r="P14" i="24"/>
  <c r="Q14" i="24"/>
  <c r="P17" i="24"/>
  <c r="Q17" i="24"/>
  <c r="P21" i="24"/>
  <c r="Q21" i="24"/>
  <c r="P25" i="24"/>
  <c r="Q25" i="24"/>
  <c r="P27" i="24"/>
  <c r="Q27" i="24"/>
  <c r="P29" i="24"/>
  <c r="Q29" i="24"/>
  <c r="P33" i="24"/>
  <c r="Q33" i="24"/>
  <c r="P35" i="24"/>
  <c r="Q35" i="24"/>
  <c r="P40" i="24"/>
  <c r="Q40" i="24"/>
  <c r="P42" i="24"/>
  <c r="Q42" i="24"/>
  <c r="P45" i="24"/>
  <c r="Q45" i="24"/>
  <c r="P49" i="24"/>
  <c r="Q49" i="24"/>
  <c r="P50" i="24"/>
  <c r="Q50" i="24"/>
  <c r="P55" i="24"/>
  <c r="P58" i="24"/>
  <c r="Q58" i="24"/>
  <c r="P59" i="24"/>
  <c r="Q59" i="24"/>
  <c r="P62" i="24"/>
  <c r="Q62" i="24"/>
  <c r="P67" i="24"/>
  <c r="Q67" i="24"/>
  <c r="P68" i="24"/>
  <c r="Q68" i="24"/>
  <c r="P72" i="24"/>
  <c r="Q72" i="24"/>
  <c r="P75" i="24"/>
  <c r="Q75" i="24"/>
  <c r="P77" i="24"/>
  <c r="Q77" i="24"/>
  <c r="P81" i="24"/>
  <c r="Q81" i="24"/>
  <c r="P85" i="24"/>
  <c r="Q85" i="24"/>
  <c r="P86" i="24"/>
  <c r="Q86" i="24"/>
  <c r="P91" i="24"/>
  <c r="Q91" i="24"/>
  <c r="P92" i="24"/>
  <c r="Q92" i="24"/>
  <c r="P95" i="24"/>
  <c r="Q95" i="24"/>
  <c r="P100" i="24"/>
  <c r="Q100" i="24"/>
  <c r="P102" i="24"/>
  <c r="Q102" i="24"/>
  <c r="P106" i="24"/>
  <c r="Q106" i="24"/>
  <c r="P109" i="24"/>
  <c r="Q109" i="24"/>
  <c r="P112" i="24"/>
  <c r="Q112" i="24"/>
  <c r="P113" i="24"/>
  <c r="Q113" i="24"/>
  <c r="P116" i="24"/>
  <c r="Q116" i="24"/>
  <c r="P121" i="24"/>
  <c r="Q121" i="24"/>
  <c r="P123" i="24"/>
  <c r="Q123" i="24"/>
  <c r="P126" i="24"/>
  <c r="Q126" i="24"/>
  <c r="P128" i="24"/>
  <c r="Q128" i="24"/>
  <c r="P132" i="24"/>
  <c r="Q132" i="24"/>
  <c r="P136" i="24"/>
  <c r="Q136" i="24"/>
  <c r="P138" i="24"/>
  <c r="Q138" i="24"/>
  <c r="P141" i="24"/>
  <c r="Q141" i="24"/>
  <c r="P145" i="24"/>
  <c r="Q145" i="24"/>
  <c r="P147" i="24"/>
  <c r="Q147" i="24"/>
  <c r="P151" i="24"/>
  <c r="Q151" i="24"/>
  <c r="P154" i="24"/>
  <c r="Q154" i="24"/>
  <c r="P155" i="24"/>
  <c r="Q155" i="24"/>
  <c r="P158" i="24"/>
  <c r="Q158" i="24"/>
  <c r="P162" i="24"/>
  <c r="Q162" i="24"/>
  <c r="P165" i="24"/>
  <c r="Q165" i="24"/>
  <c r="P168" i="24"/>
  <c r="Q168" i="24"/>
  <c r="P172" i="24"/>
  <c r="Q172" i="24"/>
  <c r="P175" i="24"/>
  <c r="Q175" i="24"/>
  <c r="P177" i="24"/>
  <c r="Q177" i="24"/>
  <c r="P179" i="24"/>
  <c r="Q179" i="24"/>
  <c r="P184" i="24"/>
  <c r="Q184" i="24"/>
  <c r="P186" i="24"/>
  <c r="Q186" i="24"/>
  <c r="P188" i="24"/>
  <c r="Q188" i="24"/>
  <c r="P191" i="24"/>
  <c r="Q191" i="24"/>
  <c r="P194" i="24"/>
  <c r="Q194" i="24"/>
  <c r="P199" i="24"/>
  <c r="Q199" i="24"/>
  <c r="P201" i="24"/>
  <c r="Q201" i="24"/>
  <c r="P203" i="24"/>
  <c r="Q203" i="24"/>
  <c r="P208" i="24"/>
  <c r="Q208" i="24"/>
  <c r="P210" i="24"/>
  <c r="Q210" i="24"/>
  <c r="P212" i="24"/>
  <c r="Q212" i="24"/>
  <c r="P217" i="24"/>
  <c r="Q217" i="24"/>
  <c r="P218" i="24"/>
  <c r="Q218" i="24"/>
  <c r="P223" i="24"/>
  <c r="Q223" i="24"/>
  <c r="P224" i="24"/>
  <c r="Q224" i="24"/>
  <c r="P229" i="24"/>
  <c r="Q229" i="24"/>
  <c r="P230" i="24"/>
  <c r="Q230" i="24"/>
  <c r="P235" i="24"/>
  <c r="Q235" i="24"/>
  <c r="P238" i="24"/>
  <c r="Q238" i="24"/>
  <c r="P241" i="24"/>
  <c r="Q241" i="24"/>
  <c r="P243" i="24"/>
  <c r="Q243" i="24"/>
  <c r="P246" i="24"/>
  <c r="Q246" i="24"/>
  <c r="P249" i="24"/>
  <c r="Q249" i="24"/>
  <c r="P253" i="24"/>
  <c r="Q253" i="24"/>
  <c r="P256" i="24"/>
  <c r="Q256" i="24"/>
  <c r="P259" i="24"/>
  <c r="Q259" i="24"/>
  <c r="P262" i="24"/>
  <c r="Q262" i="24"/>
  <c r="P265" i="24"/>
  <c r="Q265" i="24"/>
  <c r="P266" i="24"/>
  <c r="Q266" i="24"/>
  <c r="P269" i="24"/>
  <c r="Q269" i="24"/>
  <c r="P272" i="24"/>
  <c r="Q272" i="24"/>
  <c r="P277" i="24"/>
  <c r="Q277" i="24"/>
  <c r="P280" i="24"/>
  <c r="Q280" i="24"/>
  <c r="P283" i="24"/>
  <c r="Q283" i="24"/>
  <c r="P284" i="24"/>
  <c r="Q284" i="24"/>
  <c r="P288" i="24"/>
  <c r="Q288" i="24"/>
  <c r="P292" i="24"/>
  <c r="Q292" i="24"/>
  <c r="P295" i="24"/>
  <c r="Q295" i="24"/>
  <c r="P296" i="24"/>
  <c r="Q296" i="24"/>
  <c r="P301" i="24"/>
  <c r="Q301" i="24"/>
  <c r="P304" i="24"/>
  <c r="Q304" i="24"/>
  <c r="P306" i="24"/>
  <c r="Q306" i="24"/>
  <c r="P309" i="24"/>
  <c r="Q309" i="24"/>
  <c r="P311" i="24"/>
  <c r="Q311" i="24"/>
  <c r="P314" i="24"/>
  <c r="Q314" i="24"/>
  <c r="P319" i="24"/>
  <c r="Q319" i="24"/>
  <c r="P320" i="24"/>
  <c r="Q320" i="24"/>
  <c r="P325" i="24"/>
  <c r="Q325" i="24"/>
  <c r="P326" i="24"/>
  <c r="Q326" i="24"/>
  <c r="P331" i="24"/>
  <c r="Q331" i="24"/>
  <c r="P332" i="24"/>
  <c r="Q332" i="24"/>
  <c r="P337" i="24"/>
  <c r="Q337" i="24"/>
  <c r="P340" i="24"/>
  <c r="Q340" i="24"/>
  <c r="P343" i="24"/>
  <c r="Q343" i="24"/>
  <c r="P346" i="24"/>
  <c r="Q346" i="24"/>
  <c r="P347" i="24"/>
  <c r="Q347" i="24"/>
  <c r="P350" i="24"/>
  <c r="Q350" i="24"/>
  <c r="P353" i="24"/>
  <c r="Q353" i="24"/>
  <c r="P357" i="24"/>
  <c r="Q357" i="24"/>
  <c r="P360" i="24"/>
  <c r="Q360" i="24"/>
  <c r="P363" i="24"/>
  <c r="Q363" i="24"/>
  <c r="P365" i="24"/>
  <c r="Q365" i="24"/>
  <c r="P370" i="24"/>
  <c r="Q370" i="24"/>
  <c r="P372" i="24"/>
  <c r="Q372" i="24"/>
  <c r="P374" i="24"/>
  <c r="Q374" i="24"/>
  <c r="P379" i="24"/>
  <c r="Q379" i="24"/>
  <c r="P381" i="24"/>
  <c r="Q381" i="24"/>
  <c r="P385" i="24"/>
  <c r="Q385" i="24"/>
  <c r="P386" i="24"/>
  <c r="Q386" i="24"/>
  <c r="P391" i="24"/>
  <c r="Q391" i="24"/>
  <c r="P392" i="24"/>
  <c r="Q392" i="24"/>
  <c r="P395" i="24"/>
  <c r="Q395" i="24"/>
  <c r="P399" i="24"/>
  <c r="Q399" i="24"/>
  <c r="P401" i="24"/>
  <c r="Q401" i="24"/>
  <c r="P404" i="24"/>
  <c r="Q404" i="24"/>
  <c r="P407" i="24"/>
  <c r="Q407" i="24"/>
  <c r="P412" i="24"/>
  <c r="Q412" i="24"/>
  <c r="P415" i="24"/>
  <c r="Q415" i="24"/>
  <c r="P417" i="24"/>
  <c r="Q417" i="24"/>
  <c r="P419" i="24"/>
  <c r="Q419" i="24"/>
  <c r="P423" i="24"/>
  <c r="Q423" i="24"/>
  <c r="P425" i="24"/>
  <c r="Q425" i="24"/>
  <c r="P430" i="24"/>
  <c r="Q430" i="24"/>
  <c r="P433" i="24"/>
  <c r="Q433" i="24"/>
  <c r="P436" i="24"/>
  <c r="Q436" i="24"/>
  <c r="P438" i="24"/>
  <c r="Q438" i="24"/>
  <c r="P440" i="24"/>
  <c r="Q440" i="24"/>
  <c r="P444" i="24"/>
  <c r="Q444" i="24"/>
  <c r="P448" i="24"/>
  <c r="Q448" i="24"/>
  <c r="P449" i="24"/>
  <c r="Q449" i="24"/>
  <c r="P454" i="24"/>
  <c r="Q454" i="24"/>
  <c r="P456" i="24"/>
  <c r="Q456" i="24"/>
  <c r="P460" i="24"/>
  <c r="Q460" i="24"/>
  <c r="P463" i="24"/>
  <c r="Q463" i="24"/>
  <c r="P466" i="24"/>
  <c r="Q466" i="24"/>
  <c r="P469" i="24"/>
  <c r="Q469" i="24"/>
  <c r="P470" i="24"/>
  <c r="Q470" i="24"/>
  <c r="P473" i="24"/>
  <c r="Q473" i="24"/>
  <c r="P476" i="24"/>
  <c r="Q476" i="24"/>
  <c r="P481" i="24"/>
  <c r="Q481" i="24"/>
  <c r="P484" i="24"/>
  <c r="Q484" i="24"/>
  <c r="P486" i="24"/>
  <c r="Q486" i="24"/>
  <c r="P490" i="24"/>
  <c r="Q490" i="24"/>
  <c r="P493" i="24"/>
  <c r="Q493" i="24"/>
  <c r="P496" i="24"/>
  <c r="Q496" i="24"/>
  <c r="P498" i="24"/>
  <c r="Q498" i="24"/>
  <c r="P501" i="24"/>
  <c r="Q501" i="24"/>
  <c r="P503" i="24"/>
  <c r="Q503" i="24"/>
  <c r="P506" i="24"/>
  <c r="Q506" i="24"/>
  <c r="P511" i="24"/>
  <c r="Q511" i="24"/>
  <c r="P512" i="24"/>
  <c r="Q512" i="24"/>
  <c r="P517" i="24"/>
  <c r="Q517" i="24"/>
  <c r="P518" i="24"/>
  <c r="Q518" i="24"/>
  <c r="P523" i="24"/>
  <c r="Q523" i="24"/>
  <c r="P524" i="24"/>
  <c r="Q524" i="24"/>
  <c r="P529" i="24"/>
  <c r="Q529" i="24"/>
  <c r="P530" i="24"/>
  <c r="Q530" i="24"/>
  <c r="P535" i="24"/>
  <c r="Q535" i="24"/>
  <c r="P536" i="24"/>
  <c r="Q536" i="24"/>
  <c r="P540" i="24"/>
  <c r="Q540" i="24"/>
  <c r="P544" i="24"/>
  <c r="Q544" i="24"/>
  <c r="P546" i="24"/>
  <c r="Q546" i="24"/>
  <c r="P550" i="24"/>
  <c r="Q550" i="24"/>
  <c r="P552" i="24"/>
  <c r="Q552" i="24"/>
  <c r="P556" i="24"/>
  <c r="Q556" i="24"/>
  <c r="P559" i="24"/>
  <c r="Q559" i="24"/>
  <c r="P561" i="24"/>
  <c r="Q561" i="24"/>
  <c r="P563" i="24"/>
  <c r="Q563" i="24"/>
  <c r="P567" i="24"/>
  <c r="Q567" i="24"/>
  <c r="P569" i="24"/>
  <c r="Q569" i="24"/>
  <c r="P573" i="24"/>
  <c r="Q573" i="24"/>
  <c r="P577" i="24"/>
  <c r="Q577" i="24"/>
  <c r="P580" i="24"/>
  <c r="Q580" i="24"/>
  <c r="P581" i="24"/>
  <c r="Q581" i="24"/>
  <c r="P584" i="24"/>
  <c r="Q584" i="24"/>
  <c r="P589" i="24"/>
  <c r="Q589" i="24"/>
  <c r="P592" i="24"/>
  <c r="Q592" i="24"/>
  <c r="P594" i="24"/>
  <c r="Q594" i="24"/>
  <c r="P597" i="24"/>
  <c r="Q597" i="24"/>
  <c r="P599" i="24"/>
  <c r="Q599" i="24"/>
  <c r="P604" i="24"/>
  <c r="Q604" i="24"/>
  <c r="P605" i="24"/>
  <c r="Q605" i="24"/>
  <c r="P609" i="24"/>
  <c r="Q609" i="24"/>
  <c r="P612" i="24"/>
  <c r="Q612" i="24"/>
  <c r="P615" i="24"/>
  <c r="Q615" i="24"/>
  <c r="P617" i="24"/>
  <c r="Q617" i="24"/>
  <c r="P620" i="24"/>
  <c r="Q620" i="24"/>
  <c r="P625" i="24"/>
  <c r="Q625" i="24"/>
  <c r="P626" i="24"/>
  <c r="Q626" i="24"/>
  <c r="P631" i="24"/>
  <c r="Q631" i="24"/>
  <c r="P633" i="24"/>
  <c r="Q633" i="24"/>
  <c r="P635" i="24"/>
  <c r="Q635" i="24"/>
  <c r="P639" i="24"/>
  <c r="Q639" i="24"/>
  <c r="P641" i="24"/>
  <c r="Q641" i="24"/>
  <c r="P644" i="24"/>
  <c r="Q644" i="24"/>
  <c r="P649" i="24"/>
  <c r="Q649" i="24"/>
  <c r="P652" i="24"/>
  <c r="Q652" i="24"/>
  <c r="P655" i="24"/>
  <c r="Q655" i="24"/>
  <c r="P658" i="24"/>
  <c r="Q658" i="24"/>
  <c r="P661" i="24"/>
  <c r="Q661" i="24"/>
  <c r="P663" i="24"/>
  <c r="Q663" i="24"/>
  <c r="P667" i="24"/>
  <c r="Q667" i="24"/>
  <c r="P670" i="24"/>
  <c r="Q670" i="24"/>
  <c r="P673" i="24"/>
  <c r="Q673" i="24"/>
  <c r="P675" i="24"/>
  <c r="Q675" i="24"/>
  <c r="P677" i="24"/>
  <c r="Q677" i="24"/>
  <c r="P682" i="24"/>
  <c r="Q682" i="24"/>
  <c r="P683" i="24"/>
  <c r="Q683" i="24"/>
  <c r="P688" i="24"/>
  <c r="Q688" i="24"/>
  <c r="P690" i="24"/>
  <c r="Q690" i="24"/>
  <c r="P692" i="24"/>
  <c r="Q692" i="24"/>
  <c r="P697" i="24"/>
  <c r="Q697" i="24"/>
  <c r="P698" i="24"/>
  <c r="Q698" i="24"/>
  <c r="P701" i="24"/>
  <c r="Q701" i="24"/>
  <c r="P705" i="24"/>
  <c r="Q705" i="24"/>
  <c r="P708" i="24"/>
  <c r="Q708" i="24"/>
  <c r="P712" i="24"/>
  <c r="Q712" i="24"/>
  <c r="P713" i="24"/>
  <c r="Q713" i="24"/>
  <c r="P716" i="24"/>
  <c r="Q716" i="24"/>
  <c r="P721" i="24"/>
  <c r="Q721" i="24"/>
  <c r="P722" i="24"/>
  <c r="Q722" i="24"/>
  <c r="P725" i="24"/>
  <c r="Q725" i="24"/>
  <c r="P729" i="24"/>
  <c r="Q729" i="24"/>
  <c r="P732" i="24"/>
  <c r="Q732" i="24"/>
  <c r="P734" i="24"/>
  <c r="Q734" i="24"/>
  <c r="P737" i="24"/>
  <c r="Q737" i="24"/>
  <c r="P742" i="24"/>
  <c r="Q742" i="24"/>
  <c r="P745" i="24"/>
  <c r="Q745" i="24"/>
  <c r="P746" i="24"/>
  <c r="Q746" i="24"/>
  <c r="P751" i="24"/>
  <c r="Q751" i="24"/>
  <c r="P753" i="24"/>
  <c r="Q753" i="24"/>
  <c r="P757" i="24"/>
  <c r="Q757" i="24"/>
  <c r="P758" i="24"/>
  <c r="Q758" i="24"/>
  <c r="P761" i="24"/>
  <c r="Q761" i="24"/>
  <c r="P765" i="24"/>
  <c r="Q765" i="24"/>
  <c r="P768" i="24"/>
  <c r="Q768" i="24"/>
  <c r="P772" i="24"/>
  <c r="Q772" i="24"/>
  <c r="P775" i="24"/>
  <c r="Q775" i="24"/>
  <c r="P778" i="24"/>
  <c r="Q778" i="24"/>
  <c r="P780" i="24"/>
  <c r="Q780" i="24"/>
  <c r="P783" i="24"/>
  <c r="Q783" i="24"/>
  <c r="P787" i="24"/>
  <c r="Q787" i="24"/>
  <c r="P788" i="24"/>
  <c r="Q788" i="24"/>
  <c r="P793" i="24"/>
  <c r="Q793" i="24"/>
  <c r="P795" i="24"/>
  <c r="Q795" i="24"/>
  <c r="P797" i="24"/>
  <c r="Q797" i="24"/>
  <c r="P800" i="24"/>
  <c r="Q800" i="24"/>
  <c r="P803" i="24"/>
  <c r="Q803" i="24"/>
  <c r="P808" i="24"/>
  <c r="Q808" i="24"/>
  <c r="P809" i="24"/>
  <c r="Q809" i="24"/>
  <c r="P813" i="24"/>
  <c r="Q813" i="24"/>
  <c r="P817" i="24"/>
  <c r="Q817" i="24"/>
  <c r="P820" i="24"/>
  <c r="Q820" i="24"/>
  <c r="P823" i="24"/>
  <c r="Q823" i="24"/>
  <c r="P826" i="24"/>
  <c r="Q826" i="24"/>
  <c r="P827" i="24"/>
  <c r="Q827" i="24"/>
  <c r="P831" i="24"/>
  <c r="Q831" i="24"/>
  <c r="P835" i="24"/>
  <c r="Q835" i="24"/>
  <c r="P836" i="24"/>
  <c r="Q836" i="24"/>
  <c r="P840" i="24"/>
  <c r="Q840" i="24"/>
  <c r="P844" i="24"/>
  <c r="Q844" i="24"/>
  <c r="P845" i="24"/>
  <c r="Q845" i="24"/>
  <c r="P849" i="24"/>
  <c r="Q849" i="24"/>
  <c r="P851" i="24"/>
  <c r="Q851" i="24"/>
  <c r="P854" i="24"/>
  <c r="Q854" i="24"/>
  <c r="P858" i="24"/>
  <c r="Q858" i="24"/>
  <c r="P860" i="24"/>
  <c r="Q860" i="24"/>
  <c r="P863" i="24"/>
  <c r="Q863" i="24"/>
  <c r="P868" i="24"/>
  <c r="Q868" i="24"/>
  <c r="P871" i="24"/>
  <c r="Q871" i="24"/>
  <c r="P873" i="24"/>
  <c r="Q873" i="24"/>
  <c r="P876" i="24"/>
  <c r="Q876" i="24"/>
  <c r="P880" i="24"/>
  <c r="Q880" i="24"/>
  <c r="P881" i="24"/>
  <c r="Q881" i="24"/>
  <c r="P885" i="24"/>
  <c r="Q885" i="24"/>
  <c r="P888" i="24"/>
  <c r="Q888" i="24"/>
  <c r="P892" i="24"/>
  <c r="Q892" i="24"/>
  <c r="P895" i="24"/>
  <c r="Q895" i="24"/>
  <c r="P897" i="24"/>
  <c r="Q897" i="24"/>
  <c r="P901" i="24"/>
  <c r="Q901" i="24"/>
  <c r="P904" i="24"/>
  <c r="Q904" i="24"/>
  <c r="P905" i="24"/>
  <c r="Q905" i="24"/>
  <c r="P913" i="24"/>
  <c r="Q913" i="24"/>
  <c r="P916" i="24"/>
  <c r="Q916" i="24"/>
  <c r="P918" i="24"/>
  <c r="Q918" i="24"/>
  <c r="P920" i="24"/>
  <c r="Q920" i="24"/>
  <c r="P923" i="24"/>
  <c r="Q923" i="24"/>
  <c r="P926" i="24"/>
  <c r="Q926" i="24"/>
  <c r="P931" i="24"/>
  <c r="Q931" i="24"/>
  <c r="P934" i="24"/>
  <c r="Q934" i="24"/>
  <c r="P937" i="24"/>
  <c r="Q937" i="24"/>
  <c r="P938" i="24"/>
  <c r="Q938" i="24"/>
  <c r="P941" i="24"/>
  <c r="Q941" i="24"/>
  <c r="P946" i="24"/>
  <c r="Q946" i="24"/>
  <c r="P948" i="24"/>
  <c r="Q948" i="24"/>
  <c r="P950" i="24"/>
  <c r="Q950" i="24"/>
  <c r="P955" i="24"/>
  <c r="Q955" i="24"/>
  <c r="P958" i="24"/>
  <c r="Q958" i="24"/>
  <c r="P961" i="24"/>
  <c r="Q961" i="24"/>
  <c r="P964" i="24"/>
  <c r="Q964" i="24"/>
  <c r="P965" i="24"/>
  <c r="Q965" i="24"/>
  <c r="P968" i="24"/>
  <c r="Q968" i="24"/>
  <c r="P971" i="24"/>
  <c r="Q971" i="24"/>
  <c r="P976" i="24"/>
  <c r="Q976" i="24"/>
  <c r="P979" i="24"/>
  <c r="Q979" i="24"/>
  <c r="P980" i="24"/>
  <c r="Q980" i="24"/>
  <c r="P985" i="24"/>
  <c r="Q985" i="24"/>
  <c r="P986" i="24"/>
  <c r="Q986" i="24"/>
  <c r="P989" i="24"/>
  <c r="Q989" i="24"/>
  <c r="P993" i="24"/>
  <c r="Q993" i="24"/>
  <c r="P995" i="24"/>
  <c r="Q995" i="24"/>
  <c r="P998" i="24"/>
  <c r="Q998" i="24"/>
  <c r="P1001" i="24"/>
  <c r="Q1001" i="24"/>
  <c r="P1005" i="24"/>
  <c r="Q1005" i="24"/>
  <c r="P1008" i="24"/>
  <c r="Q1008" i="24"/>
  <c r="P1010" i="24"/>
  <c r="Q1010" i="24"/>
  <c r="P1014" i="24"/>
  <c r="Q1014" i="24"/>
  <c r="P1018" i="24"/>
  <c r="Q1018" i="24"/>
  <c r="P1020" i="24"/>
  <c r="Q1020" i="24"/>
  <c r="P1024" i="24"/>
  <c r="Q1024" i="24"/>
  <c r="P1026" i="24"/>
  <c r="Q1026" i="24"/>
  <c r="P1028" i="24"/>
  <c r="Q1028" i="24"/>
  <c r="P1032" i="24"/>
  <c r="Q1032" i="24"/>
  <c r="P1036" i="24"/>
  <c r="Q1036" i="24"/>
  <c r="P1037" i="24"/>
  <c r="Q1037" i="24"/>
  <c r="P1042" i="24"/>
  <c r="Q1042" i="24"/>
  <c r="P1045" i="24"/>
  <c r="Q1045" i="24"/>
  <c r="P1048" i="24"/>
  <c r="Q1048" i="24"/>
  <c r="P1051" i="24"/>
  <c r="Q1051" i="24"/>
  <c r="P1054" i="24"/>
  <c r="Q1054" i="24"/>
  <c r="P1057" i="24"/>
  <c r="Q1057" i="24"/>
  <c r="P910" i="24"/>
  <c r="Q910" i="24"/>
  <c r="Q4" i="24"/>
  <c r="P4"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alcChain>
</file>

<file path=xl/sharedStrings.xml><?xml version="1.0" encoding="utf-8"?>
<sst xmlns="http://schemas.openxmlformats.org/spreadsheetml/2006/main" count="15897" uniqueCount="879">
  <si>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</si>
  <si>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</si>
  <si>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</si>
  <si>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</si>
  <si>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</si>
  <si>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</si>
  <si>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</si>
  <si>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</si>
  <si>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</si>
  <si>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</si>
  <si>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</si>
  <si>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</si>
  <si>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</si>
  <si>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</si>
  <si>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</si>
  <si>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</si>
  <si>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</si>
  <si>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</si>
  <si>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</si>
  <si>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</si>
  <si>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</si>
  <si>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</si>
  <si>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</si>
  <si>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</si>
  <si>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</si>
  <si>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</si>
  <si>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</si>
  <si>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</si>
  <si>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</si>
  <si>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</si>
  <si>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</si>
  <si>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</si>
  <si>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</si>
  <si>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</si>
  <si>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</si>
  <si>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</si>
  <si>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</si>
  <si>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</si>
  <si>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</si>
  <si>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</si>
  <si>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</si>
  <si>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</si>
  <si>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</si>
  <si>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</si>
  <si>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</si>
  <si>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</si>
  <si>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</si>
  <si>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</si>
  <si>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</si>
  <si>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</si>
  <si>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</si>
  <si>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</si>
  <si>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</si>
  <si>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</si>
  <si>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</si>
  <si>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</si>
  <si>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</si>
  <si>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</si>
  <si>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</si>
  <si>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</si>
  <si>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</si>
  <si>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</si>
  <si>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</si>
  <si>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</si>
  <si>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</si>
  <si>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</si>
  <si>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</si>
  <si>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</si>
  <si>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</si>
  <si>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</si>
  <si>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</si>
  <si>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</si>
  <si>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</si>
  <si>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</si>
  <si>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</si>
  <si>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</si>
  <si>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</si>
  <si>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</si>
  <si>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</si>
  <si>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</si>
  <si>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</si>
  <si>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</si>
  <si>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</si>
  <si>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</si>
  <si>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</si>
  <si>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</si>
  <si>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</si>
  <si>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</si>
  <si>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</si>
  <si>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</si>
  <si>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</si>
  <si>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</si>
  <si>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</si>
  <si>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</si>
  <si>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</si>
  <si>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</si>
  <si>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</si>
  <si>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</si>
  <si>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</si>
  <si>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</si>
  <si>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</si>
  <si>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</si>
  <si>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</si>
  <si>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</si>
  <si>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</si>
  <si>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</si>
  <si>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</si>
  <si>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</si>
  <si>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</si>
  <si>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</si>
  <si>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</si>
  <si>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</si>
  <si>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</si>
  <si>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</si>
  <si>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</si>
  <si>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</si>
  <si>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</si>
  <si>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</si>
  <si>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</si>
  <si>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</si>
  <si>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</si>
  <si>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</si>
  <si>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</si>
  <si>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</si>
  <si>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</si>
  <si>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</si>
  <si>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</si>
  <si>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</si>
  <si>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</si>
  <si>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</si>
  <si>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</si>
  <si>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</si>
  <si>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</si>
  <si>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</si>
  <si>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</si>
  <si>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</si>
  <si>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</si>
  <si>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</si>
  <si>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</si>
  <si>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</si>
  <si>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</si>
  <si>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</si>
  <si>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</si>
  <si>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</si>
  <si>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</si>
  <si>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</si>
  <si>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</si>
  <si>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</si>
  <si>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</si>
  <si>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</si>
  <si>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</si>
  <si>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</si>
  <si>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</si>
  <si>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</si>
  <si>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</si>
  <si>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</si>
  <si>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</si>
  <si>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</si>
  <si>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</si>
  <si>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</si>
  <si>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</si>
  <si>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</si>
  <si>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</si>
  <si>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</si>
  <si>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</si>
  <si>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</si>
  <si>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</si>
  <si>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</si>
  <si>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</si>
  <si>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</si>
  <si>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</si>
  <si>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</si>
  <si>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</si>
  <si>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</si>
  <si>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</si>
  <si>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</si>
  <si>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</si>
  <si>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</si>
  <si>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</si>
  <si>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</si>
  <si>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</si>
  <si>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</si>
  <si>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</si>
  <si>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</si>
  <si>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</si>
  <si>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</si>
  <si>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</si>
  <si>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</si>
  <si>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</si>
  <si>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</si>
  <si>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</si>
  <si>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</si>
  <si>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</si>
  <si>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</si>
  <si>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</si>
  <si>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</si>
  <si>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</si>
  <si>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</si>
  <si>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</si>
  <si>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</si>
  <si>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</si>
  <si>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</si>
  <si>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</si>
  <si>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</si>
  <si>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</si>
  <si>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</si>
  <si>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</si>
  <si>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</si>
  <si>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</si>
  <si>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</si>
  <si>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</si>
  <si>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</si>
  <si>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</si>
  <si>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</si>
  <si>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</si>
  <si>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</si>
  <si>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</si>
  <si>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</si>
  <si>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</si>
  <si>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</si>
  <si>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</si>
  <si>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</si>
  <si>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</si>
  <si>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</si>
  <si>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</si>
  <si>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</si>
  <si>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</si>
  <si>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</si>
  <si>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</si>
  <si>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</si>
  <si>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</si>
  <si>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</si>
  <si>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</si>
  <si>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</si>
  <si>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</si>
  <si>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</si>
  <si>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</si>
  <si>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</si>
  <si>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</si>
  <si>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</si>
  <si>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</si>
  <si>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</si>
  <si>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</si>
  <si>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</si>
  <si>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</si>
  <si>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</si>
  <si>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</si>
  <si>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</si>
  <si>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</si>
  <si>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</si>
  <si>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</si>
  <si>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</si>
  <si>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</si>
  <si>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</si>
  <si>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</si>
  <si>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</si>
  <si>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</si>
  <si>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</si>
  <si>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</si>
  <si>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</si>
  <si>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</si>
  <si>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</si>
  <si>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</si>
  <si>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</si>
  <si>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</si>
  <si>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</si>
  <si>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</si>
  <si>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</si>
  <si>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</si>
  <si>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</si>
  <si>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</si>
  <si>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</si>
  <si>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</si>
  <si>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</si>
  <si>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</si>
  <si>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</si>
  <si>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</si>
  <si>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</si>
  <si>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</si>
  <si>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</si>
  <si>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</si>
  <si>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</si>
  <si>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</si>
  <si>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</si>
  <si>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</si>
  <si>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</si>
  <si>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</si>
  <si>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</si>
  <si>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</si>
  <si>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</si>
  <si>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</si>
  <si>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</si>
  <si>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</si>
  <si>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</si>
  <si>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</si>
  <si>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</si>
  <si>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</si>
  <si>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</si>
  <si>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</si>
  <si>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</si>
  <si>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</si>
  <si>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</si>
  <si>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</si>
  <si>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</si>
  <si>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</si>
  <si>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</si>
  <si>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</si>
  <si>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</si>
  <si>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</si>
  <si>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</si>
  <si>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</si>
  <si>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</si>
  <si>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</si>
  <si>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</si>
  <si>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</si>
  <si>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</si>
  <si>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</si>
  <si>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</si>
  <si>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</si>
  <si>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</si>
  <si>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</si>
  <si>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</si>
  <si>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</si>
  <si>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</si>
  <si>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</si>
  <si>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</si>
  <si>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</si>
  <si>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</si>
  <si>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</si>
  <si>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</si>
  <si>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</si>
  <si>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</si>
  <si>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</si>
  <si>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</si>
  <si>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</si>
  <si>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</si>
  <si>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</si>
  <si>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</si>
  <si>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</si>
  <si>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</si>
  <si>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</si>
  <si>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</si>
  <si>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</si>
  <si>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</si>
  <si>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</si>
  <si>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</si>
  <si>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</si>
  <si>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</si>
  <si>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</si>
  <si>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</si>
  <si>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</si>
  <si>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</si>
  <si>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</si>
  <si>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</si>
  <si>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</si>
  <si>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</si>
  <si>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</si>
  <si>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</si>
  <si>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</si>
  <si>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</si>
  <si>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</si>
  <si>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</si>
  <si>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</si>
  <si>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</si>
  <si>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</si>
  <si>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</si>
  <si>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</si>
  <si>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</si>
  <si>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</si>
  <si>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</si>
  <si>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</si>
  <si>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</si>
  <si>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</si>
  <si>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</si>
  <si>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</si>
  <si>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</si>
  <si>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</si>
  <si>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</si>
  <si>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</si>
  <si>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</si>
  <si>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</si>
  <si>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</si>
  <si>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</si>
  <si>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</si>
  <si>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</si>
  <si>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</si>
  <si>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</si>
  <si>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</si>
  <si>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</si>
  <si>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</si>
  <si>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</si>
  <si>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</si>
  <si>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</si>
  <si>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</si>
  <si>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</si>
  <si>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</si>
  <si>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</si>
  <si>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</si>
  <si>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</si>
  <si>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</si>
  <si>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</si>
  <si>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</si>
  <si>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</si>
  <si>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</si>
  <si>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</si>
  <si>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</si>
  <si>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</si>
  <si>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</si>
  <si>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</si>
  <si>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</si>
  <si>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</si>
  <si>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</si>
  <si>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</si>
  <si>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</si>
  <si>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</si>
  <si>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</si>
  <si>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</si>
  <si>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</si>
  <si>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</si>
  <si>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</si>
  <si>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</si>
  <si>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</si>
  <si>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</si>
  <si>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</si>
  <si>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</si>
  <si>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</si>
  <si>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</si>
  <si>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</si>
  <si>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</si>
  <si>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</si>
  <si>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</si>
  <si>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</si>
  <si>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</si>
  <si>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</si>
  <si>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</si>
  <si>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</si>
  <si>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</si>
  <si>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</si>
  <si>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</si>
  <si>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</si>
  <si>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</si>
  <si>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</si>
  <si>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</si>
  <si>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</si>
  <si>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</si>
  <si>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</si>
  <si>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</si>
  <si>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</si>
  <si>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</si>
  <si>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</si>
  <si>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</si>
  <si>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</si>
  <si>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</si>
  <si>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</si>
  <si>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</si>
  <si>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</si>
  <si>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</si>
  <si>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</si>
  <si>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</si>
  <si>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</si>
  <si>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</si>
  <si>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</si>
  <si>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</si>
  <si>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</si>
  <si>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</si>
  <si>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</si>
  <si>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</si>
  <si>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</si>
  <si>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</si>
  <si>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</si>
  <si>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</si>
  <si>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</si>
  <si>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</si>
  <si>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</si>
  <si>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</si>
  <si>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</si>
  <si>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</si>
  <si>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</si>
  <si>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</si>
  <si>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</si>
  <si>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</si>
  <si>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</si>
  <si>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</si>
  <si>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</si>
  <si>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</si>
  <si>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</si>
  <si>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</si>
  <si>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</si>
  <si>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</si>
  <si>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</si>
  <si>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</si>
  <si>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</si>
  <si>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</si>
  <si>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</si>
  <si>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</si>
  <si>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</si>
  <si>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</si>
  <si>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</si>
  <si>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</si>
  <si>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</si>
  <si>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</si>
  <si>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</si>
  <si>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</si>
  <si>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</si>
  <si>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</si>
  <si>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</si>
  <si>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</si>
  <si>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</si>
  <si>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</si>
  <si>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</si>
  <si>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</si>
  <si>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</si>
  <si>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</si>
  <si>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</si>
  <si>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</si>
  <si>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</si>
  <si>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</si>
  <si>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</si>
  <si>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</si>
  <si>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</si>
  <si>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</si>
  <si>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</si>
  <si>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</si>
  <si>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</si>
  <si>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</si>
  <si>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</si>
  <si>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</si>
  <si>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</si>
  <si>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</si>
  <si>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</si>
  <si>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</si>
  <si>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</si>
  <si>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</si>
  <si>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</si>
  <si>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</si>
  <si>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</si>
  <si>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</si>
  <si>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</si>
  <si>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</si>
  <si>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</si>
  <si>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</si>
  <si>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</si>
  <si>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</si>
  <si>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</si>
  <si>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</si>
  <si>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</si>
  <si>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</si>
  <si>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</si>
  <si>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</si>
  <si>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</si>
  <si>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</si>
  <si>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</si>
  <si>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</si>
  <si>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</si>
  <si>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</si>
  <si>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</si>
  <si>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</si>
  <si>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</si>
  <si>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</si>
  <si>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</si>
  <si>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</si>
  <si>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</si>
  <si>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</si>
  <si>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</si>
  <si>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</si>
  <si>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</si>
  <si>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</si>
  <si>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</si>
  <si>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</si>
  <si>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</si>
  <si>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</si>
  <si>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</si>
  <si>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</si>
  <si>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</si>
  <si>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</si>
  <si>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</si>
  <si>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</si>
  <si>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</si>
  <si>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</si>
  <si>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</si>
  <si>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</si>
  <si>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</si>
  <si>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</si>
  <si>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</si>
  <si>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</si>
  <si>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</si>
  <si>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</si>
  <si>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</si>
  <si>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</si>
  <si>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</si>
  <si>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</si>
  <si>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</si>
  <si>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</si>
  <si>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</si>
  <si>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</si>
  <si>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</si>
  <si>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</si>
  <si>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</si>
  <si>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</si>
  <si>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</si>
  <si>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</si>
  <si>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</si>
  <si>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</si>
  <si>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</si>
  <si>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</si>
  <si>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</si>
  <si>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</si>
  <si>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</si>
  <si>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</si>
  <si>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</si>
  <si>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</si>
  <si>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</si>
  <si>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</si>
  <si>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</si>
  <si>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</si>
  <si>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</si>
  <si>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</si>
  <si>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</si>
  <si>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</si>
  <si>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</si>
  <si>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</si>
  <si>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</si>
  <si>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</si>
  <si>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</si>
  <si>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</si>
  <si>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</si>
  <si>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</si>
  <si>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</si>
  <si>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</si>
  <si>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</si>
  <si>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</si>
  <si>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</si>
  <si>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</si>
  <si>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</si>
  <si>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</si>
  <si>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</si>
  <si>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</si>
  <si>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</si>
  <si>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</si>
  <si>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</si>
  <si>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</si>
  <si>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</si>
  <si>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</si>
  <si>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</si>
  <si>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</si>
  <si>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</si>
  <si>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</si>
  <si>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</si>
  <si>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</si>
  <si>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</si>
  <si>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</si>
  <si>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</si>
  <si>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</si>
  <si>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</si>
  <si>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</si>
  <si>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</si>
  <si>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</si>
  <si>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</si>
  <si>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</si>
  <si>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</si>
  <si>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</si>
  <si>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</si>
  <si>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</si>
  <si>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</si>
  <si>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</si>
  <si>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</si>
  <si>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</si>
  <si>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</si>
  <si>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</si>
  <si>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</si>
  <si>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</si>
  <si>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</si>
  <si>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</si>
  <si>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</si>
  <si>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</si>
  <si>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</si>
  <si>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</si>
  <si>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</si>
  <si>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</si>
  <si>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</si>
  <si>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</si>
  <si>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</si>
  <si>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</si>
  <si>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</si>
  <si>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</si>
  <si>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</si>
  <si>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</si>
  <si>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</si>
  <si>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</si>
  <si>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</si>
  <si>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</si>
  <si>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</si>
  <si>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</si>
  <si>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</si>
  <si>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</si>
  <si>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</si>
  <si>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</si>
  <si>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</si>
  <si>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</si>
  <si>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</si>
  <si>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</si>
  <si>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</si>
  <si>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</si>
  <si>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</si>
  <si>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</si>
  <si>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</si>
  <si>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</si>
  <si>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</si>
  <si>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</si>
  <si>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</si>
  <si>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</si>
  <si>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</si>
  <si>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</si>
  <si>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</si>
  <si>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</si>
  <si>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</si>
  <si>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</si>
  <si>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</si>
  <si>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</si>
  <si>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</si>
  <si>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</si>
  <si>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</si>
  <si>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</si>
  <si>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</si>
  <si>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</si>
  <si>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</si>
  <si>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</si>
  <si>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</si>
  <si>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</si>
  <si>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</si>
  <si>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</si>
  <si>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</si>
  <si>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</si>
  <si>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</si>
  <si>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</si>
  <si>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</si>
  <si>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</si>
  <si>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</si>
  <si>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</si>
  <si>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</si>
  <si>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</si>
  <si>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</si>
  <si>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</si>
  <si>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</si>
  <si>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</si>
  <si>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</si>
  <si>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</si>
  <si>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</si>
  <si>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</si>
  <si>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</si>
  <si>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</si>
  <si>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</si>
  <si>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</si>
  <si>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</si>
  <si>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</si>
  <si>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</si>
  <si>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</si>
  <si>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</si>
  <si>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</si>
  <si>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</si>
  <si>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</si>
  <si>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</si>
  <si>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</si>
  <si>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</si>
  <si>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</si>
  <si>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</si>
  <si>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</si>
  <si>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</si>
  <si>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</si>
  <si>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</si>
  <si>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</si>
  <si>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</si>
  <si>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</si>
  <si>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</si>
  <si>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</si>
  <si>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</si>
  <si>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</si>
  <si>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</si>
  <si>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</si>
  <si>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</si>
  <si>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</si>
  <si>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</si>
  <si>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</si>
  <si>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</si>
  <si>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</si>
  <si>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</si>
  <si>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</si>
  <si>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</si>
  <si>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</si>
  <si>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</si>
  <si>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</si>
  <si>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</si>
  <si>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</si>
  <si>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</si>
  <si>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</si>
  <si>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</si>
  <si>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</si>
  <si>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</si>
  <si>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</si>
  <si>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</si>
  <si>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</si>
  <si>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</si>
  <si>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</si>
  <si>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</si>
  <si>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</si>
  <si>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</si>
  <si>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</si>
  <si>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</si>
  <si>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</si>
  <si>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0-20</t>
  </si>
  <si>
    <t>20-30</t>
  </si>
  <si>
    <t>30-40</t>
  </si>
  <si>
    <t>40-50</t>
  </si>
  <si>
    <t>50-60</t>
  </si>
  <si>
    <t>60-70</t>
  </si>
  <si>
    <t>70-80</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</si>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</sst>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36">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0" fontId="0" fillId="34"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4" fontId="0" fillId="0" borderId="0" xfId="0" applyNumberFormat="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4" fontId="16" fillId="0" borderId="0" xfId="0" applyNumberFormat="1" applyFont="1"/>
    <xf numFmtId="10" fontId="16" fillId="0" borderId="0" xfId="0" applyNumberFormat="1" applyFont="1"/>
    <xf numFmtId="10" fontId="0" fillId="0" borderId="0" xfId="0" applyNumberFormat="1"/>
    <xf numFmtId="165" fontId="16" fillId="0" borderId="0" xfId="0" applyNumberFormat="1" applyFont="1"/>
    <xf numFmtId="165" fontId="0" fillId="0" borderId="0" xfId="0" applyNumberFormat="1"/>
    <xf numFmtId="3" fontId="16" fillId="0" borderId="0" xfId="0" applyNumberFormat="1" applyFont="1"/>
    <xf numFmtId="3" fontId="0" fillId="33" borderId="10" xfId="0" applyNumberFormat="1" applyFill="1" applyBorder="1" applyAlignment="1">
      <alignment horizontal="center"/>
    </xf>
    <xf numFmtId="3" fontId="0" fillId="0" borderId="0" xfId="0" applyNumberFormat="1" applyAlignment="1">
      <alignment horizontal="center"/>
    </xf>
    <xf numFmtId="3" fontId="0" fillId="0" borderId="0" xfId="0" applyNumberFormat="1"/>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65" fontId="0" fillId="34" borderId="0" xfId="0" applyNumberFormat="1" applyFill="1" applyAlignment="1">
      <alignment horizontal="center"/>
    </xf>
    <xf numFmtId="10" fontId="0" fillId="34" borderId="0" xfId="42" applyNumberFormat="1" applyFont="1" applyFill="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2" fontId="0" fillId="33" borderId="10" xfId="0" applyNumberFormat="1" applyFill="1" applyBorder="1" applyAlignment="1">
      <alignment horizontal="center"/>
    </xf>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twoCellAnchor editAs="oneCell">
    <xdr:from>
      <xdr:col>7</xdr:col>
      <xdr:colOff>0</xdr:colOff>
      <xdr:row>165</xdr:row>
      <xdr:rowOff>0</xdr:rowOff>
    </xdr:from>
    <xdr:to>
      <xdr:col>14</xdr:col>
      <xdr:colOff>12563</xdr:colOff>
      <xdr:row>174</xdr:row>
      <xdr:rowOff>1505</xdr:rowOff>
    </xdr:to>
    <xdr:pic>
      <xdr:nvPicPr>
        <xdr:cNvPr id="3" name="Picture 2">
          <a:extLst>
            <a:ext uri="{FF2B5EF4-FFF2-40B4-BE49-F238E27FC236}">
              <a16:creationId xmlns:a16="http://schemas.microsoft.com/office/drawing/2014/main" id="{532929FE-5742-4B30-9157-840A77547A24}"/>
            </a:ext>
          </a:extLst>
        </xdr:cNvPr>
        <xdr:cNvPicPr>
          <a:picLocks noChangeAspect="1"/>
        </xdr:cNvPicPr>
      </xdr:nvPicPr>
      <xdr:blipFill>
        <a:blip xmlns:r="http://schemas.openxmlformats.org/officeDocument/2006/relationships" r:embed="rId1"/>
        <a:stretch>
          <a:fillRect/>
        </a:stretch>
      </xdr:blipFill>
      <xdr:spPr>
        <a:xfrm>
          <a:off x="26447750" y="44799250"/>
          <a:ext cx="4502013" cy="2624055"/>
        </a:xfrm>
        <a:prstGeom prst="rect">
          <a:avLst/>
        </a:prstGeom>
      </xdr:spPr>
    </xdr:pic>
    <xdr:clientData/>
  </xdr:twoCellAnchor>
  <xdr:twoCellAnchor editAs="oneCell">
    <xdr:from>
      <xdr:col>7</xdr:col>
      <xdr:colOff>0</xdr:colOff>
      <xdr:row>165</xdr:row>
      <xdr:rowOff>0</xdr:rowOff>
    </xdr:from>
    <xdr:to>
      <xdr:col>14</xdr:col>
      <xdr:colOff>12563</xdr:colOff>
      <xdr:row>173</xdr:row>
      <xdr:rowOff>45955</xdr:rowOff>
    </xdr:to>
    <xdr:pic>
      <xdr:nvPicPr>
        <xdr:cNvPr id="4" name="Picture 3">
          <a:extLst>
            <a:ext uri="{FF2B5EF4-FFF2-40B4-BE49-F238E27FC236}">
              <a16:creationId xmlns:a16="http://schemas.microsoft.com/office/drawing/2014/main" id="{9196C6A0-B817-4D3A-95E1-7CA5F2D09143}"/>
            </a:ext>
          </a:extLst>
        </xdr:cNvPr>
        <xdr:cNvPicPr>
          <a:picLocks noChangeAspect="1"/>
        </xdr:cNvPicPr>
      </xdr:nvPicPr>
      <xdr:blipFill>
        <a:blip xmlns:r="http://schemas.openxmlformats.org/officeDocument/2006/relationships" r:embed="rId1"/>
        <a:stretch>
          <a:fillRect/>
        </a:stretch>
      </xdr:blipFill>
      <xdr:spPr>
        <a:xfrm>
          <a:off x="26447750" y="44799250"/>
          <a:ext cx="4502013" cy="2624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196"/>
  <sheetViews>
    <sheetView topLeftCell="D1" zoomScale="110" zoomScaleNormal="110" workbookViewId="0">
      <pane ySplit="1" topLeftCell="A2" activePane="bottomLeft" state="frozen"/>
      <selection pane="bottomLeft" activeCell="F15" sqref="F15"/>
    </sheetView>
  </sheetViews>
  <sheetFormatPr defaultColWidth="9.1796875" defaultRowHeight="14.5" x14ac:dyDescent="0.35"/>
  <cols>
    <col min="1" max="1" width="30.453125" style="28" bestFit="1" customWidth="1"/>
    <col min="2" max="2" width="39.453125" style="28" customWidth="1"/>
    <col min="3" max="3" width="59" style="52" bestFit="1" customWidth="1"/>
    <col min="4" max="4" width="49.54296875" style="52" bestFit="1" customWidth="1"/>
    <col min="5" max="5" width="33.453125" style="24" customWidth="1"/>
    <col min="6" max="6" width="133.453125" style="52" bestFit="1" customWidth="1"/>
    <col min="7" max="7" width="33.1796875" style="52" customWidth="1"/>
    <col min="8" max="8" width="9.1796875" style="27"/>
    <col min="9" max="16384" width="9.1796875" style="24"/>
  </cols>
  <sheetData>
    <row r="1" spans="1:8" s="23" customFormat="1" x14ac:dyDescent="0.35">
      <c r="A1" s="66" t="s">
        <v>603</v>
      </c>
      <c r="B1" s="66" t="s">
        <v>604</v>
      </c>
      <c r="C1" s="67" t="s">
        <v>605</v>
      </c>
      <c r="D1" s="67" t="s">
        <v>606</v>
      </c>
      <c r="E1" s="23" t="s">
        <v>608</v>
      </c>
      <c r="F1" s="67" t="s">
        <v>607</v>
      </c>
      <c r="G1" s="67" t="s">
        <v>840</v>
      </c>
      <c r="H1" s="26"/>
    </row>
    <row r="2" spans="1:8" x14ac:dyDescent="0.35">
      <c r="A2" s="128" t="s">
        <v>593</v>
      </c>
      <c r="B2" s="128" t="s">
        <v>593</v>
      </c>
      <c r="C2" s="52" t="s">
        <v>0</v>
      </c>
      <c r="D2" s="52" t="s">
        <v>0</v>
      </c>
      <c r="E2" s="129" t="s">
        <v>609</v>
      </c>
      <c r="F2" s="52" t="s">
        <v>594</v>
      </c>
      <c r="G2" s="116"/>
    </row>
    <row r="3" spans="1:8" x14ac:dyDescent="0.35">
      <c r="A3" s="128"/>
      <c r="B3" s="128"/>
      <c r="C3" s="52" t="s">
        <v>1</v>
      </c>
      <c r="D3" s="52" t="s">
        <v>1</v>
      </c>
      <c r="E3" s="129"/>
      <c r="F3" s="52" t="s">
        <v>595</v>
      </c>
      <c r="G3" s="117"/>
    </row>
    <row r="4" spans="1:8" x14ac:dyDescent="0.35">
      <c r="A4" s="128"/>
      <c r="B4" s="128"/>
      <c r="C4" s="52" t="s">
        <v>2</v>
      </c>
      <c r="D4" s="52" t="s">
        <v>2</v>
      </c>
      <c r="E4" s="129"/>
      <c r="F4" s="52" t="s">
        <v>596</v>
      </c>
      <c r="G4" s="117"/>
    </row>
    <row r="5" spans="1:8" x14ac:dyDescent="0.35">
      <c r="A5" s="128"/>
      <c r="B5" s="128"/>
      <c r="C5" s="52" t="s">
        <v>3</v>
      </c>
      <c r="D5" s="52" t="s">
        <v>3</v>
      </c>
      <c r="E5" s="129"/>
      <c r="F5" s="52" t="s">
        <v>597</v>
      </c>
      <c r="G5" s="118"/>
    </row>
    <row r="6" spans="1:8" x14ac:dyDescent="0.35">
      <c r="A6" s="128" t="s">
        <v>598</v>
      </c>
      <c r="B6" s="128" t="s">
        <v>598</v>
      </c>
      <c r="C6" s="52" t="s">
        <v>0</v>
      </c>
      <c r="D6" s="52" t="s">
        <v>0</v>
      </c>
      <c r="E6" s="129" t="s">
        <v>609</v>
      </c>
      <c r="F6" s="52" t="s">
        <v>594</v>
      </c>
      <c r="G6" s="116"/>
    </row>
    <row r="7" spans="1:8" x14ac:dyDescent="0.35">
      <c r="A7" s="128"/>
      <c r="B7" s="128"/>
      <c r="C7" s="52" t="s">
        <v>4</v>
      </c>
      <c r="D7" s="52" t="s">
        <v>4</v>
      </c>
      <c r="E7" s="129"/>
      <c r="F7" s="52" t="s">
        <v>599</v>
      </c>
      <c r="G7" s="117"/>
    </row>
    <row r="8" spans="1:8" x14ac:dyDescent="0.35">
      <c r="A8" s="128"/>
      <c r="B8" s="128"/>
      <c r="C8" s="52" t="s">
        <v>5</v>
      </c>
      <c r="D8" s="52" t="s">
        <v>5</v>
      </c>
      <c r="E8" s="129"/>
      <c r="F8" s="52" t="s">
        <v>600</v>
      </c>
      <c r="G8" s="117"/>
    </row>
    <row r="9" spans="1:8" x14ac:dyDescent="0.35">
      <c r="A9" s="128"/>
      <c r="B9" s="128"/>
      <c r="C9" s="52" t="s">
        <v>6</v>
      </c>
      <c r="D9" s="52" t="s">
        <v>6</v>
      </c>
      <c r="E9" s="129"/>
      <c r="F9" s="52" t="s">
        <v>601</v>
      </c>
      <c r="G9" s="117"/>
    </row>
    <row r="10" spans="1:8" x14ac:dyDescent="0.35">
      <c r="A10" s="128"/>
      <c r="B10" s="128"/>
      <c r="C10" s="52" t="s">
        <v>7</v>
      </c>
      <c r="D10" s="52" t="s">
        <v>7</v>
      </c>
      <c r="E10" s="129"/>
      <c r="F10" s="52" t="s">
        <v>602</v>
      </c>
      <c r="G10" s="117"/>
    </row>
    <row r="11" spans="1:8" s="28" customFormat="1" x14ac:dyDescent="0.35">
      <c r="A11" s="128"/>
      <c r="B11" s="128"/>
      <c r="C11" s="68" t="s">
        <v>8</v>
      </c>
      <c r="D11" s="52"/>
      <c r="E11" s="129"/>
      <c r="F11" s="52" t="s">
        <v>613</v>
      </c>
      <c r="G11" s="117"/>
      <c r="H11" s="52"/>
    </row>
    <row r="12" spans="1:8" s="28" customFormat="1" x14ac:dyDescent="0.35">
      <c r="A12" s="128"/>
      <c r="B12" s="128"/>
      <c r="C12" s="68" t="s">
        <v>9</v>
      </c>
      <c r="D12" s="52"/>
      <c r="E12" s="129"/>
      <c r="F12" s="52" t="s">
        <v>614</v>
      </c>
      <c r="G12" s="118"/>
      <c r="H12" s="52"/>
    </row>
    <row r="13" spans="1:8" x14ac:dyDescent="0.35">
      <c r="A13" s="128" t="s">
        <v>610</v>
      </c>
      <c r="B13" s="128" t="s">
        <v>611</v>
      </c>
      <c r="C13" s="52" t="s">
        <v>0</v>
      </c>
      <c r="D13" s="52" t="s">
        <v>0</v>
      </c>
      <c r="E13" s="130" t="s">
        <v>615</v>
      </c>
      <c r="F13" s="52" t="s">
        <v>616</v>
      </c>
      <c r="G13" s="116"/>
    </row>
    <row r="14" spans="1:8" ht="43.5" x14ac:dyDescent="0.35">
      <c r="A14" s="128"/>
      <c r="B14" s="128"/>
      <c r="C14" s="52" t="s">
        <v>19</v>
      </c>
      <c r="D14" s="52" t="s">
        <v>19</v>
      </c>
      <c r="E14" s="130"/>
      <c r="F14" s="52" t="s">
        <v>617</v>
      </c>
      <c r="G14" s="117"/>
    </row>
    <row r="15" spans="1:8" ht="58" x14ac:dyDescent="0.35">
      <c r="A15" s="128"/>
      <c r="B15" s="128"/>
      <c r="C15" s="52" t="s">
        <v>20</v>
      </c>
      <c r="D15" s="52" t="s">
        <v>20</v>
      </c>
      <c r="E15" s="130"/>
      <c r="F15" s="52" t="s">
        <v>618</v>
      </c>
      <c r="G15" s="117"/>
    </row>
    <row r="16" spans="1:8" ht="58" x14ac:dyDescent="0.35">
      <c r="A16" s="128"/>
      <c r="B16" s="128"/>
      <c r="C16" s="52" t="s">
        <v>21</v>
      </c>
      <c r="D16" s="52" t="s">
        <v>21</v>
      </c>
      <c r="E16" s="130"/>
      <c r="F16" s="52" t="s">
        <v>619</v>
      </c>
      <c r="G16" s="117"/>
    </row>
    <row r="17" spans="1:7" ht="72.5" x14ac:dyDescent="0.35">
      <c r="A17" s="128"/>
      <c r="B17" s="128"/>
      <c r="C17" s="52" t="s">
        <v>22</v>
      </c>
      <c r="D17" s="52" t="s">
        <v>22</v>
      </c>
      <c r="E17" s="130"/>
      <c r="F17" s="52" t="s">
        <v>620</v>
      </c>
      <c r="G17" s="117"/>
    </row>
    <row r="18" spans="1:7" x14ac:dyDescent="0.35">
      <c r="A18" s="128"/>
      <c r="B18" s="128"/>
      <c r="C18" s="52" t="s">
        <v>612</v>
      </c>
      <c r="D18" s="52" t="s">
        <v>612</v>
      </c>
      <c r="E18" s="130"/>
      <c r="F18" s="52" t="s">
        <v>621</v>
      </c>
      <c r="G18" s="118"/>
    </row>
    <row r="19" spans="1:7" x14ac:dyDescent="0.35">
      <c r="A19" s="128" t="s">
        <v>622</v>
      </c>
      <c r="B19" s="128" t="s">
        <v>623</v>
      </c>
      <c r="C19" s="52" t="s">
        <v>0</v>
      </c>
      <c r="D19" s="52" t="s">
        <v>0</v>
      </c>
      <c r="E19" s="129" t="s">
        <v>609</v>
      </c>
      <c r="F19" s="52" t="s">
        <v>624</v>
      </c>
      <c r="G19" s="116"/>
    </row>
    <row r="20" spans="1:7" x14ac:dyDescent="0.35">
      <c r="A20" s="128"/>
      <c r="B20" s="128"/>
      <c r="C20" s="52" t="s">
        <v>24</v>
      </c>
      <c r="D20" s="52" t="s">
        <v>24</v>
      </c>
      <c r="E20" s="129"/>
      <c r="F20" s="52" t="s">
        <v>625</v>
      </c>
      <c r="G20" s="117"/>
    </row>
    <row r="21" spans="1:7" x14ac:dyDescent="0.35">
      <c r="A21" s="128"/>
      <c r="B21" s="128"/>
      <c r="C21" s="52" t="s">
        <v>25</v>
      </c>
      <c r="D21" s="52" t="s">
        <v>25</v>
      </c>
      <c r="E21" s="129"/>
      <c r="F21" s="52" t="s">
        <v>626</v>
      </c>
      <c r="G21" s="117"/>
    </row>
    <row r="22" spans="1:7" x14ac:dyDescent="0.35">
      <c r="A22" s="128"/>
      <c r="B22" s="128"/>
      <c r="C22" s="52" t="s">
        <v>26</v>
      </c>
      <c r="D22" s="52" t="s">
        <v>26</v>
      </c>
      <c r="E22" s="129"/>
      <c r="F22" s="52" t="s">
        <v>627</v>
      </c>
      <c r="G22" s="117"/>
    </row>
    <row r="23" spans="1:7" x14ac:dyDescent="0.35">
      <c r="A23" s="128"/>
      <c r="B23" s="128"/>
      <c r="C23" s="52" t="s">
        <v>27</v>
      </c>
      <c r="D23" s="52" t="s">
        <v>27</v>
      </c>
      <c r="E23" s="129"/>
      <c r="F23" s="52" t="s">
        <v>628</v>
      </c>
      <c r="G23" s="117"/>
    </row>
    <row r="24" spans="1:7" x14ac:dyDescent="0.35">
      <c r="A24" s="128"/>
      <c r="B24" s="128"/>
      <c r="C24" s="52" t="s">
        <v>28</v>
      </c>
      <c r="D24" s="52" t="s">
        <v>28</v>
      </c>
      <c r="E24" s="129"/>
      <c r="F24" s="52" t="s">
        <v>629</v>
      </c>
      <c r="G24" s="117"/>
    </row>
    <row r="25" spans="1:7" x14ac:dyDescent="0.35">
      <c r="A25" s="128"/>
      <c r="B25" s="128"/>
      <c r="C25" s="52" t="s">
        <v>29</v>
      </c>
      <c r="D25" s="52" t="s">
        <v>29</v>
      </c>
      <c r="E25" s="129"/>
      <c r="F25" s="52" t="s">
        <v>630</v>
      </c>
      <c r="G25" s="117"/>
    </row>
    <row r="26" spans="1:7" x14ac:dyDescent="0.35">
      <c r="A26" s="128"/>
      <c r="B26" s="128"/>
      <c r="C26" s="52" t="s">
        <v>30</v>
      </c>
      <c r="D26" s="52" t="s">
        <v>30</v>
      </c>
      <c r="E26" s="129"/>
      <c r="F26" s="52" t="s">
        <v>631</v>
      </c>
      <c r="G26" s="117"/>
    </row>
    <row r="27" spans="1:7" x14ac:dyDescent="0.35">
      <c r="A27" s="128"/>
      <c r="B27" s="128"/>
      <c r="C27" s="52" t="s">
        <v>31</v>
      </c>
      <c r="D27" s="52" t="s">
        <v>31</v>
      </c>
      <c r="E27" s="129"/>
      <c r="F27" s="52" t="s">
        <v>632</v>
      </c>
      <c r="G27" s="117"/>
    </row>
    <row r="28" spans="1:7" x14ac:dyDescent="0.35">
      <c r="A28" s="128"/>
      <c r="B28" s="128"/>
      <c r="C28" s="52" t="s">
        <v>32</v>
      </c>
      <c r="D28" s="52" t="s">
        <v>32</v>
      </c>
      <c r="E28" s="129"/>
      <c r="F28" s="52" t="s">
        <v>633</v>
      </c>
      <c r="G28" s="117"/>
    </row>
    <row r="29" spans="1:7" x14ac:dyDescent="0.35">
      <c r="A29" s="128"/>
      <c r="B29" s="128"/>
      <c r="C29" s="52" t="s">
        <v>33</v>
      </c>
      <c r="D29" s="52" t="s">
        <v>33</v>
      </c>
      <c r="E29" s="129"/>
      <c r="F29" s="52" t="s">
        <v>634</v>
      </c>
      <c r="G29" s="117"/>
    </row>
    <row r="30" spans="1:7" x14ac:dyDescent="0.35">
      <c r="A30" s="128"/>
      <c r="B30" s="128"/>
      <c r="C30" s="52" t="s">
        <v>34</v>
      </c>
      <c r="D30" s="52" t="s">
        <v>34</v>
      </c>
      <c r="E30" s="129"/>
      <c r="F30" s="52" t="s">
        <v>635</v>
      </c>
      <c r="G30" s="118"/>
    </row>
    <row r="31" spans="1:7" x14ac:dyDescent="0.35">
      <c r="A31" s="128" t="s">
        <v>636</v>
      </c>
      <c r="B31" s="128" t="s">
        <v>637</v>
      </c>
      <c r="C31" s="52" t="s">
        <v>0</v>
      </c>
      <c r="D31" s="52" t="s">
        <v>0</v>
      </c>
      <c r="E31" s="130" t="s">
        <v>615</v>
      </c>
      <c r="F31" s="52" t="s">
        <v>638</v>
      </c>
      <c r="G31" s="116"/>
    </row>
    <row r="32" spans="1:7" ht="43.5" x14ac:dyDescent="0.35">
      <c r="A32" s="128"/>
      <c r="B32" s="128"/>
      <c r="C32" s="52" t="s">
        <v>19</v>
      </c>
      <c r="D32" s="52" t="s">
        <v>19</v>
      </c>
      <c r="E32" s="130"/>
      <c r="F32" s="52" t="s">
        <v>640</v>
      </c>
      <c r="G32" s="117"/>
    </row>
    <row r="33" spans="1:7" ht="43.5" x14ac:dyDescent="0.35">
      <c r="A33" s="128"/>
      <c r="B33" s="128"/>
      <c r="C33" s="52" t="s">
        <v>20</v>
      </c>
      <c r="D33" s="52" t="s">
        <v>20</v>
      </c>
      <c r="E33" s="130"/>
      <c r="F33" s="52" t="s">
        <v>641</v>
      </c>
      <c r="G33" s="117"/>
    </row>
    <row r="34" spans="1:7" x14ac:dyDescent="0.35">
      <c r="A34" s="128"/>
      <c r="B34" s="128"/>
      <c r="C34" s="52" t="s">
        <v>35</v>
      </c>
      <c r="D34" s="52" t="s">
        <v>35</v>
      </c>
      <c r="E34" s="130"/>
      <c r="F34" s="52" t="s">
        <v>639</v>
      </c>
      <c r="G34" s="118"/>
    </row>
    <row r="35" spans="1:7" ht="28.5" customHeight="1" x14ac:dyDescent="0.35">
      <c r="A35" s="128" t="s">
        <v>642</v>
      </c>
      <c r="B35" s="131" t="s">
        <v>643</v>
      </c>
      <c r="C35" s="52" t="s">
        <v>0</v>
      </c>
      <c r="D35" s="52" t="s">
        <v>0</v>
      </c>
      <c r="E35" s="129" t="s">
        <v>609</v>
      </c>
      <c r="F35" s="52" t="s">
        <v>638</v>
      </c>
      <c r="G35" s="116" t="s">
        <v>841</v>
      </c>
    </row>
    <row r="36" spans="1:7" ht="34.5" customHeight="1" x14ac:dyDescent="0.35">
      <c r="A36" s="128"/>
      <c r="B36" s="131"/>
      <c r="C36" s="52" t="s">
        <v>21</v>
      </c>
      <c r="D36" s="52" t="s">
        <v>21</v>
      </c>
      <c r="E36" s="129"/>
      <c r="F36" s="52" t="s">
        <v>644</v>
      </c>
      <c r="G36" s="117"/>
    </row>
    <row r="37" spans="1:7" ht="26.25" customHeight="1" x14ac:dyDescent="0.35">
      <c r="A37" s="128"/>
      <c r="B37" s="131"/>
      <c r="C37" s="52" t="s">
        <v>22</v>
      </c>
      <c r="D37" s="52" t="s">
        <v>22</v>
      </c>
      <c r="E37" s="129"/>
      <c r="F37" s="52" t="s">
        <v>645</v>
      </c>
      <c r="G37" s="118"/>
    </row>
    <row r="38" spans="1:7" ht="15" customHeight="1" x14ac:dyDescent="0.35">
      <c r="A38" s="128" t="s">
        <v>646</v>
      </c>
      <c r="B38" s="128" t="s">
        <v>647</v>
      </c>
      <c r="C38" s="52" t="s">
        <v>0</v>
      </c>
      <c r="D38" s="52" t="s">
        <v>0</v>
      </c>
      <c r="E38" s="130" t="s">
        <v>615</v>
      </c>
      <c r="F38" s="52" t="s">
        <v>594</v>
      </c>
      <c r="G38" s="116" t="s">
        <v>841</v>
      </c>
    </row>
    <row r="39" spans="1:7" ht="29" x14ac:dyDescent="0.35">
      <c r="A39" s="128"/>
      <c r="B39" s="128"/>
      <c r="C39" s="52" t="s">
        <v>36</v>
      </c>
      <c r="D39" s="52" t="s">
        <v>36</v>
      </c>
      <c r="E39" s="130"/>
      <c r="F39" s="52" t="s">
        <v>648</v>
      </c>
      <c r="G39" s="117"/>
    </row>
    <row r="40" spans="1:7" x14ac:dyDescent="0.35">
      <c r="A40" s="128"/>
      <c r="B40" s="128"/>
      <c r="C40" s="52" t="s">
        <v>37</v>
      </c>
      <c r="D40" s="52" t="s">
        <v>37</v>
      </c>
      <c r="E40" s="130"/>
      <c r="F40" s="52" t="s">
        <v>649</v>
      </c>
      <c r="G40" s="117"/>
    </row>
    <row r="41" spans="1:7" ht="15" customHeight="1" x14ac:dyDescent="0.35">
      <c r="A41" s="128"/>
      <c r="B41" s="128"/>
      <c r="C41" s="52" t="s">
        <v>38</v>
      </c>
      <c r="D41" s="52" t="s">
        <v>38</v>
      </c>
      <c r="E41" s="130"/>
      <c r="F41" s="52" t="s">
        <v>650</v>
      </c>
      <c r="G41" s="117"/>
    </row>
    <row r="42" spans="1:7" x14ac:dyDescent="0.35">
      <c r="A42" s="128"/>
      <c r="B42" s="128"/>
      <c r="C42" s="52" t="s">
        <v>39</v>
      </c>
      <c r="D42" s="52" t="s">
        <v>39</v>
      </c>
      <c r="E42" s="130"/>
      <c r="F42" s="52" t="s">
        <v>651</v>
      </c>
      <c r="G42" s="117"/>
    </row>
    <row r="43" spans="1:7" x14ac:dyDescent="0.35">
      <c r="A43" s="128"/>
      <c r="B43" s="128"/>
      <c r="C43" s="52" t="s">
        <v>40</v>
      </c>
      <c r="D43" s="52" t="s">
        <v>40</v>
      </c>
      <c r="E43" s="130"/>
      <c r="F43" s="52" t="s">
        <v>652</v>
      </c>
      <c r="G43" s="118"/>
    </row>
    <row r="44" spans="1:7" x14ac:dyDescent="0.35">
      <c r="A44" s="128" t="s">
        <v>653</v>
      </c>
      <c r="B44" s="128" t="s">
        <v>655</v>
      </c>
      <c r="C44" s="52" t="s">
        <v>36</v>
      </c>
      <c r="D44" s="52" t="s">
        <v>36</v>
      </c>
      <c r="E44" s="129" t="s">
        <v>609</v>
      </c>
      <c r="F44" s="52" t="s">
        <v>656</v>
      </c>
      <c r="G44" s="116"/>
    </row>
    <row r="45" spans="1:7" x14ac:dyDescent="0.35">
      <c r="A45" s="128"/>
      <c r="B45" s="128"/>
      <c r="C45" s="52" t="s">
        <v>56</v>
      </c>
      <c r="D45" s="52" t="s">
        <v>56</v>
      </c>
      <c r="E45" s="129"/>
      <c r="F45" s="52" t="s">
        <v>657</v>
      </c>
      <c r="G45" s="117"/>
    </row>
    <row r="46" spans="1:7" x14ac:dyDescent="0.35">
      <c r="A46" s="128"/>
      <c r="B46" s="128"/>
      <c r="C46" s="52" t="s">
        <v>57</v>
      </c>
      <c r="D46" s="52" t="s">
        <v>57</v>
      </c>
      <c r="E46" s="129"/>
      <c r="F46" s="52" t="s">
        <v>658</v>
      </c>
      <c r="G46" s="117"/>
    </row>
    <row r="47" spans="1:7" x14ac:dyDescent="0.35">
      <c r="A47" s="128"/>
      <c r="B47" s="128"/>
      <c r="C47" s="52" t="s">
        <v>58</v>
      </c>
      <c r="D47" s="52" t="s">
        <v>58</v>
      </c>
      <c r="E47" s="129"/>
      <c r="F47" s="52" t="s">
        <v>659</v>
      </c>
      <c r="G47" s="117"/>
    </row>
    <row r="48" spans="1:7" ht="58" x14ac:dyDescent="0.35">
      <c r="A48" s="128"/>
      <c r="B48" s="128"/>
      <c r="C48" s="52" t="s">
        <v>81</v>
      </c>
      <c r="D48" s="52" t="s">
        <v>81</v>
      </c>
      <c r="E48" s="129"/>
      <c r="F48" s="52" t="s">
        <v>660</v>
      </c>
      <c r="G48" s="117"/>
    </row>
    <row r="49" spans="1:7" x14ac:dyDescent="0.35">
      <c r="A49" s="128"/>
      <c r="B49" s="128"/>
      <c r="C49" s="52" t="s">
        <v>59</v>
      </c>
      <c r="D49" s="52" t="s">
        <v>59</v>
      </c>
      <c r="E49" s="129"/>
      <c r="F49" s="52" t="s">
        <v>661</v>
      </c>
      <c r="G49" s="117"/>
    </row>
    <row r="50" spans="1:7" x14ac:dyDescent="0.35">
      <c r="A50" s="128"/>
      <c r="B50" s="128"/>
      <c r="C50" s="52" t="s">
        <v>61</v>
      </c>
      <c r="D50" s="52" t="s">
        <v>61</v>
      </c>
      <c r="E50" s="129"/>
      <c r="F50" s="52" t="s">
        <v>662</v>
      </c>
      <c r="G50" s="117"/>
    </row>
    <row r="51" spans="1:7" x14ac:dyDescent="0.35">
      <c r="A51" s="128"/>
      <c r="B51" s="128"/>
      <c r="C51" s="52" t="s">
        <v>62</v>
      </c>
      <c r="D51" s="52" t="s">
        <v>62</v>
      </c>
      <c r="E51" s="129"/>
      <c r="F51" s="52" t="s">
        <v>663</v>
      </c>
      <c r="G51" s="117"/>
    </row>
    <row r="52" spans="1:7" x14ac:dyDescent="0.35">
      <c r="A52" s="128"/>
      <c r="B52" s="128"/>
      <c r="C52" s="52" t="s">
        <v>654</v>
      </c>
      <c r="D52" s="52" t="s">
        <v>654</v>
      </c>
      <c r="E52" s="129"/>
      <c r="F52" s="52" t="s">
        <v>664</v>
      </c>
      <c r="G52" s="117"/>
    </row>
    <row r="53" spans="1:7" x14ac:dyDescent="0.35">
      <c r="A53" s="128"/>
      <c r="B53" s="128"/>
      <c r="C53" s="52" t="s">
        <v>80</v>
      </c>
      <c r="D53" s="52" t="s">
        <v>80</v>
      </c>
      <c r="E53" s="129"/>
      <c r="F53" s="52" t="s">
        <v>665</v>
      </c>
      <c r="G53" s="117"/>
    </row>
    <row r="54" spans="1:7" ht="29" x14ac:dyDescent="0.35">
      <c r="A54" s="128"/>
      <c r="B54" s="69" t="s">
        <v>667</v>
      </c>
      <c r="C54" s="70" t="s">
        <v>585</v>
      </c>
      <c r="D54" s="70" t="s">
        <v>585</v>
      </c>
      <c r="E54" s="129"/>
      <c r="F54" s="52" t="s">
        <v>666</v>
      </c>
      <c r="G54" s="118"/>
    </row>
    <row r="55" spans="1:7" ht="30" customHeight="1" x14ac:dyDescent="0.35">
      <c r="A55" s="128" t="s">
        <v>668</v>
      </c>
      <c r="B55" s="131" t="s">
        <v>667</v>
      </c>
      <c r="C55" s="52" t="s">
        <v>0</v>
      </c>
      <c r="D55" s="52" t="s">
        <v>0</v>
      </c>
      <c r="E55" s="129" t="s">
        <v>609</v>
      </c>
      <c r="F55" s="52" t="s">
        <v>594</v>
      </c>
      <c r="G55" s="116"/>
    </row>
    <row r="56" spans="1:7" x14ac:dyDescent="0.35">
      <c r="A56" s="128"/>
      <c r="B56" s="131"/>
      <c r="C56" s="52" t="s">
        <v>36</v>
      </c>
      <c r="D56" s="52" t="s">
        <v>36</v>
      </c>
      <c r="E56" s="129"/>
      <c r="F56" s="52" t="s">
        <v>669</v>
      </c>
      <c r="G56" s="117"/>
    </row>
    <row r="57" spans="1:7" x14ac:dyDescent="0.35">
      <c r="A57" s="128"/>
      <c r="B57" s="131"/>
      <c r="C57" s="52" t="s">
        <v>7</v>
      </c>
      <c r="D57" s="52" t="s">
        <v>7</v>
      </c>
      <c r="E57" s="129"/>
      <c r="F57" s="52" t="s">
        <v>666</v>
      </c>
      <c r="G57" s="118"/>
    </row>
    <row r="58" spans="1:7" x14ac:dyDescent="0.35">
      <c r="A58" s="128" t="s">
        <v>671</v>
      </c>
      <c r="B58" s="128" t="s">
        <v>670</v>
      </c>
      <c r="C58" s="52" t="s">
        <v>87</v>
      </c>
      <c r="D58" s="52" t="s">
        <v>87</v>
      </c>
      <c r="E58" s="130" t="s">
        <v>615</v>
      </c>
      <c r="F58" s="52" t="s">
        <v>672</v>
      </c>
      <c r="G58" s="116"/>
    </row>
    <row r="59" spans="1:7" ht="29" x14ac:dyDescent="0.35">
      <c r="A59" s="128"/>
      <c r="B59" s="128"/>
      <c r="C59" s="52" t="s">
        <v>88</v>
      </c>
      <c r="D59" s="52" t="s">
        <v>88</v>
      </c>
      <c r="E59" s="130"/>
      <c r="F59" s="52" t="s">
        <v>674</v>
      </c>
      <c r="G59" s="117"/>
    </row>
    <row r="60" spans="1:7" ht="43.5" x14ac:dyDescent="0.35">
      <c r="A60" s="128"/>
      <c r="B60" s="128"/>
      <c r="C60" s="52" t="s">
        <v>89</v>
      </c>
      <c r="D60" s="52" t="s">
        <v>89</v>
      </c>
      <c r="E60" s="130"/>
      <c r="F60" s="52" t="s">
        <v>675</v>
      </c>
      <c r="G60" s="117"/>
    </row>
    <row r="61" spans="1:7" ht="29" x14ac:dyDescent="0.35">
      <c r="A61" s="128"/>
      <c r="B61" s="128"/>
      <c r="C61" s="52" t="s">
        <v>90</v>
      </c>
      <c r="D61" s="52" t="s">
        <v>90</v>
      </c>
      <c r="E61" s="130"/>
      <c r="F61" s="52" t="s">
        <v>676</v>
      </c>
      <c r="G61" s="117"/>
    </row>
    <row r="62" spans="1:7" ht="29" x14ac:dyDescent="0.35">
      <c r="A62" s="128"/>
      <c r="B62" s="128"/>
      <c r="C62" s="52" t="s">
        <v>21</v>
      </c>
      <c r="D62" s="52" t="s">
        <v>21</v>
      </c>
      <c r="E62" s="130"/>
      <c r="F62" s="52" t="s">
        <v>677</v>
      </c>
      <c r="G62" s="117"/>
    </row>
    <row r="63" spans="1:7" x14ac:dyDescent="0.35">
      <c r="A63" s="128"/>
      <c r="B63" s="128"/>
      <c r="C63" s="52" t="s">
        <v>91</v>
      </c>
      <c r="D63" s="52" t="s">
        <v>91</v>
      </c>
      <c r="E63" s="130"/>
      <c r="F63" s="52" t="s">
        <v>673</v>
      </c>
      <c r="G63" s="118"/>
    </row>
    <row r="64" spans="1:7" x14ac:dyDescent="0.35">
      <c r="A64" s="131" t="s">
        <v>678</v>
      </c>
      <c r="B64" s="128" t="s">
        <v>679</v>
      </c>
      <c r="C64" s="52" t="s">
        <v>0</v>
      </c>
      <c r="D64" s="52" t="s">
        <v>0</v>
      </c>
      <c r="E64" s="130" t="s">
        <v>615</v>
      </c>
      <c r="F64" s="52" t="s">
        <v>680</v>
      </c>
      <c r="G64" s="116"/>
    </row>
    <row r="65" spans="1:7" ht="29" x14ac:dyDescent="0.35">
      <c r="A65" s="131"/>
      <c r="B65" s="128"/>
      <c r="C65" s="52" t="s">
        <v>92</v>
      </c>
      <c r="D65" s="52" t="s">
        <v>92</v>
      </c>
      <c r="E65" s="130"/>
      <c r="F65" s="52" t="s">
        <v>681</v>
      </c>
      <c r="G65" s="117"/>
    </row>
    <row r="66" spans="1:7" ht="43.5" x14ac:dyDescent="0.35">
      <c r="A66" s="131"/>
      <c r="B66" s="128"/>
      <c r="C66" s="52" t="s">
        <v>93</v>
      </c>
      <c r="D66" s="52" t="s">
        <v>93</v>
      </c>
      <c r="E66" s="130"/>
      <c r="F66" s="52" t="s">
        <v>682</v>
      </c>
      <c r="G66" s="117"/>
    </row>
    <row r="67" spans="1:7" ht="29" x14ac:dyDescent="0.35">
      <c r="A67" s="131"/>
      <c r="B67" s="128"/>
      <c r="C67" s="52" t="s">
        <v>94</v>
      </c>
      <c r="D67" s="52" t="s">
        <v>94</v>
      </c>
      <c r="E67" s="130"/>
      <c r="F67" s="52" t="s">
        <v>683</v>
      </c>
      <c r="G67" s="117"/>
    </row>
    <row r="68" spans="1:7" ht="43.5" x14ac:dyDescent="0.35">
      <c r="A68" s="131"/>
      <c r="B68" s="128"/>
      <c r="C68" s="52" t="s">
        <v>95</v>
      </c>
      <c r="D68" s="52" t="s">
        <v>95</v>
      </c>
      <c r="E68" s="130"/>
      <c r="F68" s="52" t="s">
        <v>684</v>
      </c>
      <c r="G68" s="118"/>
    </row>
    <row r="69" spans="1:7" x14ac:dyDescent="0.35">
      <c r="A69" s="128" t="s">
        <v>685</v>
      </c>
      <c r="B69" s="128" t="s">
        <v>686</v>
      </c>
      <c r="C69" s="52" t="s">
        <v>0</v>
      </c>
      <c r="D69" s="52" t="s">
        <v>0</v>
      </c>
      <c r="E69" s="129" t="s">
        <v>609</v>
      </c>
      <c r="F69" s="52" t="s">
        <v>594</v>
      </c>
      <c r="G69" s="116"/>
    </row>
    <row r="70" spans="1:7" ht="58" x14ac:dyDescent="0.35">
      <c r="A70" s="128"/>
      <c r="B70" s="128"/>
      <c r="C70" s="52" t="s">
        <v>96</v>
      </c>
      <c r="D70" s="52" t="s">
        <v>96</v>
      </c>
      <c r="E70" s="129"/>
      <c r="F70" s="52" t="s">
        <v>687</v>
      </c>
      <c r="G70" s="117"/>
    </row>
    <row r="71" spans="1:7" x14ac:dyDescent="0.35">
      <c r="A71" s="128"/>
      <c r="B71" s="128"/>
      <c r="C71" s="52" t="s">
        <v>97</v>
      </c>
      <c r="D71" s="52" t="s">
        <v>97</v>
      </c>
      <c r="E71" s="129"/>
      <c r="F71" s="52" t="s">
        <v>688</v>
      </c>
      <c r="G71" s="117"/>
    </row>
    <row r="72" spans="1:7" x14ac:dyDescent="0.35">
      <c r="A72" s="128"/>
      <c r="B72" s="128"/>
      <c r="C72" s="52" t="s">
        <v>98</v>
      </c>
      <c r="D72" s="52" t="s">
        <v>98</v>
      </c>
      <c r="E72" s="129"/>
      <c r="F72" s="52" t="s">
        <v>689</v>
      </c>
      <c r="G72" s="117"/>
    </row>
    <row r="73" spans="1:7" ht="130.5" x14ac:dyDescent="0.35">
      <c r="A73" s="128"/>
      <c r="B73" s="128"/>
      <c r="C73" s="52" t="s">
        <v>106</v>
      </c>
      <c r="E73" s="129"/>
      <c r="F73" s="52" t="s">
        <v>690</v>
      </c>
      <c r="G73" s="118"/>
    </row>
    <row r="74" spans="1:7" x14ac:dyDescent="0.35">
      <c r="A74" s="128" t="s">
        <v>691</v>
      </c>
      <c r="B74" s="131" t="s">
        <v>692</v>
      </c>
      <c r="C74" s="52" t="s">
        <v>0</v>
      </c>
      <c r="D74" s="52" t="s">
        <v>0</v>
      </c>
      <c r="E74" s="129" t="s">
        <v>609</v>
      </c>
      <c r="F74" s="52" t="s">
        <v>594</v>
      </c>
      <c r="G74" s="116"/>
    </row>
    <row r="75" spans="1:7" x14ac:dyDescent="0.35">
      <c r="A75" s="128"/>
      <c r="B75" s="131"/>
      <c r="C75" s="52" t="s">
        <v>121</v>
      </c>
      <c r="D75" s="52" t="s">
        <v>121</v>
      </c>
      <c r="E75" s="129"/>
      <c r="F75" s="52" t="s">
        <v>693</v>
      </c>
      <c r="G75" s="117"/>
    </row>
    <row r="76" spans="1:7" x14ac:dyDescent="0.35">
      <c r="A76" s="128"/>
      <c r="B76" s="131"/>
      <c r="C76" s="52" t="s">
        <v>122</v>
      </c>
      <c r="D76" s="52" t="s">
        <v>122</v>
      </c>
      <c r="E76" s="129"/>
      <c r="F76" s="52" t="s">
        <v>694</v>
      </c>
      <c r="G76" s="117"/>
    </row>
    <row r="77" spans="1:7" x14ac:dyDescent="0.35">
      <c r="A77" s="128"/>
      <c r="B77" s="131"/>
      <c r="C77" s="52" t="s">
        <v>123</v>
      </c>
      <c r="D77" s="52" t="s">
        <v>123</v>
      </c>
      <c r="E77" s="129"/>
      <c r="F77" s="52" t="s">
        <v>695</v>
      </c>
      <c r="G77" s="117"/>
    </row>
    <row r="78" spans="1:7" x14ac:dyDescent="0.35">
      <c r="A78" s="128"/>
      <c r="B78" s="131"/>
      <c r="C78" s="52" t="s">
        <v>124</v>
      </c>
      <c r="D78" s="52" t="s">
        <v>124</v>
      </c>
      <c r="E78" s="129"/>
      <c r="F78" s="52" t="s">
        <v>696</v>
      </c>
      <c r="G78" s="117"/>
    </row>
    <row r="79" spans="1:7" x14ac:dyDescent="0.35">
      <c r="A79" s="128"/>
      <c r="B79" s="131"/>
      <c r="C79" s="52" t="s">
        <v>125</v>
      </c>
      <c r="D79" s="52" t="s">
        <v>125</v>
      </c>
      <c r="E79" s="129"/>
      <c r="F79" s="52" t="s">
        <v>697</v>
      </c>
      <c r="G79" s="117"/>
    </row>
    <row r="80" spans="1:7" x14ac:dyDescent="0.35">
      <c r="A80" s="128"/>
      <c r="B80" s="131"/>
      <c r="C80" s="52" t="s">
        <v>115</v>
      </c>
      <c r="D80" s="52" t="s">
        <v>115</v>
      </c>
      <c r="E80" s="129"/>
      <c r="F80" s="52" t="s">
        <v>698</v>
      </c>
      <c r="G80" s="117"/>
    </row>
    <row r="81" spans="1:7" x14ac:dyDescent="0.35">
      <c r="A81" s="128"/>
      <c r="B81" s="131"/>
      <c r="C81" s="52" t="s">
        <v>116</v>
      </c>
      <c r="D81" s="52" t="s">
        <v>116</v>
      </c>
      <c r="E81" s="129"/>
      <c r="F81" s="52" t="s">
        <v>699</v>
      </c>
      <c r="G81" s="117"/>
    </row>
    <row r="82" spans="1:7" ht="29" x14ac:dyDescent="0.35">
      <c r="A82" s="128"/>
      <c r="B82" s="131"/>
      <c r="C82" s="52" t="s">
        <v>117</v>
      </c>
      <c r="D82" s="52" t="s">
        <v>117</v>
      </c>
      <c r="E82" s="129"/>
      <c r="F82" s="52" t="s">
        <v>700</v>
      </c>
      <c r="G82" s="117"/>
    </row>
    <row r="83" spans="1:7" x14ac:dyDescent="0.35">
      <c r="A83" s="128"/>
      <c r="B83" s="131"/>
      <c r="C83" s="52" t="s">
        <v>118</v>
      </c>
      <c r="D83" s="71" t="s">
        <v>118</v>
      </c>
      <c r="E83" s="129"/>
      <c r="F83" s="52" t="s">
        <v>701</v>
      </c>
      <c r="G83" s="117"/>
    </row>
    <row r="84" spans="1:7" x14ac:dyDescent="0.35">
      <c r="A84" s="128"/>
      <c r="B84" s="131"/>
      <c r="C84" s="52" t="s">
        <v>119</v>
      </c>
      <c r="D84" s="52" t="s">
        <v>119</v>
      </c>
      <c r="E84" s="129"/>
      <c r="F84" s="52" t="s">
        <v>702</v>
      </c>
      <c r="G84" s="117"/>
    </row>
    <row r="85" spans="1:7" x14ac:dyDescent="0.35">
      <c r="A85" s="128"/>
      <c r="B85" s="131"/>
      <c r="C85" s="52" t="s">
        <v>120</v>
      </c>
      <c r="D85" s="52" t="s">
        <v>120</v>
      </c>
      <c r="E85" s="129"/>
      <c r="F85" s="52" t="s">
        <v>703</v>
      </c>
      <c r="G85" s="118"/>
    </row>
    <row r="86" spans="1:7" x14ac:dyDescent="0.35">
      <c r="A86" s="128" t="s">
        <v>704</v>
      </c>
      <c r="B86" s="131" t="s">
        <v>705</v>
      </c>
      <c r="C86" s="52" t="s">
        <v>0</v>
      </c>
      <c r="E86" s="132" t="s">
        <v>706</v>
      </c>
      <c r="F86" s="52" t="s">
        <v>594</v>
      </c>
      <c r="G86" s="116"/>
    </row>
    <row r="87" spans="1:7" x14ac:dyDescent="0.35">
      <c r="A87" s="128"/>
      <c r="B87" s="131"/>
      <c r="C87" s="52" t="s">
        <v>126</v>
      </c>
      <c r="D87" s="52" t="s">
        <v>126</v>
      </c>
      <c r="E87" s="132"/>
      <c r="F87" s="52" t="s">
        <v>713</v>
      </c>
      <c r="G87" s="117"/>
    </row>
    <row r="88" spans="1:7" x14ac:dyDescent="0.35">
      <c r="A88" s="128"/>
      <c r="B88" s="131"/>
      <c r="C88" s="52" t="s">
        <v>127</v>
      </c>
      <c r="D88" s="52" t="s">
        <v>127</v>
      </c>
      <c r="E88" s="132"/>
      <c r="F88" s="52" t="s">
        <v>707</v>
      </c>
      <c r="G88" s="117"/>
    </row>
    <row r="89" spans="1:7" x14ac:dyDescent="0.35">
      <c r="A89" s="128"/>
      <c r="B89" s="131"/>
      <c r="C89" s="52" t="s">
        <v>128</v>
      </c>
      <c r="D89" s="52" t="s">
        <v>128</v>
      </c>
      <c r="E89" s="132"/>
      <c r="F89" s="52" t="s">
        <v>708</v>
      </c>
      <c r="G89" s="117"/>
    </row>
    <row r="90" spans="1:7" x14ac:dyDescent="0.35">
      <c r="A90" s="128"/>
      <c r="B90" s="131"/>
      <c r="C90" s="52" t="s">
        <v>129</v>
      </c>
      <c r="D90" s="52" t="s">
        <v>129</v>
      </c>
      <c r="E90" s="132"/>
      <c r="F90" s="52" t="s">
        <v>709</v>
      </c>
      <c r="G90" s="117"/>
    </row>
    <row r="91" spans="1:7" x14ac:dyDescent="0.35">
      <c r="A91" s="128"/>
      <c r="B91" s="131"/>
      <c r="C91" s="52" t="s">
        <v>130</v>
      </c>
      <c r="D91" s="52" t="s">
        <v>130</v>
      </c>
      <c r="E91" s="132"/>
      <c r="F91" s="52" t="s">
        <v>710</v>
      </c>
      <c r="G91" s="117"/>
    </row>
    <row r="92" spans="1:7" x14ac:dyDescent="0.35">
      <c r="A92" s="128"/>
      <c r="B92" s="131"/>
      <c r="C92" s="52" t="s">
        <v>131</v>
      </c>
      <c r="D92" s="52" t="s">
        <v>131</v>
      </c>
      <c r="E92" s="132"/>
      <c r="F92" s="52" t="s">
        <v>711</v>
      </c>
      <c r="G92" s="117"/>
    </row>
    <row r="93" spans="1:7" x14ac:dyDescent="0.35">
      <c r="A93" s="128"/>
      <c r="B93" s="131"/>
      <c r="C93" s="52" t="s">
        <v>132</v>
      </c>
      <c r="D93" s="52" t="s">
        <v>132</v>
      </c>
      <c r="E93" s="132"/>
      <c r="F93" s="52" t="s">
        <v>712</v>
      </c>
      <c r="G93" s="118"/>
    </row>
    <row r="94" spans="1:7" x14ac:dyDescent="0.35">
      <c r="A94" s="128" t="s">
        <v>714</v>
      </c>
      <c r="B94" s="131" t="s">
        <v>719</v>
      </c>
      <c r="C94" s="52" t="s">
        <v>0</v>
      </c>
      <c r="E94" s="130" t="s">
        <v>615</v>
      </c>
      <c r="F94" s="52" t="s">
        <v>594</v>
      </c>
      <c r="G94" s="116"/>
    </row>
    <row r="95" spans="1:7" x14ac:dyDescent="0.35">
      <c r="A95" s="128"/>
      <c r="B95" s="131"/>
      <c r="C95" s="52" t="s">
        <v>139</v>
      </c>
      <c r="D95" s="52" t="s">
        <v>139</v>
      </c>
      <c r="E95" s="130"/>
      <c r="F95" s="52" t="s">
        <v>715</v>
      </c>
      <c r="G95" s="117"/>
    </row>
    <row r="96" spans="1:7" x14ac:dyDescent="0.35">
      <c r="A96" s="128"/>
      <c r="B96" s="131"/>
      <c r="C96" s="52" t="s">
        <v>140</v>
      </c>
      <c r="D96" s="52" t="s">
        <v>140</v>
      </c>
      <c r="E96" s="130"/>
      <c r="F96" s="52" t="s">
        <v>716</v>
      </c>
      <c r="G96" s="117"/>
    </row>
    <row r="97" spans="1:7" x14ac:dyDescent="0.35">
      <c r="A97" s="128"/>
      <c r="B97" s="131"/>
      <c r="C97" s="52" t="s">
        <v>141</v>
      </c>
      <c r="D97" s="52" t="s">
        <v>141</v>
      </c>
      <c r="E97" s="130"/>
      <c r="F97" s="52" t="s">
        <v>717</v>
      </c>
      <c r="G97" s="117"/>
    </row>
    <row r="98" spans="1:7" x14ac:dyDescent="0.35">
      <c r="A98" s="128"/>
      <c r="B98" s="131"/>
      <c r="C98" s="52" t="s">
        <v>142</v>
      </c>
      <c r="D98" s="52" t="s">
        <v>142</v>
      </c>
      <c r="E98" s="130"/>
      <c r="F98" s="52" t="s">
        <v>718</v>
      </c>
      <c r="G98" s="118"/>
    </row>
    <row r="99" spans="1:7" x14ac:dyDescent="0.35">
      <c r="A99" s="128" t="s">
        <v>720</v>
      </c>
      <c r="B99" s="128" t="s">
        <v>721</v>
      </c>
      <c r="C99" s="52" t="s">
        <v>0</v>
      </c>
      <c r="D99" s="52" t="s">
        <v>0</v>
      </c>
      <c r="E99" s="130" t="s">
        <v>615</v>
      </c>
      <c r="F99" s="52" t="s">
        <v>594</v>
      </c>
      <c r="G99" s="116"/>
    </row>
    <row r="100" spans="1:7" ht="29" x14ac:dyDescent="0.35">
      <c r="A100" s="128"/>
      <c r="B100" s="128"/>
      <c r="C100" s="52" t="s">
        <v>586</v>
      </c>
      <c r="D100" s="52" t="s">
        <v>722</v>
      </c>
      <c r="E100" s="130"/>
      <c r="F100" s="52" t="s">
        <v>734</v>
      </c>
      <c r="G100" s="117"/>
    </row>
    <row r="101" spans="1:7" ht="29" x14ac:dyDescent="0.35">
      <c r="A101" s="128"/>
      <c r="B101" s="128"/>
      <c r="C101" s="52" t="s">
        <v>587</v>
      </c>
      <c r="D101" s="52" t="s">
        <v>723</v>
      </c>
      <c r="E101" s="130"/>
      <c r="F101" s="52" t="s">
        <v>730</v>
      </c>
      <c r="G101" s="117"/>
    </row>
    <row r="102" spans="1:7" x14ac:dyDescent="0.35">
      <c r="A102" s="128"/>
      <c r="B102" s="128"/>
      <c r="C102" s="52" t="s">
        <v>588</v>
      </c>
      <c r="D102" s="52" t="s">
        <v>724</v>
      </c>
      <c r="E102" s="130"/>
      <c r="F102" s="52" t="s">
        <v>731</v>
      </c>
      <c r="G102" s="117"/>
    </row>
    <row r="103" spans="1:7" ht="29" x14ac:dyDescent="0.35">
      <c r="A103" s="128"/>
      <c r="B103" s="128"/>
      <c r="C103" s="52" t="s">
        <v>589</v>
      </c>
      <c r="D103" s="52" t="s">
        <v>725</v>
      </c>
      <c r="E103" s="130"/>
      <c r="F103" s="52" t="s">
        <v>735</v>
      </c>
      <c r="G103" s="117"/>
    </row>
    <row r="104" spans="1:7" x14ac:dyDescent="0.35">
      <c r="A104" s="128"/>
      <c r="B104" s="128"/>
      <c r="C104" s="52" t="s">
        <v>184</v>
      </c>
      <c r="D104" s="52" t="s">
        <v>184</v>
      </c>
      <c r="E104" s="130"/>
      <c r="F104" s="52" t="s">
        <v>732</v>
      </c>
      <c r="G104" s="117"/>
    </row>
    <row r="105" spans="1:7" ht="29" x14ac:dyDescent="0.35">
      <c r="A105" s="128"/>
      <c r="B105" s="128"/>
      <c r="C105" s="52" t="s">
        <v>590</v>
      </c>
      <c r="D105" s="52" t="s">
        <v>726</v>
      </c>
      <c r="E105" s="130"/>
      <c r="F105" s="52" t="s">
        <v>736</v>
      </c>
      <c r="G105" s="117"/>
    </row>
    <row r="106" spans="1:7" x14ac:dyDescent="0.35">
      <c r="A106" s="128"/>
      <c r="B106" s="128"/>
      <c r="C106" s="52" t="s">
        <v>185</v>
      </c>
      <c r="D106" s="52" t="s">
        <v>185</v>
      </c>
      <c r="E106" s="130"/>
      <c r="F106" s="52" t="s">
        <v>733</v>
      </c>
      <c r="G106" s="117"/>
    </row>
    <row r="107" spans="1:7" ht="29" x14ac:dyDescent="0.35">
      <c r="A107" s="128"/>
      <c r="B107" s="52" t="s">
        <v>727</v>
      </c>
      <c r="C107" s="52" t="s">
        <v>592</v>
      </c>
      <c r="D107" s="52" t="s">
        <v>728</v>
      </c>
      <c r="E107" s="60" t="s">
        <v>609</v>
      </c>
      <c r="F107" s="52" t="s">
        <v>729</v>
      </c>
      <c r="G107" s="118"/>
    </row>
    <row r="108" spans="1:7" x14ac:dyDescent="0.35">
      <c r="A108" s="119" t="s">
        <v>737</v>
      </c>
      <c r="B108" s="119" t="s">
        <v>738</v>
      </c>
      <c r="C108" s="52" t="s">
        <v>0</v>
      </c>
      <c r="D108" s="52" t="s">
        <v>0</v>
      </c>
      <c r="E108" s="133" t="s">
        <v>615</v>
      </c>
      <c r="F108" s="52" t="s">
        <v>594</v>
      </c>
      <c r="G108" s="116"/>
    </row>
    <row r="109" spans="1:7" x14ac:dyDescent="0.35">
      <c r="A109" s="120"/>
      <c r="B109" s="120"/>
      <c r="C109" s="52" t="s">
        <v>186</v>
      </c>
      <c r="D109" s="52" t="s">
        <v>186</v>
      </c>
      <c r="E109" s="134"/>
      <c r="F109" s="52" t="s">
        <v>740</v>
      </c>
      <c r="G109" s="117"/>
    </row>
    <row r="110" spans="1:7" x14ac:dyDescent="0.35">
      <c r="A110" s="120"/>
      <c r="B110" s="120"/>
      <c r="C110" s="52" t="s">
        <v>739</v>
      </c>
      <c r="D110" s="52" t="s">
        <v>739</v>
      </c>
      <c r="E110" s="134"/>
      <c r="F110" s="52" t="s">
        <v>741</v>
      </c>
      <c r="G110" s="117"/>
    </row>
    <row r="111" spans="1:7" x14ac:dyDescent="0.35">
      <c r="A111" s="121"/>
      <c r="B111" s="121"/>
      <c r="C111" s="52" t="s">
        <v>188</v>
      </c>
      <c r="D111" s="52" t="s">
        <v>188</v>
      </c>
      <c r="E111" s="135"/>
      <c r="F111" s="52" t="s">
        <v>742</v>
      </c>
      <c r="G111" s="117"/>
    </row>
    <row r="112" spans="1:7" x14ac:dyDescent="0.35">
      <c r="A112" s="119" t="s">
        <v>743</v>
      </c>
      <c r="B112" s="119" t="s">
        <v>748</v>
      </c>
      <c r="C112" s="52" t="s">
        <v>0</v>
      </c>
      <c r="D112" s="52" t="s">
        <v>0</v>
      </c>
      <c r="E112" s="122" t="s">
        <v>609</v>
      </c>
      <c r="F112" s="52" t="s">
        <v>594</v>
      </c>
      <c r="G112" s="117" t="s">
        <v>844</v>
      </c>
    </row>
    <row r="113" spans="1:7" x14ac:dyDescent="0.35">
      <c r="A113" s="120"/>
      <c r="B113" s="120"/>
      <c r="C113" s="52" t="s">
        <v>189</v>
      </c>
      <c r="D113" s="52" t="s">
        <v>189</v>
      </c>
      <c r="E113" s="123"/>
      <c r="F113" s="52" t="s">
        <v>744</v>
      </c>
      <c r="G113" s="117"/>
    </row>
    <row r="114" spans="1:7" x14ac:dyDescent="0.35">
      <c r="A114" s="120"/>
      <c r="B114" s="120"/>
      <c r="C114" s="52" t="s">
        <v>190</v>
      </c>
      <c r="D114" s="52" t="s">
        <v>190</v>
      </c>
      <c r="E114" s="123"/>
      <c r="F114" s="52" t="s">
        <v>745</v>
      </c>
      <c r="G114" s="117"/>
    </row>
    <row r="115" spans="1:7" x14ac:dyDescent="0.35">
      <c r="A115" s="120"/>
      <c r="B115" s="120"/>
      <c r="C115" s="52" t="s">
        <v>191</v>
      </c>
      <c r="D115" s="52" t="s">
        <v>191</v>
      </c>
      <c r="E115" s="123"/>
      <c r="F115" s="52" t="s">
        <v>746</v>
      </c>
      <c r="G115" s="117"/>
    </row>
    <row r="116" spans="1:7" x14ac:dyDescent="0.35">
      <c r="A116" s="120"/>
      <c r="B116" s="120"/>
      <c r="C116" s="52" t="s">
        <v>98</v>
      </c>
      <c r="D116" s="52" t="s">
        <v>98</v>
      </c>
      <c r="E116" s="123"/>
      <c r="F116" s="52" t="s">
        <v>747</v>
      </c>
      <c r="G116" s="118"/>
    </row>
    <row r="117" spans="1:7" x14ac:dyDescent="0.35">
      <c r="A117" s="119" t="s">
        <v>749</v>
      </c>
      <c r="B117" s="119" t="s">
        <v>749</v>
      </c>
      <c r="C117" s="52" t="s">
        <v>0</v>
      </c>
      <c r="D117" s="52" t="s">
        <v>0</v>
      </c>
      <c r="E117" s="122" t="s">
        <v>609</v>
      </c>
      <c r="F117" s="52" t="s">
        <v>594</v>
      </c>
      <c r="G117" s="116"/>
    </row>
    <row r="118" spans="1:7" x14ac:dyDescent="0.35">
      <c r="A118" s="120"/>
      <c r="B118" s="120"/>
      <c r="C118" s="52" t="s">
        <v>99</v>
      </c>
      <c r="D118" s="52" t="s">
        <v>99</v>
      </c>
      <c r="E118" s="123"/>
      <c r="F118" s="52" t="s">
        <v>750</v>
      </c>
      <c r="G118" s="117"/>
    </row>
    <row r="119" spans="1:7" x14ac:dyDescent="0.35">
      <c r="A119" s="120"/>
      <c r="B119" s="121"/>
      <c r="C119" s="52" t="s">
        <v>5</v>
      </c>
      <c r="D119" s="52" t="s">
        <v>5</v>
      </c>
      <c r="E119" s="123"/>
      <c r="F119" s="52" t="s">
        <v>751</v>
      </c>
      <c r="G119" s="117"/>
    </row>
    <row r="120" spans="1:7" x14ac:dyDescent="0.35">
      <c r="A120" s="120"/>
      <c r="B120" s="72" t="s">
        <v>686</v>
      </c>
      <c r="C120" s="70" t="s">
        <v>583</v>
      </c>
      <c r="D120" s="70" t="s">
        <v>98</v>
      </c>
      <c r="E120" s="123"/>
      <c r="F120" s="52" t="s">
        <v>752</v>
      </c>
      <c r="G120" s="117"/>
    </row>
    <row r="121" spans="1:7" x14ac:dyDescent="0.35">
      <c r="A121" s="120"/>
      <c r="B121" s="119"/>
      <c r="C121" s="70" t="s">
        <v>7</v>
      </c>
      <c r="D121" s="70"/>
      <c r="E121" s="123"/>
      <c r="F121" s="52" t="s">
        <v>753</v>
      </c>
      <c r="G121" s="117"/>
    </row>
    <row r="122" spans="1:7" x14ac:dyDescent="0.35">
      <c r="A122" s="120"/>
      <c r="B122" s="120"/>
      <c r="C122" s="70" t="s">
        <v>6</v>
      </c>
      <c r="D122" s="70"/>
      <c r="E122" s="123"/>
      <c r="F122" s="52" t="s">
        <v>754</v>
      </c>
      <c r="G122" s="117"/>
    </row>
    <row r="123" spans="1:7" x14ac:dyDescent="0.35">
      <c r="A123" s="120"/>
      <c r="B123" s="120"/>
      <c r="C123" s="73" t="s">
        <v>8</v>
      </c>
      <c r="D123" s="73"/>
      <c r="E123" s="123"/>
      <c r="F123" s="52" t="s">
        <v>613</v>
      </c>
      <c r="G123" s="117"/>
    </row>
    <row r="124" spans="1:7" x14ac:dyDescent="0.35">
      <c r="A124" s="121"/>
      <c r="B124" s="121"/>
      <c r="C124" s="73" t="s">
        <v>9</v>
      </c>
      <c r="D124" s="73"/>
      <c r="E124" s="124"/>
      <c r="F124" s="52" t="s">
        <v>614</v>
      </c>
      <c r="G124" s="118"/>
    </row>
    <row r="125" spans="1:7" x14ac:dyDescent="0.35">
      <c r="A125" s="119" t="s">
        <v>755</v>
      </c>
      <c r="B125" s="119" t="s">
        <v>756</v>
      </c>
      <c r="C125" s="52" t="s">
        <v>0</v>
      </c>
      <c r="D125" s="52" t="s">
        <v>0</v>
      </c>
      <c r="E125" s="133" t="s">
        <v>615</v>
      </c>
      <c r="F125" s="52" t="s">
        <v>757</v>
      </c>
      <c r="G125" s="116"/>
    </row>
    <row r="126" spans="1:7" ht="29" x14ac:dyDescent="0.35">
      <c r="A126" s="120"/>
      <c r="B126" s="120"/>
      <c r="C126" s="52" t="s">
        <v>199</v>
      </c>
      <c r="D126" s="52" t="s">
        <v>199</v>
      </c>
      <c r="E126" s="134"/>
      <c r="F126" s="52" t="s">
        <v>760</v>
      </c>
      <c r="G126" s="117"/>
    </row>
    <row r="127" spans="1:7" ht="29" x14ac:dyDescent="0.35">
      <c r="A127" s="120"/>
      <c r="B127" s="120"/>
      <c r="C127" s="52" t="s">
        <v>200</v>
      </c>
      <c r="D127" s="52" t="s">
        <v>200</v>
      </c>
      <c r="E127" s="134"/>
      <c r="F127" s="52" t="s">
        <v>761</v>
      </c>
      <c r="G127" s="117"/>
    </row>
    <row r="128" spans="1:7" x14ac:dyDescent="0.35">
      <c r="A128" s="120"/>
      <c r="B128" s="120"/>
      <c r="C128" s="52" t="s">
        <v>201</v>
      </c>
      <c r="D128" s="52" t="s">
        <v>201</v>
      </c>
      <c r="E128" s="134"/>
      <c r="F128" s="52" t="s">
        <v>758</v>
      </c>
      <c r="G128" s="117"/>
    </row>
    <row r="129" spans="1:7" ht="43.5" x14ac:dyDescent="0.35">
      <c r="A129" s="120"/>
      <c r="B129" s="120"/>
      <c r="C129" s="52" t="s">
        <v>202</v>
      </c>
      <c r="D129" s="52" t="s">
        <v>202</v>
      </c>
      <c r="E129" s="134"/>
      <c r="F129" s="52" t="s">
        <v>762</v>
      </c>
      <c r="G129" s="117"/>
    </row>
    <row r="130" spans="1:7" ht="29" x14ac:dyDescent="0.35">
      <c r="A130" s="120"/>
      <c r="B130" s="120"/>
      <c r="C130" s="52" t="s">
        <v>203</v>
      </c>
      <c r="D130" s="52" t="s">
        <v>203</v>
      </c>
      <c r="E130" s="134"/>
      <c r="F130" s="52" t="s">
        <v>763</v>
      </c>
      <c r="G130" s="117"/>
    </row>
    <row r="131" spans="1:7" ht="29" x14ac:dyDescent="0.35">
      <c r="A131" s="120"/>
      <c r="B131" s="120"/>
      <c r="C131" s="52" t="s">
        <v>204</v>
      </c>
      <c r="D131" s="52" t="s">
        <v>204</v>
      </c>
      <c r="E131" s="135"/>
      <c r="F131" s="52" t="s">
        <v>764</v>
      </c>
      <c r="G131" s="117"/>
    </row>
    <row r="132" spans="1:7" ht="29" x14ac:dyDescent="0.35">
      <c r="A132" s="121"/>
      <c r="B132" s="121"/>
      <c r="C132" s="52" t="s">
        <v>205</v>
      </c>
      <c r="D132" s="52" t="s">
        <v>205</v>
      </c>
      <c r="E132" s="25" t="s">
        <v>609</v>
      </c>
      <c r="F132" s="52" t="s">
        <v>759</v>
      </c>
      <c r="G132" s="118"/>
    </row>
    <row r="133" spans="1:7" x14ac:dyDescent="0.35">
      <c r="A133" s="119" t="s">
        <v>765</v>
      </c>
      <c r="B133" s="119" t="s">
        <v>766</v>
      </c>
      <c r="C133" s="52" t="s">
        <v>0</v>
      </c>
      <c r="D133" s="52" t="s">
        <v>0</v>
      </c>
      <c r="E133" s="133" t="s">
        <v>615</v>
      </c>
      <c r="F133" s="52" t="s">
        <v>767</v>
      </c>
      <c r="G133" s="116"/>
    </row>
    <row r="134" spans="1:7" ht="29" x14ac:dyDescent="0.35">
      <c r="A134" s="120"/>
      <c r="B134" s="120"/>
      <c r="C134" s="52" t="s">
        <v>199</v>
      </c>
      <c r="D134" s="52" t="s">
        <v>199</v>
      </c>
      <c r="E134" s="134"/>
      <c r="F134" s="52" t="s">
        <v>768</v>
      </c>
      <c r="G134" s="117"/>
    </row>
    <row r="135" spans="1:7" ht="58" x14ac:dyDescent="0.35">
      <c r="A135" s="120"/>
      <c r="B135" s="120"/>
      <c r="C135" s="52" t="s">
        <v>200</v>
      </c>
      <c r="D135" s="52" t="s">
        <v>200</v>
      </c>
      <c r="E135" s="134"/>
      <c r="F135" s="52" t="s">
        <v>790</v>
      </c>
      <c r="G135" s="117"/>
    </row>
    <row r="136" spans="1:7" x14ac:dyDescent="0.35">
      <c r="A136" s="120"/>
      <c r="B136" s="120"/>
      <c r="C136" s="52" t="s">
        <v>206</v>
      </c>
      <c r="D136" s="52" t="s">
        <v>206</v>
      </c>
      <c r="E136" s="134"/>
      <c r="F136" s="52" t="s">
        <v>769</v>
      </c>
      <c r="G136" s="117"/>
    </row>
    <row r="137" spans="1:7" ht="29" x14ac:dyDescent="0.35">
      <c r="A137" s="120"/>
      <c r="B137" s="120"/>
      <c r="C137" s="52" t="s">
        <v>207</v>
      </c>
      <c r="D137" s="52" t="s">
        <v>207</v>
      </c>
      <c r="E137" s="134"/>
      <c r="F137" s="52" t="s">
        <v>770</v>
      </c>
      <c r="G137" s="117"/>
    </row>
    <row r="138" spans="1:7" x14ac:dyDescent="0.35">
      <c r="A138" s="120"/>
      <c r="B138" s="120"/>
      <c r="C138" s="52" t="s">
        <v>208</v>
      </c>
      <c r="D138" s="52" t="s">
        <v>208</v>
      </c>
      <c r="E138" s="134"/>
      <c r="F138" s="52" t="s">
        <v>771</v>
      </c>
      <c r="G138" s="117"/>
    </row>
    <row r="139" spans="1:7" ht="29" x14ac:dyDescent="0.35">
      <c r="A139" s="120"/>
      <c r="B139" s="120"/>
      <c r="C139" s="52" t="s">
        <v>204</v>
      </c>
      <c r="D139" s="52" t="s">
        <v>204</v>
      </c>
      <c r="E139" s="134"/>
      <c r="F139" s="52" t="s">
        <v>772</v>
      </c>
      <c r="G139" s="117"/>
    </row>
    <row r="140" spans="1:7" ht="29" x14ac:dyDescent="0.35">
      <c r="A140" s="120"/>
      <c r="B140" s="120"/>
      <c r="C140" s="52" t="s">
        <v>203</v>
      </c>
      <c r="D140" s="52" t="s">
        <v>203</v>
      </c>
      <c r="E140" s="134"/>
      <c r="F140" s="52" t="s">
        <v>773</v>
      </c>
      <c r="G140" s="117"/>
    </row>
    <row r="141" spans="1:7" ht="29" x14ac:dyDescent="0.35">
      <c r="A141" s="120"/>
      <c r="B141" s="120"/>
      <c r="C141" s="52" t="s">
        <v>209</v>
      </c>
      <c r="D141" s="52" t="s">
        <v>209</v>
      </c>
      <c r="E141" s="134"/>
      <c r="F141" s="52" t="s">
        <v>774</v>
      </c>
      <c r="G141" s="117"/>
    </row>
    <row r="142" spans="1:7" x14ac:dyDescent="0.35">
      <c r="A142" s="120"/>
      <c r="B142" s="120"/>
      <c r="C142" s="52" t="s">
        <v>210</v>
      </c>
      <c r="D142" s="52" t="s">
        <v>210</v>
      </c>
      <c r="E142" s="134"/>
      <c r="F142" s="52" t="s">
        <v>775</v>
      </c>
      <c r="G142" s="117"/>
    </row>
    <row r="143" spans="1:7" x14ac:dyDescent="0.35">
      <c r="A143" s="120"/>
      <c r="B143" s="120"/>
      <c r="C143" s="52" t="s">
        <v>211</v>
      </c>
      <c r="D143" s="52" t="s">
        <v>211</v>
      </c>
      <c r="E143" s="134"/>
      <c r="F143" s="52" t="s">
        <v>776</v>
      </c>
      <c r="G143" s="117"/>
    </row>
    <row r="144" spans="1:7" x14ac:dyDescent="0.35">
      <c r="A144" s="120"/>
      <c r="B144" s="120"/>
      <c r="C144" s="52" t="s">
        <v>212</v>
      </c>
      <c r="D144" s="52" t="s">
        <v>212</v>
      </c>
      <c r="E144" s="134"/>
      <c r="F144" s="52" t="s">
        <v>777</v>
      </c>
      <c r="G144" s="117"/>
    </row>
    <row r="145" spans="1:7" ht="29" x14ac:dyDescent="0.35">
      <c r="A145" s="120"/>
      <c r="B145" s="120"/>
      <c r="C145" s="52" t="s">
        <v>213</v>
      </c>
      <c r="D145" s="52" t="s">
        <v>213</v>
      </c>
      <c r="E145" s="134"/>
      <c r="F145" s="52" t="s">
        <v>778</v>
      </c>
      <c r="G145" s="117"/>
    </row>
    <row r="146" spans="1:7" ht="29" x14ac:dyDescent="0.35">
      <c r="A146" s="120"/>
      <c r="B146" s="120"/>
      <c r="C146" s="52" t="s">
        <v>214</v>
      </c>
      <c r="D146" s="52" t="s">
        <v>214</v>
      </c>
      <c r="E146" s="134"/>
      <c r="F146" s="52" t="s">
        <v>779</v>
      </c>
      <c r="G146" s="117"/>
    </row>
    <row r="147" spans="1:7" ht="29" x14ac:dyDescent="0.35">
      <c r="A147" s="120"/>
      <c r="B147" s="120"/>
      <c r="C147" s="52" t="s">
        <v>215</v>
      </c>
      <c r="D147" s="52" t="s">
        <v>215</v>
      </c>
      <c r="E147" s="134"/>
      <c r="F147" s="52" t="s">
        <v>780</v>
      </c>
      <c r="G147" s="117"/>
    </row>
    <row r="148" spans="1:7" ht="29" x14ac:dyDescent="0.35">
      <c r="A148" s="120"/>
      <c r="B148" s="120"/>
      <c r="C148" s="52" t="s">
        <v>216</v>
      </c>
      <c r="D148" s="52" t="s">
        <v>216</v>
      </c>
      <c r="E148" s="134"/>
      <c r="F148" s="52" t="s">
        <v>781</v>
      </c>
      <c r="G148" s="117"/>
    </row>
    <row r="149" spans="1:7" ht="29" x14ac:dyDescent="0.35">
      <c r="A149" s="120"/>
      <c r="B149" s="120"/>
      <c r="C149" s="52" t="s">
        <v>217</v>
      </c>
      <c r="D149" s="52" t="s">
        <v>217</v>
      </c>
      <c r="E149" s="134"/>
      <c r="F149" s="52" t="s">
        <v>782</v>
      </c>
      <c r="G149" s="117"/>
    </row>
    <row r="150" spans="1:7" ht="29" x14ac:dyDescent="0.35">
      <c r="A150" s="120"/>
      <c r="B150" s="120"/>
      <c r="C150" s="52" t="s">
        <v>218</v>
      </c>
      <c r="D150" s="52" t="s">
        <v>218</v>
      </c>
      <c r="E150" s="134"/>
      <c r="F150" s="52" t="s">
        <v>783</v>
      </c>
      <c r="G150" s="117"/>
    </row>
    <row r="151" spans="1:7" ht="29" x14ac:dyDescent="0.35">
      <c r="A151" s="120"/>
      <c r="B151" s="120"/>
      <c r="C151" s="52" t="s">
        <v>219</v>
      </c>
      <c r="D151" s="52" t="s">
        <v>219</v>
      </c>
      <c r="E151" s="134"/>
      <c r="F151" s="52" t="s">
        <v>784</v>
      </c>
      <c r="G151" s="117"/>
    </row>
    <row r="152" spans="1:7" x14ac:dyDescent="0.35">
      <c r="A152" s="120"/>
      <c r="B152" s="120"/>
      <c r="C152" s="52" t="s">
        <v>220</v>
      </c>
      <c r="D152" s="52" t="s">
        <v>220</v>
      </c>
      <c r="E152" s="134"/>
      <c r="F152" s="52" t="s">
        <v>785</v>
      </c>
      <c r="G152" s="117"/>
    </row>
    <row r="153" spans="1:7" ht="29" x14ac:dyDescent="0.35">
      <c r="A153" s="120"/>
      <c r="B153" s="120"/>
      <c r="C153" s="52" t="s">
        <v>221</v>
      </c>
      <c r="D153" s="52" t="s">
        <v>221</v>
      </c>
      <c r="E153" s="134"/>
      <c r="F153" s="52" t="s">
        <v>786</v>
      </c>
      <c r="G153" s="117"/>
    </row>
    <row r="154" spans="1:7" x14ac:dyDescent="0.35">
      <c r="A154" s="120"/>
      <c r="B154" s="120"/>
      <c r="C154" s="52" t="s">
        <v>222</v>
      </c>
      <c r="D154" s="52" t="s">
        <v>222</v>
      </c>
      <c r="E154" s="134"/>
      <c r="F154" s="52" t="s">
        <v>787</v>
      </c>
      <c r="G154" s="117"/>
    </row>
    <row r="155" spans="1:7" ht="29" x14ac:dyDescent="0.35">
      <c r="A155" s="120"/>
      <c r="B155" s="120"/>
      <c r="C155" s="52" t="s">
        <v>223</v>
      </c>
      <c r="D155" s="52" t="s">
        <v>223</v>
      </c>
      <c r="E155" s="134"/>
      <c r="F155" s="52" t="s">
        <v>788</v>
      </c>
      <c r="G155" s="117"/>
    </row>
    <row r="156" spans="1:7" ht="29" x14ac:dyDescent="0.35">
      <c r="A156" s="121"/>
      <c r="B156" s="121"/>
      <c r="C156" s="52" t="s">
        <v>224</v>
      </c>
      <c r="D156" s="52" t="s">
        <v>224</v>
      </c>
      <c r="E156" s="135"/>
      <c r="F156" s="52" t="s">
        <v>789</v>
      </c>
      <c r="G156" s="118"/>
    </row>
    <row r="157" spans="1:7" x14ac:dyDescent="0.35">
      <c r="A157" s="119" t="s">
        <v>791</v>
      </c>
      <c r="B157" s="119" t="s">
        <v>792</v>
      </c>
      <c r="C157" s="52" t="s">
        <v>0</v>
      </c>
      <c r="D157" s="52" t="s">
        <v>0</v>
      </c>
      <c r="E157" s="122" t="s">
        <v>609</v>
      </c>
      <c r="F157" s="52" t="s">
        <v>793</v>
      </c>
      <c r="G157" s="116"/>
    </row>
    <row r="158" spans="1:7" x14ac:dyDescent="0.35">
      <c r="A158" s="120"/>
      <c r="B158" s="120"/>
      <c r="C158" s="52" t="s">
        <v>24</v>
      </c>
      <c r="D158" s="52" t="s">
        <v>24</v>
      </c>
      <c r="E158" s="123"/>
      <c r="F158" s="52" t="s">
        <v>794</v>
      </c>
      <c r="G158" s="117"/>
    </row>
    <row r="159" spans="1:7" x14ac:dyDescent="0.35">
      <c r="A159" s="120"/>
      <c r="B159" s="120"/>
      <c r="C159" s="52" t="s">
        <v>25</v>
      </c>
      <c r="D159" s="52" t="s">
        <v>25</v>
      </c>
      <c r="E159" s="123"/>
      <c r="F159" s="52" t="s">
        <v>795</v>
      </c>
      <c r="G159" s="117"/>
    </row>
    <row r="160" spans="1:7" x14ac:dyDescent="0.35">
      <c r="A160" s="120"/>
      <c r="B160" s="120"/>
      <c r="C160" s="52" t="s">
        <v>26</v>
      </c>
      <c r="D160" s="52" t="s">
        <v>26</v>
      </c>
      <c r="E160" s="123"/>
      <c r="F160" s="52" t="s">
        <v>796</v>
      </c>
      <c r="G160" s="117"/>
    </row>
    <row r="161" spans="1:7" x14ac:dyDescent="0.35">
      <c r="A161" s="120"/>
      <c r="B161" s="120"/>
      <c r="C161" s="52" t="s">
        <v>27</v>
      </c>
      <c r="D161" s="52" t="s">
        <v>27</v>
      </c>
      <c r="E161" s="123"/>
      <c r="F161" s="52" t="s">
        <v>797</v>
      </c>
      <c r="G161" s="117"/>
    </row>
    <row r="162" spans="1:7" x14ac:dyDescent="0.35">
      <c r="A162" s="120"/>
      <c r="B162" s="120"/>
      <c r="C162" s="52" t="s">
        <v>28</v>
      </c>
      <c r="D162" s="52" t="s">
        <v>28</v>
      </c>
      <c r="E162" s="123"/>
      <c r="F162" s="52" t="s">
        <v>798</v>
      </c>
      <c r="G162" s="117"/>
    </row>
    <row r="163" spans="1:7" x14ac:dyDescent="0.35">
      <c r="A163" s="120"/>
      <c r="B163" s="120"/>
      <c r="C163" s="52" t="s">
        <v>29</v>
      </c>
      <c r="D163" s="52" t="s">
        <v>29</v>
      </c>
      <c r="E163" s="123"/>
      <c r="F163" s="52" t="s">
        <v>799</v>
      </c>
      <c r="G163" s="117"/>
    </row>
    <row r="164" spans="1:7" x14ac:dyDescent="0.35">
      <c r="A164" s="120"/>
      <c r="B164" s="120"/>
      <c r="C164" s="52" t="s">
        <v>30</v>
      </c>
      <c r="D164" s="52" t="s">
        <v>30</v>
      </c>
      <c r="E164" s="123"/>
      <c r="F164" s="52" t="s">
        <v>800</v>
      </c>
      <c r="G164" s="117"/>
    </row>
    <row r="165" spans="1:7" x14ac:dyDescent="0.35">
      <c r="A165" s="121"/>
      <c r="B165" s="121"/>
      <c r="C165" s="52" t="s">
        <v>31</v>
      </c>
      <c r="D165" s="52" t="s">
        <v>31</v>
      </c>
      <c r="E165" s="124"/>
      <c r="F165" s="52" t="s">
        <v>801</v>
      </c>
      <c r="G165" s="118"/>
    </row>
    <row r="166" spans="1:7" x14ac:dyDescent="0.35">
      <c r="A166" s="119" t="s">
        <v>802</v>
      </c>
      <c r="B166" s="119" t="s">
        <v>803</v>
      </c>
      <c r="C166" s="70" t="s">
        <v>225</v>
      </c>
      <c r="D166" s="52" t="s">
        <v>225</v>
      </c>
      <c r="E166" s="122" t="s">
        <v>609</v>
      </c>
      <c r="F166" s="52" t="s">
        <v>827</v>
      </c>
      <c r="G166" s="116" t="s">
        <v>831</v>
      </c>
    </row>
    <row r="167" spans="1:7" x14ac:dyDescent="0.35">
      <c r="A167" s="120"/>
      <c r="B167" s="120"/>
      <c r="C167" s="70" t="s">
        <v>36</v>
      </c>
      <c r="E167" s="123"/>
      <c r="F167" s="52" t="s">
        <v>829</v>
      </c>
      <c r="G167" s="117"/>
    </row>
    <row r="168" spans="1:7" ht="43.5" x14ac:dyDescent="0.35">
      <c r="A168" s="120"/>
      <c r="B168" s="120"/>
      <c r="C168" s="74" t="s">
        <v>226</v>
      </c>
      <c r="E168" s="123"/>
      <c r="F168" s="52" t="s">
        <v>830</v>
      </c>
      <c r="G168" s="117"/>
    </row>
    <row r="169" spans="1:7" x14ac:dyDescent="0.35">
      <c r="A169" s="120"/>
      <c r="B169" s="120"/>
      <c r="C169" s="70" t="s">
        <v>571</v>
      </c>
      <c r="D169" s="52" t="s">
        <v>56</v>
      </c>
      <c r="E169" s="123"/>
      <c r="F169" s="52" t="s">
        <v>657</v>
      </c>
      <c r="G169" s="117"/>
    </row>
    <row r="170" spans="1:7" x14ac:dyDescent="0.35">
      <c r="A170" s="120"/>
      <c r="B170" s="120"/>
      <c r="C170" s="70" t="s">
        <v>572</v>
      </c>
      <c r="D170" s="52" t="s">
        <v>818</v>
      </c>
      <c r="E170" s="123"/>
      <c r="F170" s="52" t="s">
        <v>658</v>
      </c>
      <c r="G170" s="117"/>
    </row>
    <row r="171" spans="1:7" ht="29" x14ac:dyDescent="0.35">
      <c r="A171" s="120"/>
      <c r="B171" s="120"/>
      <c r="C171" s="70" t="s">
        <v>573</v>
      </c>
      <c r="D171" s="52" t="s">
        <v>819</v>
      </c>
      <c r="E171" s="123"/>
      <c r="F171" s="52" t="s">
        <v>828</v>
      </c>
      <c r="G171" s="117"/>
    </row>
    <row r="172" spans="1:7" ht="58" x14ac:dyDescent="0.35">
      <c r="A172" s="120"/>
      <c r="B172" s="120"/>
      <c r="C172" s="70" t="s">
        <v>826</v>
      </c>
      <c r="D172" s="52" t="s">
        <v>820</v>
      </c>
      <c r="E172" s="123"/>
      <c r="F172" s="52" t="s">
        <v>660</v>
      </c>
      <c r="G172" s="117"/>
    </row>
    <row r="173" spans="1:7" x14ac:dyDescent="0.35">
      <c r="A173" s="120"/>
      <c r="B173" s="120"/>
      <c r="C173" s="70" t="s">
        <v>59</v>
      </c>
      <c r="D173" s="52" t="s">
        <v>821</v>
      </c>
      <c r="E173" s="123"/>
      <c r="F173" s="52" t="s">
        <v>661</v>
      </c>
      <c r="G173" s="117"/>
    </row>
    <row r="174" spans="1:7" x14ac:dyDescent="0.35">
      <c r="A174" s="120"/>
      <c r="B174" s="120"/>
      <c r="C174" s="70" t="s">
        <v>575</v>
      </c>
      <c r="D174" s="52" t="s">
        <v>822</v>
      </c>
      <c r="E174" s="123"/>
      <c r="F174" s="52" t="s">
        <v>662</v>
      </c>
      <c r="G174" s="117"/>
    </row>
    <row r="175" spans="1:7" x14ac:dyDescent="0.35">
      <c r="A175" s="120"/>
      <c r="B175" s="120"/>
      <c r="C175" s="70" t="s">
        <v>576</v>
      </c>
      <c r="D175" s="52" t="s">
        <v>823</v>
      </c>
      <c r="E175" s="123"/>
      <c r="F175" s="52" t="s">
        <v>663</v>
      </c>
      <c r="G175" s="117"/>
    </row>
    <row r="176" spans="1:7" x14ac:dyDescent="0.35">
      <c r="A176" s="120"/>
      <c r="B176" s="120"/>
      <c r="C176" s="70" t="s">
        <v>577</v>
      </c>
      <c r="D176" s="52" t="s">
        <v>824</v>
      </c>
      <c r="E176" s="123"/>
      <c r="F176" s="52" t="s">
        <v>664</v>
      </c>
      <c r="G176" s="117"/>
    </row>
    <row r="177" spans="1:7" x14ac:dyDescent="0.35">
      <c r="A177" s="120"/>
      <c r="B177" s="120"/>
      <c r="C177" s="70" t="s">
        <v>578</v>
      </c>
      <c r="D177" s="52" t="s">
        <v>825</v>
      </c>
      <c r="E177" s="123"/>
      <c r="F177" s="52" t="s">
        <v>665</v>
      </c>
      <c r="G177" s="117"/>
    </row>
    <row r="178" spans="1:7" x14ac:dyDescent="0.35">
      <c r="A178" s="120"/>
      <c r="B178" s="120"/>
      <c r="C178" s="70" t="s">
        <v>579</v>
      </c>
      <c r="D178" s="116"/>
      <c r="E178" s="123"/>
      <c r="F178" s="52" t="s">
        <v>832</v>
      </c>
      <c r="G178" s="117"/>
    </row>
    <row r="179" spans="1:7" x14ac:dyDescent="0.35">
      <c r="A179" s="120"/>
      <c r="B179" s="120"/>
      <c r="C179" s="70" t="s">
        <v>83</v>
      </c>
      <c r="D179" s="117"/>
      <c r="E179" s="123"/>
      <c r="F179" s="52" t="s">
        <v>833</v>
      </c>
      <c r="G179" s="117"/>
    </row>
    <row r="180" spans="1:7" x14ac:dyDescent="0.35">
      <c r="A180" s="120"/>
      <c r="B180" s="120"/>
      <c r="C180" s="70" t="s">
        <v>8</v>
      </c>
      <c r="D180" s="117"/>
      <c r="E180" s="123"/>
      <c r="F180" s="52" t="s">
        <v>834</v>
      </c>
      <c r="G180" s="117"/>
    </row>
    <row r="181" spans="1:7" x14ac:dyDescent="0.35">
      <c r="A181" s="121"/>
      <c r="B181" s="121"/>
      <c r="C181" s="70" t="s">
        <v>9</v>
      </c>
      <c r="D181" s="118"/>
      <c r="E181" s="124"/>
      <c r="F181" s="52" t="s">
        <v>835</v>
      </c>
      <c r="G181" s="118"/>
    </row>
    <row r="182" spans="1:7" x14ac:dyDescent="0.35">
      <c r="A182" s="119" t="s">
        <v>838</v>
      </c>
      <c r="B182" s="125" t="s">
        <v>839</v>
      </c>
      <c r="C182" s="73" t="s">
        <v>83</v>
      </c>
      <c r="D182" s="116"/>
      <c r="E182" s="122" t="s">
        <v>609</v>
      </c>
      <c r="F182" s="52" t="s">
        <v>833</v>
      </c>
      <c r="G182" s="116"/>
    </row>
    <row r="183" spans="1:7" x14ac:dyDescent="0.35">
      <c r="A183" s="120"/>
      <c r="B183" s="126"/>
      <c r="C183" s="73" t="s">
        <v>85</v>
      </c>
      <c r="D183" s="117"/>
      <c r="E183" s="123"/>
      <c r="F183" s="52" t="s">
        <v>834</v>
      </c>
      <c r="G183" s="117"/>
    </row>
    <row r="184" spans="1:7" x14ac:dyDescent="0.35">
      <c r="A184" s="120"/>
      <c r="B184" s="126"/>
      <c r="C184" s="73" t="s">
        <v>86</v>
      </c>
      <c r="D184" s="117"/>
      <c r="E184" s="123"/>
      <c r="F184" s="52" t="s">
        <v>835</v>
      </c>
      <c r="G184" s="117"/>
    </row>
    <row r="185" spans="1:7" x14ac:dyDescent="0.35">
      <c r="A185" s="120"/>
      <c r="B185" s="126"/>
      <c r="C185" s="70" t="s">
        <v>225</v>
      </c>
      <c r="D185" s="117"/>
      <c r="E185" s="123"/>
      <c r="F185" s="52" t="s">
        <v>836</v>
      </c>
      <c r="G185" s="117"/>
    </row>
    <row r="186" spans="1:7" x14ac:dyDescent="0.35">
      <c r="A186" s="120"/>
      <c r="B186" s="126"/>
      <c r="C186" s="70" t="s">
        <v>36</v>
      </c>
      <c r="D186" s="117"/>
      <c r="E186" s="123"/>
      <c r="F186" s="52" t="s">
        <v>837</v>
      </c>
      <c r="G186" s="117"/>
    </row>
    <row r="187" spans="1:7" x14ac:dyDescent="0.35">
      <c r="A187" s="120"/>
      <c r="B187" s="126"/>
      <c r="C187" s="75" t="s">
        <v>571</v>
      </c>
      <c r="D187" s="117"/>
      <c r="E187" s="123"/>
      <c r="F187" s="52" t="s">
        <v>657</v>
      </c>
      <c r="G187" s="117"/>
    </row>
    <row r="188" spans="1:7" x14ac:dyDescent="0.35">
      <c r="A188" s="120"/>
      <c r="B188" s="126"/>
      <c r="C188" s="75" t="s">
        <v>572</v>
      </c>
      <c r="D188" s="117"/>
      <c r="E188" s="123"/>
      <c r="F188" s="52" t="s">
        <v>658</v>
      </c>
      <c r="G188" s="117"/>
    </row>
    <row r="189" spans="1:7" ht="29" x14ac:dyDescent="0.35">
      <c r="A189" s="120"/>
      <c r="B189" s="126"/>
      <c r="C189" s="76" t="s">
        <v>573</v>
      </c>
      <c r="D189" s="117"/>
      <c r="E189" s="123"/>
      <c r="F189" s="52" t="s">
        <v>828</v>
      </c>
      <c r="G189" s="117"/>
    </row>
    <row r="190" spans="1:7" ht="58" x14ac:dyDescent="0.35">
      <c r="A190" s="120"/>
      <c r="B190" s="126"/>
      <c r="C190" s="70" t="s">
        <v>574</v>
      </c>
      <c r="D190" s="117"/>
      <c r="E190" s="123"/>
      <c r="F190" s="52" t="s">
        <v>660</v>
      </c>
      <c r="G190" s="117"/>
    </row>
    <row r="191" spans="1:7" x14ac:dyDescent="0.35">
      <c r="A191" s="120"/>
      <c r="B191" s="126"/>
      <c r="C191" s="75" t="s">
        <v>59</v>
      </c>
      <c r="D191" s="117"/>
      <c r="E191" s="123"/>
      <c r="F191" s="52" t="s">
        <v>661</v>
      </c>
      <c r="G191" s="117"/>
    </row>
    <row r="192" spans="1:7" x14ac:dyDescent="0.35">
      <c r="A192" s="120"/>
      <c r="B192" s="126"/>
      <c r="C192" s="75" t="s">
        <v>575</v>
      </c>
      <c r="D192" s="117"/>
      <c r="E192" s="123"/>
      <c r="F192" s="52" t="s">
        <v>662</v>
      </c>
      <c r="G192" s="117"/>
    </row>
    <row r="193" spans="1:7" x14ac:dyDescent="0.35">
      <c r="A193" s="120"/>
      <c r="B193" s="126"/>
      <c r="C193" s="75" t="s">
        <v>576</v>
      </c>
      <c r="D193" s="117"/>
      <c r="E193" s="123"/>
      <c r="F193" s="52" t="s">
        <v>663</v>
      </c>
      <c r="G193" s="117"/>
    </row>
    <row r="194" spans="1:7" x14ac:dyDescent="0.35">
      <c r="A194" s="120"/>
      <c r="B194" s="126"/>
      <c r="C194" s="77" t="s">
        <v>577</v>
      </c>
      <c r="D194" s="117"/>
      <c r="E194" s="123"/>
      <c r="F194" s="52" t="s">
        <v>664</v>
      </c>
      <c r="G194" s="117"/>
    </row>
    <row r="195" spans="1:7" x14ac:dyDescent="0.35">
      <c r="A195" s="120"/>
      <c r="B195" s="126"/>
      <c r="C195" s="70" t="s">
        <v>578</v>
      </c>
      <c r="D195" s="117"/>
      <c r="E195" s="123"/>
      <c r="F195" s="52" t="s">
        <v>665</v>
      </c>
      <c r="G195" s="117"/>
    </row>
    <row r="196" spans="1:7" x14ac:dyDescent="0.35">
      <c r="A196" s="121"/>
      <c r="B196" s="127"/>
      <c r="C196" s="78" t="s">
        <v>579</v>
      </c>
      <c r="D196" s="118"/>
      <c r="E196" s="124"/>
      <c r="F196" s="52" t="s">
        <v>832</v>
      </c>
      <c r="G196" s="118"/>
    </row>
  </sheetData>
  <mergeCells count="99">
    <mergeCell ref="A133:A156"/>
    <mergeCell ref="B133:B156"/>
    <mergeCell ref="E133:E156"/>
    <mergeCell ref="A157:A165"/>
    <mergeCell ref="B157:B165"/>
    <mergeCell ref="E157:E165"/>
    <mergeCell ref="A117:A124"/>
    <mergeCell ref="B117:B119"/>
    <mergeCell ref="E117:E124"/>
    <mergeCell ref="B121:B124"/>
    <mergeCell ref="A125:A132"/>
    <mergeCell ref="B125:B132"/>
    <mergeCell ref="E125:E131"/>
    <mergeCell ref="E108:E111"/>
    <mergeCell ref="B108:B111"/>
    <mergeCell ref="A108:A111"/>
    <mergeCell ref="A112:A116"/>
    <mergeCell ref="B112:B116"/>
    <mergeCell ref="E112:E116"/>
    <mergeCell ref="E94:E98"/>
    <mergeCell ref="B94:B98"/>
    <mergeCell ref="A94:A98"/>
    <mergeCell ref="A99:A107"/>
    <mergeCell ref="B99:B106"/>
    <mergeCell ref="E99:E106"/>
    <mergeCell ref="E74:E85"/>
    <mergeCell ref="B74:B85"/>
    <mergeCell ref="A74:A85"/>
    <mergeCell ref="E86:E93"/>
    <mergeCell ref="B86:B93"/>
    <mergeCell ref="A86:A93"/>
    <mergeCell ref="E64:E68"/>
    <mergeCell ref="B64:B68"/>
    <mergeCell ref="A64:A68"/>
    <mergeCell ref="E69:E73"/>
    <mergeCell ref="A69:A73"/>
    <mergeCell ref="B69:B73"/>
    <mergeCell ref="E55:E57"/>
    <mergeCell ref="A55:A57"/>
    <mergeCell ref="B55:B57"/>
    <mergeCell ref="E58:E63"/>
    <mergeCell ref="B58:B63"/>
    <mergeCell ref="A58:A63"/>
    <mergeCell ref="B38:B43"/>
    <mergeCell ref="A38:A43"/>
    <mergeCell ref="E38:E43"/>
    <mergeCell ref="B44:B53"/>
    <mergeCell ref="E44:E54"/>
    <mergeCell ref="A44:A54"/>
    <mergeCell ref="E31:E34"/>
    <mergeCell ref="A31:A34"/>
    <mergeCell ref="B31:B34"/>
    <mergeCell ref="B35:B37"/>
    <mergeCell ref="A35:A37"/>
    <mergeCell ref="E35:E37"/>
    <mergeCell ref="A13:A18"/>
    <mergeCell ref="B13:B18"/>
    <mergeCell ref="E13:E18"/>
    <mergeCell ref="E19:E30"/>
    <mergeCell ref="A19:A30"/>
    <mergeCell ref="B19:B30"/>
    <mergeCell ref="A2:A5"/>
    <mergeCell ref="B2:B5"/>
    <mergeCell ref="E2:E5"/>
    <mergeCell ref="B6:B12"/>
    <mergeCell ref="E6:E12"/>
    <mergeCell ref="A6:A12"/>
    <mergeCell ref="A166:A181"/>
    <mergeCell ref="B166:B181"/>
    <mergeCell ref="E166:E181"/>
    <mergeCell ref="D178:D181"/>
    <mergeCell ref="A182:A196"/>
    <mergeCell ref="B182:B196"/>
    <mergeCell ref="D182:D196"/>
    <mergeCell ref="E182:E196"/>
    <mergeCell ref="G2:G5"/>
    <mergeCell ref="G6:G12"/>
    <mergeCell ref="G13:G18"/>
    <mergeCell ref="G19:G30"/>
    <mergeCell ref="G31:G34"/>
    <mergeCell ref="G35:G37"/>
    <mergeCell ref="G38:G43"/>
    <mergeCell ref="G44:G54"/>
    <mergeCell ref="G55:G57"/>
    <mergeCell ref="G58:G63"/>
    <mergeCell ref="G133:G156"/>
    <mergeCell ref="G157:G165"/>
    <mergeCell ref="G166:G181"/>
    <mergeCell ref="G182:G196"/>
    <mergeCell ref="G64:G68"/>
    <mergeCell ref="G69:G73"/>
    <mergeCell ref="G74:G85"/>
    <mergeCell ref="G86:G93"/>
    <mergeCell ref="G94:G98"/>
    <mergeCell ref="G99:G107"/>
    <mergeCell ref="G108:G111"/>
    <mergeCell ref="G112:G116"/>
    <mergeCell ref="G117:G124"/>
    <mergeCell ref="G125:G132"/>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09"/>
  <sheetViews>
    <sheetView workbookViewId="0">
      <pane ySplit="1" topLeftCell="A286" activePane="bottomLeft" state="frozen"/>
      <selection pane="bottomLeft" activeCell="C305" sqref="C305:C309"/>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5">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5" t="s">
        <v>41</v>
      </c>
      <c r="C296" s="15">
        <v>37</v>
      </c>
      <c r="E296" s="15"/>
    </row>
    <row r="297" spans="1:5" x14ac:dyDescent="0.35">
      <c r="A297" s="1">
        <v>44202</v>
      </c>
      <c r="B297" s="15" t="s">
        <v>42</v>
      </c>
      <c r="C297" s="15">
        <v>28</v>
      </c>
      <c r="E297" s="15"/>
    </row>
    <row r="298" spans="1:5" x14ac:dyDescent="0.35">
      <c r="A298" s="1">
        <v>44202</v>
      </c>
      <c r="B298" s="15" t="s">
        <v>43</v>
      </c>
      <c r="C298" s="15">
        <v>99</v>
      </c>
      <c r="E298" s="15"/>
    </row>
    <row r="299" spans="1:5" x14ac:dyDescent="0.35">
      <c r="A299" s="1">
        <v>44202</v>
      </c>
      <c r="B299" s="15" t="s">
        <v>55</v>
      </c>
      <c r="C299" s="15">
        <v>0</v>
      </c>
      <c r="E299" s="15"/>
    </row>
    <row r="300" spans="1:5" x14ac:dyDescent="0.35">
      <c r="A300" s="1">
        <v>44202</v>
      </c>
      <c r="B300" s="15" t="s">
        <v>45</v>
      </c>
      <c r="C300" s="15">
        <v>140</v>
      </c>
      <c r="E300" s="15"/>
    </row>
    <row r="301" spans="1:5" x14ac:dyDescent="0.35">
      <c r="A301" s="1">
        <v>44202</v>
      </c>
      <c r="B301" s="15" t="s">
        <v>46</v>
      </c>
      <c r="C301" s="15">
        <v>6</v>
      </c>
      <c r="E301" s="15"/>
    </row>
    <row r="302" spans="1:5" x14ac:dyDescent="0.35">
      <c r="A302" s="1">
        <v>44202</v>
      </c>
      <c r="B302" s="15" t="s">
        <v>47</v>
      </c>
      <c r="C302" s="15">
        <v>62</v>
      </c>
      <c r="E302" s="15"/>
    </row>
    <row r="303" spans="1:5" x14ac:dyDescent="0.35">
      <c r="A303" s="1">
        <v>44202</v>
      </c>
      <c r="B303" s="15" t="s">
        <v>48</v>
      </c>
      <c r="C303" s="15">
        <v>20</v>
      </c>
      <c r="E303" s="15"/>
    </row>
    <row r="304" spans="1:5" x14ac:dyDescent="0.35">
      <c r="A304" s="1">
        <v>44202</v>
      </c>
      <c r="B304" s="15" t="s">
        <v>49</v>
      </c>
      <c r="C304" s="15">
        <v>174</v>
      </c>
      <c r="E304" s="15"/>
    </row>
    <row r="305" spans="1:5" x14ac:dyDescent="0.35">
      <c r="A305" s="1">
        <v>44202</v>
      </c>
      <c r="B305" s="15" t="s">
        <v>51</v>
      </c>
      <c r="C305" s="15">
        <v>77</v>
      </c>
      <c r="E305" s="15"/>
    </row>
    <row r="306" spans="1:5" x14ac:dyDescent="0.35">
      <c r="A306" s="1">
        <v>44202</v>
      </c>
      <c r="B306" s="15" t="s">
        <v>52</v>
      </c>
      <c r="C306" s="15">
        <v>67</v>
      </c>
      <c r="E306" s="15"/>
    </row>
    <row r="307" spans="1:5" x14ac:dyDescent="0.35">
      <c r="A307" s="1">
        <v>44202</v>
      </c>
      <c r="B307" s="15" t="s">
        <v>53</v>
      </c>
      <c r="C307" s="15">
        <v>64</v>
      </c>
      <c r="E307" s="15"/>
    </row>
    <row r="308" spans="1:5" x14ac:dyDescent="0.35">
      <c r="A308" s="1">
        <v>44202</v>
      </c>
      <c r="B308" s="15" t="s">
        <v>18</v>
      </c>
      <c r="C308" s="15">
        <v>1</v>
      </c>
      <c r="E308" s="15"/>
    </row>
    <row r="309" spans="1:5" x14ac:dyDescent="0.35">
      <c r="A309" s="1">
        <v>44202</v>
      </c>
      <c r="B309" s="15" t="s">
        <v>54</v>
      </c>
      <c r="C309" s="15">
        <v>150</v>
      </c>
      <c r="E309" s="15"/>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07"/>
  <sheetViews>
    <sheetView workbookViewId="0">
      <pane ySplit="1" topLeftCell="A294" activePane="bottomLeft" state="frozen"/>
      <selection pane="bottomLeft" activeCell="F307" sqref="F307"/>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20" bestFit="1" customWidth="1"/>
  </cols>
  <sheetData>
    <row r="1" spans="1:6" s="2" customFormat="1" x14ac:dyDescent="0.35">
      <c r="A1" s="3" t="s">
        <v>87</v>
      </c>
      <c r="B1" s="2" t="s">
        <v>88</v>
      </c>
      <c r="C1" s="2" t="s">
        <v>89</v>
      </c>
      <c r="D1" s="2" t="s">
        <v>90</v>
      </c>
      <c r="E1" s="2" t="s">
        <v>21</v>
      </c>
      <c r="F1" s="19"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20">
        <f t="shared" ref="F16:F79" si="2">AVERAGE(B10:B16)</f>
        <v>3.7142857142857144</v>
      </c>
    </row>
    <row r="17" spans="1:6" x14ac:dyDescent="0.35">
      <c r="A17" s="1">
        <v>43915</v>
      </c>
      <c r="B17">
        <v>7</v>
      </c>
      <c r="C17">
        <f t="shared" si="0"/>
        <v>33</v>
      </c>
      <c r="D17">
        <v>0</v>
      </c>
      <c r="E17">
        <f t="shared" si="1"/>
        <v>0</v>
      </c>
      <c r="F17" s="20">
        <f t="shared" si="2"/>
        <v>4.4285714285714288</v>
      </c>
    </row>
    <row r="18" spans="1:6" x14ac:dyDescent="0.35">
      <c r="A18" s="1">
        <v>43916</v>
      </c>
      <c r="B18">
        <v>9</v>
      </c>
      <c r="C18">
        <f t="shared" si="0"/>
        <v>42</v>
      </c>
      <c r="D18">
        <v>1</v>
      </c>
      <c r="E18">
        <f t="shared" si="1"/>
        <v>1</v>
      </c>
      <c r="F18" s="20">
        <f t="shared" si="2"/>
        <v>5.5714285714285712</v>
      </c>
    </row>
    <row r="19" spans="1:6" x14ac:dyDescent="0.35">
      <c r="A19" s="1">
        <v>43917</v>
      </c>
      <c r="B19">
        <v>15</v>
      </c>
      <c r="C19">
        <f t="shared" si="0"/>
        <v>57</v>
      </c>
      <c r="D19">
        <v>0</v>
      </c>
      <c r="E19">
        <f t="shared" si="1"/>
        <v>1</v>
      </c>
      <c r="F19" s="20">
        <f t="shared" si="2"/>
        <v>7.4285714285714288</v>
      </c>
    </row>
    <row r="20" spans="1:6" x14ac:dyDescent="0.35">
      <c r="A20" s="1">
        <v>43918</v>
      </c>
      <c r="B20">
        <v>15</v>
      </c>
      <c r="C20">
        <f t="shared" si="0"/>
        <v>72</v>
      </c>
      <c r="D20">
        <v>0</v>
      </c>
      <c r="E20">
        <f t="shared" si="1"/>
        <v>1</v>
      </c>
      <c r="F20" s="20">
        <f t="shared" si="2"/>
        <v>9.2857142857142865</v>
      </c>
    </row>
    <row r="21" spans="1:6" x14ac:dyDescent="0.35">
      <c r="A21" s="1">
        <v>43919</v>
      </c>
      <c r="B21">
        <v>25</v>
      </c>
      <c r="C21">
        <f t="shared" si="0"/>
        <v>97</v>
      </c>
      <c r="D21">
        <v>1</v>
      </c>
      <c r="E21">
        <f t="shared" si="1"/>
        <v>2</v>
      </c>
      <c r="F21" s="20">
        <f t="shared" si="2"/>
        <v>12.285714285714286</v>
      </c>
    </row>
    <row r="22" spans="1:6" x14ac:dyDescent="0.35">
      <c r="A22" s="1">
        <v>43920</v>
      </c>
      <c r="B22">
        <v>28</v>
      </c>
      <c r="C22">
        <f t="shared" si="0"/>
        <v>125</v>
      </c>
      <c r="D22">
        <v>0</v>
      </c>
      <c r="E22">
        <f t="shared" si="1"/>
        <v>2</v>
      </c>
      <c r="F22" s="20">
        <f t="shared" si="2"/>
        <v>15.428571428571429</v>
      </c>
    </row>
    <row r="23" spans="1:6" x14ac:dyDescent="0.35">
      <c r="A23" s="1">
        <v>43921</v>
      </c>
      <c r="B23">
        <v>28</v>
      </c>
      <c r="C23">
        <f t="shared" si="0"/>
        <v>153</v>
      </c>
      <c r="D23">
        <v>0</v>
      </c>
      <c r="E23">
        <f t="shared" si="1"/>
        <v>2</v>
      </c>
      <c r="F23" s="20">
        <f t="shared" si="2"/>
        <v>18.142857142857142</v>
      </c>
    </row>
    <row r="24" spans="1:6" x14ac:dyDescent="0.35">
      <c r="A24" s="1">
        <v>43922</v>
      </c>
      <c r="B24">
        <v>36</v>
      </c>
      <c r="C24">
        <f t="shared" si="0"/>
        <v>189</v>
      </c>
      <c r="D24">
        <v>0</v>
      </c>
      <c r="E24">
        <f t="shared" si="1"/>
        <v>2</v>
      </c>
      <c r="F24" s="20">
        <f t="shared" si="2"/>
        <v>22.285714285714285</v>
      </c>
    </row>
    <row r="25" spans="1:6" x14ac:dyDescent="0.35">
      <c r="A25" s="1">
        <v>43923</v>
      </c>
      <c r="B25">
        <v>41</v>
      </c>
      <c r="C25">
        <f t="shared" si="0"/>
        <v>230</v>
      </c>
      <c r="D25">
        <v>2</v>
      </c>
      <c r="E25">
        <f t="shared" si="1"/>
        <v>4</v>
      </c>
      <c r="F25" s="20">
        <f t="shared" si="2"/>
        <v>26.857142857142858</v>
      </c>
    </row>
    <row r="26" spans="1:6" x14ac:dyDescent="0.35">
      <c r="A26" s="1">
        <v>43924</v>
      </c>
      <c r="B26">
        <v>38</v>
      </c>
      <c r="C26">
        <f t="shared" si="0"/>
        <v>268</v>
      </c>
      <c r="D26">
        <v>1</v>
      </c>
      <c r="E26">
        <f t="shared" si="1"/>
        <v>5</v>
      </c>
      <c r="F26" s="20">
        <f t="shared" si="2"/>
        <v>30.142857142857142</v>
      </c>
    </row>
    <row r="27" spans="1:6" x14ac:dyDescent="0.35">
      <c r="A27" s="1">
        <v>43925</v>
      </c>
      <c r="B27">
        <v>38</v>
      </c>
      <c r="C27">
        <f t="shared" si="0"/>
        <v>306</v>
      </c>
      <c r="D27">
        <v>1</v>
      </c>
      <c r="E27">
        <f t="shared" si="1"/>
        <v>6</v>
      </c>
      <c r="F27" s="20">
        <f t="shared" si="2"/>
        <v>33.428571428571431</v>
      </c>
    </row>
    <row r="28" spans="1:6" x14ac:dyDescent="0.35">
      <c r="A28" s="1">
        <v>43926</v>
      </c>
      <c r="B28">
        <v>68</v>
      </c>
      <c r="C28">
        <f t="shared" si="0"/>
        <v>374</v>
      </c>
      <c r="D28">
        <v>0</v>
      </c>
      <c r="E28">
        <f t="shared" si="1"/>
        <v>6</v>
      </c>
      <c r="F28" s="20">
        <f t="shared" si="2"/>
        <v>39.571428571428569</v>
      </c>
    </row>
    <row r="29" spans="1:6" x14ac:dyDescent="0.35">
      <c r="A29" s="1">
        <v>43927</v>
      </c>
      <c r="B29">
        <v>79</v>
      </c>
      <c r="C29">
        <f t="shared" si="0"/>
        <v>453</v>
      </c>
      <c r="D29">
        <v>1</v>
      </c>
      <c r="E29">
        <f t="shared" si="1"/>
        <v>7</v>
      </c>
      <c r="F29" s="20">
        <f t="shared" si="2"/>
        <v>46.857142857142854</v>
      </c>
    </row>
    <row r="30" spans="1:6" x14ac:dyDescent="0.35">
      <c r="A30" s="1">
        <v>43928</v>
      </c>
      <c r="B30">
        <v>71</v>
      </c>
      <c r="C30">
        <f t="shared" si="0"/>
        <v>524</v>
      </c>
      <c r="D30">
        <v>0</v>
      </c>
      <c r="E30">
        <f t="shared" si="1"/>
        <v>7</v>
      </c>
      <c r="F30" s="20">
        <f t="shared" si="2"/>
        <v>53</v>
      </c>
    </row>
    <row r="31" spans="1:6" x14ac:dyDescent="0.35">
      <c r="A31" s="1">
        <v>43929</v>
      </c>
      <c r="B31">
        <v>100</v>
      </c>
      <c r="C31">
        <f t="shared" si="0"/>
        <v>624</v>
      </c>
      <c r="D31">
        <v>3</v>
      </c>
      <c r="E31">
        <f t="shared" si="1"/>
        <v>10</v>
      </c>
      <c r="F31" s="20">
        <f t="shared" si="2"/>
        <v>62.142857142857146</v>
      </c>
    </row>
    <row r="32" spans="1:6" x14ac:dyDescent="0.35">
      <c r="A32" s="1">
        <v>43930</v>
      </c>
      <c r="B32">
        <v>113</v>
      </c>
      <c r="C32">
        <f t="shared" si="0"/>
        <v>737</v>
      </c>
      <c r="D32">
        <v>3</v>
      </c>
      <c r="E32">
        <f t="shared" si="1"/>
        <v>13</v>
      </c>
      <c r="F32" s="20">
        <f t="shared" si="2"/>
        <v>72.428571428571431</v>
      </c>
    </row>
    <row r="33" spans="1:6" x14ac:dyDescent="0.35">
      <c r="A33" s="1">
        <v>43931</v>
      </c>
      <c r="B33">
        <v>107</v>
      </c>
      <c r="C33">
        <f t="shared" si="0"/>
        <v>844</v>
      </c>
      <c r="D33">
        <v>2</v>
      </c>
      <c r="E33">
        <f t="shared" si="1"/>
        <v>15</v>
      </c>
      <c r="F33" s="20">
        <f t="shared" si="2"/>
        <v>82.285714285714292</v>
      </c>
    </row>
    <row r="34" spans="1:6" x14ac:dyDescent="0.35">
      <c r="A34" s="1">
        <v>43932</v>
      </c>
      <c r="B34">
        <v>120</v>
      </c>
      <c r="C34">
        <f t="shared" si="0"/>
        <v>964</v>
      </c>
      <c r="D34">
        <v>4</v>
      </c>
      <c r="E34">
        <f t="shared" si="1"/>
        <v>19</v>
      </c>
      <c r="F34" s="20">
        <f t="shared" si="2"/>
        <v>94</v>
      </c>
    </row>
    <row r="35" spans="1:6" x14ac:dyDescent="0.35">
      <c r="A35" s="1">
        <v>43933</v>
      </c>
      <c r="B35">
        <v>114</v>
      </c>
      <c r="C35">
        <f t="shared" si="0"/>
        <v>1078</v>
      </c>
      <c r="D35">
        <v>5</v>
      </c>
      <c r="E35">
        <f t="shared" si="1"/>
        <v>24</v>
      </c>
      <c r="F35" s="20">
        <f t="shared" si="2"/>
        <v>100.57142857142857</v>
      </c>
    </row>
    <row r="36" spans="1:6" x14ac:dyDescent="0.35">
      <c r="A36" s="1">
        <v>43934</v>
      </c>
      <c r="B36">
        <v>162</v>
      </c>
      <c r="C36">
        <f t="shared" si="0"/>
        <v>1240</v>
      </c>
      <c r="D36">
        <v>7</v>
      </c>
      <c r="E36">
        <f t="shared" si="1"/>
        <v>31</v>
      </c>
      <c r="F36" s="20">
        <f t="shared" si="2"/>
        <v>112.42857142857143</v>
      </c>
    </row>
    <row r="37" spans="1:6" x14ac:dyDescent="0.35">
      <c r="A37" s="1">
        <v>43935</v>
      </c>
      <c r="B37">
        <v>122</v>
      </c>
      <c r="C37">
        <f t="shared" si="0"/>
        <v>1362</v>
      </c>
      <c r="D37">
        <v>9</v>
      </c>
      <c r="E37">
        <f t="shared" si="1"/>
        <v>40</v>
      </c>
      <c r="F37" s="20">
        <f t="shared" si="2"/>
        <v>119.71428571428571</v>
      </c>
    </row>
    <row r="38" spans="1:6" x14ac:dyDescent="0.35">
      <c r="A38" s="1">
        <v>43936</v>
      </c>
      <c r="B38">
        <v>178</v>
      </c>
      <c r="C38">
        <f t="shared" si="0"/>
        <v>1540</v>
      </c>
      <c r="D38">
        <v>6</v>
      </c>
      <c r="E38">
        <f t="shared" si="1"/>
        <v>46</v>
      </c>
      <c r="F38" s="20">
        <f t="shared" si="2"/>
        <v>130.85714285714286</v>
      </c>
    </row>
    <row r="39" spans="1:6" x14ac:dyDescent="0.35">
      <c r="A39" s="1">
        <v>43937</v>
      </c>
      <c r="B39">
        <v>174</v>
      </c>
      <c r="C39">
        <f t="shared" si="0"/>
        <v>1714</v>
      </c>
      <c r="D39">
        <v>4</v>
      </c>
      <c r="E39">
        <f t="shared" si="1"/>
        <v>50</v>
      </c>
      <c r="F39" s="20">
        <f t="shared" si="2"/>
        <v>139.57142857142858</v>
      </c>
    </row>
    <row r="40" spans="1:6" x14ac:dyDescent="0.35">
      <c r="A40" s="1">
        <v>43938</v>
      </c>
      <c r="B40">
        <v>167</v>
      </c>
      <c r="C40">
        <f t="shared" si="0"/>
        <v>1881</v>
      </c>
      <c r="D40">
        <v>8</v>
      </c>
      <c r="E40">
        <f t="shared" si="1"/>
        <v>58</v>
      </c>
      <c r="F40" s="20">
        <f t="shared" si="2"/>
        <v>148.14285714285714</v>
      </c>
    </row>
    <row r="41" spans="1:6" x14ac:dyDescent="0.35">
      <c r="A41" s="1">
        <v>43939</v>
      </c>
      <c r="B41">
        <v>171</v>
      </c>
      <c r="C41">
        <f t="shared" si="0"/>
        <v>2052</v>
      </c>
      <c r="D41">
        <v>5</v>
      </c>
      <c r="E41">
        <f t="shared" si="1"/>
        <v>63</v>
      </c>
      <c r="F41" s="20">
        <f t="shared" si="2"/>
        <v>155.42857142857142</v>
      </c>
    </row>
    <row r="42" spans="1:6" x14ac:dyDescent="0.35">
      <c r="A42" s="1">
        <v>43940</v>
      </c>
      <c r="B42">
        <v>178</v>
      </c>
      <c r="C42">
        <f t="shared" si="0"/>
        <v>2230</v>
      </c>
      <c r="D42">
        <v>4</v>
      </c>
      <c r="E42">
        <f t="shared" si="1"/>
        <v>67</v>
      </c>
      <c r="F42" s="20">
        <f t="shared" si="2"/>
        <v>164.57142857142858</v>
      </c>
    </row>
    <row r="43" spans="1:6" x14ac:dyDescent="0.35">
      <c r="A43" s="1">
        <v>43941</v>
      </c>
      <c r="B43">
        <v>173</v>
      </c>
      <c r="C43">
        <f t="shared" si="0"/>
        <v>2403</v>
      </c>
      <c r="D43">
        <v>10</v>
      </c>
      <c r="E43">
        <f t="shared" si="1"/>
        <v>77</v>
      </c>
      <c r="F43" s="20">
        <f t="shared" si="2"/>
        <v>166.14285714285714</v>
      </c>
    </row>
    <row r="44" spans="1:6" x14ac:dyDescent="0.35">
      <c r="A44" s="1">
        <v>43942</v>
      </c>
      <c r="B44">
        <v>160</v>
      </c>
      <c r="C44">
        <f t="shared" si="0"/>
        <v>2563</v>
      </c>
      <c r="D44">
        <v>2</v>
      </c>
      <c r="E44">
        <f t="shared" si="1"/>
        <v>79</v>
      </c>
      <c r="F44" s="20">
        <f t="shared" si="2"/>
        <v>171.57142857142858</v>
      </c>
    </row>
    <row r="45" spans="1:6" x14ac:dyDescent="0.35">
      <c r="A45" s="1">
        <v>43943</v>
      </c>
      <c r="B45">
        <v>153</v>
      </c>
      <c r="C45">
        <f t="shared" si="0"/>
        <v>2716</v>
      </c>
      <c r="D45">
        <v>1</v>
      </c>
      <c r="E45">
        <f t="shared" si="1"/>
        <v>80</v>
      </c>
      <c r="F45" s="20">
        <f t="shared" si="2"/>
        <v>168</v>
      </c>
    </row>
    <row r="46" spans="1:6" x14ac:dyDescent="0.35">
      <c r="A46" s="1">
        <v>43944</v>
      </c>
      <c r="B46">
        <v>190</v>
      </c>
      <c r="C46">
        <f t="shared" si="0"/>
        <v>2906</v>
      </c>
      <c r="D46">
        <v>5</v>
      </c>
      <c r="E46">
        <f t="shared" si="1"/>
        <v>85</v>
      </c>
      <c r="F46" s="20">
        <f t="shared" si="2"/>
        <v>170.28571428571428</v>
      </c>
    </row>
    <row r="47" spans="1:6" x14ac:dyDescent="0.35">
      <c r="A47" s="1">
        <v>43945</v>
      </c>
      <c r="B47">
        <v>197</v>
      </c>
      <c r="C47">
        <f t="shared" si="0"/>
        <v>3103</v>
      </c>
      <c r="D47">
        <v>6</v>
      </c>
      <c r="E47">
        <f t="shared" si="1"/>
        <v>91</v>
      </c>
      <c r="F47" s="20">
        <f t="shared" si="2"/>
        <v>174.57142857142858</v>
      </c>
    </row>
    <row r="48" spans="1:6" x14ac:dyDescent="0.35">
      <c r="A48" s="1">
        <v>43946</v>
      </c>
      <c r="B48">
        <v>151</v>
      </c>
      <c r="C48">
        <f t="shared" si="0"/>
        <v>3254</v>
      </c>
      <c r="D48">
        <v>2</v>
      </c>
      <c r="E48">
        <f t="shared" si="1"/>
        <v>93</v>
      </c>
      <c r="F48" s="20">
        <f t="shared" si="2"/>
        <v>171.71428571428572</v>
      </c>
    </row>
    <row r="49" spans="1:6" x14ac:dyDescent="0.35">
      <c r="A49" s="1">
        <v>43947</v>
      </c>
      <c r="B49">
        <v>151</v>
      </c>
      <c r="C49">
        <f t="shared" si="0"/>
        <v>3405</v>
      </c>
      <c r="D49">
        <v>4</v>
      </c>
      <c r="E49">
        <f t="shared" si="1"/>
        <v>97</v>
      </c>
      <c r="F49" s="20">
        <f t="shared" si="2"/>
        <v>167.85714285714286</v>
      </c>
    </row>
    <row r="50" spans="1:6" x14ac:dyDescent="0.35">
      <c r="A50" s="1">
        <v>43948</v>
      </c>
      <c r="B50">
        <v>157</v>
      </c>
      <c r="C50">
        <f t="shared" si="0"/>
        <v>3562</v>
      </c>
      <c r="D50">
        <v>5</v>
      </c>
      <c r="E50">
        <f t="shared" si="1"/>
        <v>102</v>
      </c>
      <c r="F50" s="20">
        <f t="shared" si="2"/>
        <v>165.57142857142858</v>
      </c>
    </row>
    <row r="51" spans="1:6" x14ac:dyDescent="0.35">
      <c r="A51" s="1">
        <v>43949</v>
      </c>
      <c r="B51">
        <v>141</v>
      </c>
      <c r="C51">
        <f t="shared" si="0"/>
        <v>3703</v>
      </c>
      <c r="D51">
        <v>5</v>
      </c>
      <c r="E51">
        <f t="shared" si="1"/>
        <v>107</v>
      </c>
      <c r="F51" s="20">
        <f t="shared" si="2"/>
        <v>162.85714285714286</v>
      </c>
    </row>
    <row r="52" spans="1:6" x14ac:dyDescent="0.35">
      <c r="A52" s="1">
        <v>43950</v>
      </c>
      <c r="B52">
        <v>164</v>
      </c>
      <c r="C52">
        <f t="shared" si="0"/>
        <v>3867</v>
      </c>
      <c r="D52">
        <v>6</v>
      </c>
      <c r="E52">
        <f t="shared" si="1"/>
        <v>113</v>
      </c>
      <c r="F52" s="20">
        <f t="shared" si="2"/>
        <v>164.42857142857142</v>
      </c>
    </row>
    <row r="53" spans="1:6" x14ac:dyDescent="0.35">
      <c r="A53" s="1">
        <v>43951</v>
      </c>
      <c r="B53">
        <v>143</v>
      </c>
      <c r="C53">
        <f t="shared" si="0"/>
        <v>4010</v>
      </c>
      <c r="D53">
        <v>2</v>
      </c>
      <c r="E53">
        <f t="shared" si="1"/>
        <v>115</v>
      </c>
      <c r="F53" s="20">
        <f t="shared" si="2"/>
        <v>157.71428571428572</v>
      </c>
    </row>
    <row r="54" spans="1:6" x14ac:dyDescent="0.35">
      <c r="A54" s="1">
        <v>43952</v>
      </c>
      <c r="B54">
        <v>176</v>
      </c>
      <c r="C54">
        <f t="shared" si="0"/>
        <v>4186</v>
      </c>
      <c r="D54">
        <v>3</v>
      </c>
      <c r="E54">
        <f t="shared" si="1"/>
        <v>118</v>
      </c>
      <c r="F54" s="20">
        <f t="shared" si="2"/>
        <v>154.71428571428572</v>
      </c>
    </row>
    <row r="55" spans="1:6" x14ac:dyDescent="0.35">
      <c r="A55" s="1">
        <v>43953</v>
      </c>
      <c r="B55">
        <v>144</v>
      </c>
      <c r="C55">
        <f t="shared" si="0"/>
        <v>4330</v>
      </c>
      <c r="D55">
        <v>3</v>
      </c>
      <c r="E55">
        <f t="shared" si="1"/>
        <v>121</v>
      </c>
      <c r="F55" s="20">
        <f t="shared" si="2"/>
        <v>153.71428571428572</v>
      </c>
    </row>
    <row r="56" spans="1:6" x14ac:dyDescent="0.35">
      <c r="A56" s="1">
        <v>43954</v>
      </c>
      <c r="B56">
        <v>137</v>
      </c>
      <c r="C56">
        <f t="shared" si="0"/>
        <v>4467</v>
      </c>
      <c r="D56">
        <v>3</v>
      </c>
      <c r="E56">
        <f t="shared" si="1"/>
        <v>124</v>
      </c>
      <c r="F56" s="20">
        <f t="shared" si="2"/>
        <v>151.71428571428572</v>
      </c>
    </row>
    <row r="57" spans="1:6" x14ac:dyDescent="0.35">
      <c r="A57" s="1">
        <v>43955</v>
      </c>
      <c r="B57">
        <v>135</v>
      </c>
      <c r="C57">
        <f t="shared" si="0"/>
        <v>4602</v>
      </c>
      <c r="D57">
        <v>4</v>
      </c>
      <c r="E57">
        <f t="shared" si="1"/>
        <v>128</v>
      </c>
      <c r="F57" s="20">
        <f t="shared" si="2"/>
        <v>148.57142857142858</v>
      </c>
    </row>
    <row r="58" spans="1:6" x14ac:dyDescent="0.35">
      <c r="A58" s="1">
        <v>43956</v>
      </c>
      <c r="B58">
        <v>137</v>
      </c>
      <c r="C58">
        <f t="shared" si="0"/>
        <v>4739</v>
      </c>
      <c r="D58">
        <v>5</v>
      </c>
      <c r="E58">
        <f t="shared" si="1"/>
        <v>133</v>
      </c>
      <c r="F58" s="20">
        <f t="shared" si="2"/>
        <v>148</v>
      </c>
    </row>
    <row r="59" spans="1:6" x14ac:dyDescent="0.35">
      <c r="A59" s="1">
        <v>43957</v>
      </c>
      <c r="B59">
        <v>138</v>
      </c>
      <c r="C59">
        <f t="shared" si="0"/>
        <v>4877</v>
      </c>
      <c r="D59">
        <v>6</v>
      </c>
      <c r="E59">
        <f t="shared" si="1"/>
        <v>139</v>
      </c>
      <c r="F59" s="20">
        <f t="shared" si="2"/>
        <v>144.28571428571428</v>
      </c>
    </row>
    <row r="60" spans="1:6" x14ac:dyDescent="0.35">
      <c r="A60" s="1">
        <v>43958</v>
      </c>
      <c r="B60">
        <v>130</v>
      </c>
      <c r="C60">
        <f t="shared" si="0"/>
        <v>5007</v>
      </c>
      <c r="D60">
        <v>2</v>
      </c>
      <c r="E60">
        <f t="shared" si="1"/>
        <v>141</v>
      </c>
      <c r="F60" s="20">
        <f t="shared" si="2"/>
        <v>142.42857142857142</v>
      </c>
    </row>
    <row r="61" spans="1:6" x14ac:dyDescent="0.35">
      <c r="A61" s="1">
        <v>43959</v>
      </c>
      <c r="B61">
        <v>110</v>
      </c>
      <c r="C61">
        <f t="shared" si="0"/>
        <v>5117</v>
      </c>
      <c r="D61">
        <v>6</v>
      </c>
      <c r="E61">
        <f t="shared" si="1"/>
        <v>147</v>
      </c>
      <c r="F61" s="20">
        <f t="shared" si="2"/>
        <v>133</v>
      </c>
    </row>
    <row r="62" spans="1:6" x14ac:dyDescent="0.35">
      <c r="A62" s="1">
        <v>43960</v>
      </c>
      <c r="B62">
        <v>105</v>
      </c>
      <c r="C62">
        <f t="shared" si="0"/>
        <v>5222</v>
      </c>
      <c r="D62">
        <v>9</v>
      </c>
      <c r="E62">
        <f t="shared" si="1"/>
        <v>156</v>
      </c>
      <c r="F62" s="20">
        <f t="shared" si="2"/>
        <v>127.42857142857143</v>
      </c>
    </row>
    <row r="63" spans="1:6" x14ac:dyDescent="0.35">
      <c r="A63" s="1">
        <v>43961</v>
      </c>
      <c r="B63">
        <v>126</v>
      </c>
      <c r="C63">
        <f t="shared" si="0"/>
        <v>5348</v>
      </c>
      <c r="D63">
        <v>1</v>
      </c>
      <c r="E63">
        <f t="shared" si="1"/>
        <v>157</v>
      </c>
      <c r="F63" s="20">
        <f t="shared" si="2"/>
        <v>125.85714285714286</v>
      </c>
    </row>
    <row r="64" spans="1:6" x14ac:dyDescent="0.35">
      <c r="A64" s="1">
        <v>43962</v>
      </c>
      <c r="B64">
        <v>127</v>
      </c>
      <c r="C64">
        <f t="shared" si="0"/>
        <v>5475</v>
      </c>
      <c r="D64">
        <v>3</v>
      </c>
      <c r="E64">
        <f t="shared" si="1"/>
        <v>160</v>
      </c>
      <c r="F64" s="20">
        <f t="shared" si="2"/>
        <v>124.71428571428571</v>
      </c>
    </row>
    <row r="65" spans="1:6" x14ac:dyDescent="0.35">
      <c r="A65" s="1">
        <v>43963</v>
      </c>
      <c r="B65">
        <v>112</v>
      </c>
      <c r="C65">
        <f t="shared" si="0"/>
        <v>5587</v>
      </c>
      <c r="D65">
        <v>4</v>
      </c>
      <c r="E65">
        <f t="shared" si="1"/>
        <v>164</v>
      </c>
      <c r="F65" s="20">
        <f t="shared" si="2"/>
        <v>121.14285714285714</v>
      </c>
    </row>
    <row r="66" spans="1:6" x14ac:dyDescent="0.35">
      <c r="A66" s="1">
        <v>43964</v>
      </c>
      <c r="B66">
        <v>115</v>
      </c>
      <c r="C66">
        <f t="shared" si="0"/>
        <v>5702</v>
      </c>
      <c r="D66">
        <v>1</v>
      </c>
      <c r="E66">
        <f t="shared" si="1"/>
        <v>165</v>
      </c>
      <c r="F66" s="20">
        <f t="shared" si="2"/>
        <v>117.85714285714286</v>
      </c>
    </row>
    <row r="67" spans="1:6" x14ac:dyDescent="0.35">
      <c r="A67" s="1">
        <v>43965</v>
      </c>
      <c r="B67">
        <v>100</v>
      </c>
      <c r="C67">
        <f t="shared" si="0"/>
        <v>5802</v>
      </c>
      <c r="D67">
        <v>4</v>
      </c>
      <c r="E67">
        <f t="shared" si="1"/>
        <v>169</v>
      </c>
      <c r="F67" s="20">
        <f t="shared" si="2"/>
        <v>113.57142857142857</v>
      </c>
    </row>
    <row r="68" spans="1:6" x14ac:dyDescent="0.35">
      <c r="A68" s="1">
        <v>43966</v>
      </c>
      <c r="B68">
        <v>119</v>
      </c>
      <c r="C68">
        <f t="shared" ref="C68:C131" si="3">B68+C67</f>
        <v>5921</v>
      </c>
      <c r="D68">
        <v>4</v>
      </c>
      <c r="E68">
        <f t="shared" ref="E68:E131" si="4">D68+E67</f>
        <v>173</v>
      </c>
      <c r="F68" s="20">
        <f t="shared" si="2"/>
        <v>114.85714285714286</v>
      </c>
    </row>
    <row r="69" spans="1:6" x14ac:dyDescent="0.35">
      <c r="A69" s="1">
        <v>43967</v>
      </c>
      <c r="B69">
        <v>85</v>
      </c>
      <c r="C69">
        <f t="shared" si="3"/>
        <v>6006</v>
      </c>
      <c r="D69">
        <v>7</v>
      </c>
      <c r="E69">
        <f t="shared" si="4"/>
        <v>180</v>
      </c>
      <c r="F69" s="20">
        <f t="shared" si="2"/>
        <v>112</v>
      </c>
    </row>
    <row r="70" spans="1:6" x14ac:dyDescent="0.35">
      <c r="A70" s="1">
        <v>43968</v>
      </c>
      <c r="B70">
        <v>83</v>
      </c>
      <c r="C70">
        <f t="shared" si="3"/>
        <v>6089</v>
      </c>
      <c r="D70">
        <v>0</v>
      </c>
      <c r="E70">
        <f t="shared" si="4"/>
        <v>180</v>
      </c>
      <c r="F70" s="20">
        <f t="shared" si="2"/>
        <v>105.85714285714286</v>
      </c>
    </row>
    <row r="71" spans="1:6" x14ac:dyDescent="0.35">
      <c r="A71" s="1">
        <v>43969</v>
      </c>
      <c r="B71">
        <v>96</v>
      </c>
      <c r="C71">
        <f t="shared" si="3"/>
        <v>6185</v>
      </c>
      <c r="D71">
        <v>1</v>
      </c>
      <c r="E71">
        <f t="shared" si="4"/>
        <v>181</v>
      </c>
      <c r="F71" s="20">
        <f t="shared" si="2"/>
        <v>101.42857142857143</v>
      </c>
    </row>
    <row r="72" spans="1:6" x14ac:dyDescent="0.35">
      <c r="A72" s="1">
        <v>43970</v>
      </c>
      <c r="B72">
        <v>74</v>
      </c>
      <c r="C72">
        <f t="shared" si="3"/>
        <v>6259</v>
      </c>
      <c r="D72">
        <v>2</v>
      </c>
      <c r="E72">
        <f t="shared" si="4"/>
        <v>183</v>
      </c>
      <c r="F72" s="20">
        <f t="shared" si="2"/>
        <v>96</v>
      </c>
    </row>
    <row r="73" spans="1:6" x14ac:dyDescent="0.35">
      <c r="A73" s="1">
        <v>43971</v>
      </c>
      <c r="B73">
        <v>84</v>
      </c>
      <c r="C73">
        <f t="shared" si="3"/>
        <v>6343</v>
      </c>
      <c r="D73">
        <v>0</v>
      </c>
      <c r="E73">
        <f t="shared" si="4"/>
        <v>183</v>
      </c>
      <c r="F73" s="20">
        <f t="shared" si="2"/>
        <v>91.571428571428569</v>
      </c>
    </row>
    <row r="74" spans="1:6" x14ac:dyDescent="0.35">
      <c r="A74" s="1">
        <v>43972</v>
      </c>
      <c r="B74">
        <v>67</v>
      </c>
      <c r="C74">
        <f t="shared" si="3"/>
        <v>6410</v>
      </c>
      <c r="D74">
        <v>3</v>
      </c>
      <c r="E74">
        <f t="shared" si="4"/>
        <v>186</v>
      </c>
      <c r="F74" s="20">
        <f t="shared" si="2"/>
        <v>86.857142857142861</v>
      </c>
    </row>
    <row r="75" spans="1:6" x14ac:dyDescent="0.35">
      <c r="A75" s="1">
        <v>43973</v>
      </c>
      <c r="B75">
        <v>82</v>
      </c>
      <c r="C75">
        <f t="shared" si="3"/>
        <v>6492</v>
      </c>
      <c r="D75">
        <v>2</v>
      </c>
      <c r="E75">
        <f t="shared" si="4"/>
        <v>188</v>
      </c>
      <c r="F75" s="20">
        <f t="shared" si="2"/>
        <v>81.571428571428569</v>
      </c>
    </row>
    <row r="76" spans="1:6" x14ac:dyDescent="0.35">
      <c r="A76" s="1">
        <v>43974</v>
      </c>
      <c r="B76">
        <v>71</v>
      </c>
      <c r="C76">
        <f t="shared" si="3"/>
        <v>6563</v>
      </c>
      <c r="D76">
        <v>1</v>
      </c>
      <c r="E76">
        <f t="shared" si="4"/>
        <v>189</v>
      </c>
      <c r="F76" s="20">
        <f t="shared" si="2"/>
        <v>79.571428571428569</v>
      </c>
    </row>
    <row r="77" spans="1:6" x14ac:dyDescent="0.35">
      <c r="A77" s="1">
        <v>43975</v>
      </c>
      <c r="B77">
        <v>60</v>
      </c>
      <c r="C77">
        <f t="shared" si="3"/>
        <v>6623</v>
      </c>
      <c r="D77">
        <v>2</v>
      </c>
      <c r="E77">
        <f t="shared" si="4"/>
        <v>191</v>
      </c>
      <c r="F77" s="20">
        <f t="shared" si="2"/>
        <v>76.285714285714292</v>
      </c>
    </row>
    <row r="78" spans="1:6" x14ac:dyDescent="0.35">
      <c r="A78" s="1">
        <v>43976</v>
      </c>
      <c r="B78">
        <v>65</v>
      </c>
      <c r="C78">
        <f t="shared" si="3"/>
        <v>6688</v>
      </c>
      <c r="D78">
        <v>2</v>
      </c>
      <c r="E78">
        <f t="shared" si="4"/>
        <v>193</v>
      </c>
      <c r="F78" s="20">
        <f t="shared" si="2"/>
        <v>71.857142857142861</v>
      </c>
    </row>
    <row r="79" spans="1:6" x14ac:dyDescent="0.35">
      <c r="A79" s="1">
        <v>43977</v>
      </c>
      <c r="B79">
        <v>73</v>
      </c>
      <c r="C79">
        <f t="shared" si="3"/>
        <v>6761</v>
      </c>
      <c r="D79">
        <v>0</v>
      </c>
      <c r="E79">
        <f t="shared" si="4"/>
        <v>193</v>
      </c>
      <c r="F79" s="20">
        <f t="shared" si="2"/>
        <v>71.714285714285708</v>
      </c>
    </row>
    <row r="80" spans="1:6" x14ac:dyDescent="0.35">
      <c r="A80" s="1">
        <v>43978</v>
      </c>
      <c r="B80">
        <v>64</v>
      </c>
      <c r="C80">
        <f t="shared" si="3"/>
        <v>6825</v>
      </c>
      <c r="D80">
        <v>1</v>
      </c>
      <c r="E80">
        <f t="shared" si="4"/>
        <v>194</v>
      </c>
      <c r="F80" s="20">
        <f t="shared" ref="F80:F143" si="5">AVERAGE(B74:B80)</f>
        <v>68.857142857142861</v>
      </c>
    </row>
    <row r="81" spans="1:6" x14ac:dyDescent="0.35">
      <c r="A81" s="1">
        <v>43979</v>
      </c>
      <c r="B81">
        <v>53</v>
      </c>
      <c r="C81">
        <f t="shared" si="3"/>
        <v>6878</v>
      </c>
      <c r="D81">
        <v>0</v>
      </c>
      <c r="E81">
        <f t="shared" si="4"/>
        <v>194</v>
      </c>
      <c r="F81" s="20">
        <f t="shared" si="5"/>
        <v>66.857142857142861</v>
      </c>
    </row>
    <row r="82" spans="1:6" x14ac:dyDescent="0.35">
      <c r="A82" s="1">
        <v>43980</v>
      </c>
      <c r="B82">
        <v>57</v>
      </c>
      <c r="C82">
        <f t="shared" si="3"/>
        <v>6935</v>
      </c>
      <c r="D82">
        <v>2</v>
      </c>
      <c r="E82">
        <f t="shared" si="4"/>
        <v>196</v>
      </c>
      <c r="F82" s="20">
        <f t="shared" si="5"/>
        <v>63.285714285714285</v>
      </c>
    </row>
    <row r="83" spans="1:6" x14ac:dyDescent="0.35">
      <c r="A83" s="1">
        <v>43981</v>
      </c>
      <c r="B83">
        <v>56</v>
      </c>
      <c r="C83">
        <f t="shared" si="3"/>
        <v>6991</v>
      </c>
      <c r="D83">
        <v>1</v>
      </c>
      <c r="E83">
        <f t="shared" si="4"/>
        <v>197</v>
      </c>
      <c r="F83" s="20">
        <f t="shared" si="5"/>
        <v>61.142857142857146</v>
      </c>
    </row>
    <row r="84" spans="1:6" x14ac:dyDescent="0.35">
      <c r="A84" s="1">
        <v>43982</v>
      </c>
      <c r="B84">
        <v>55</v>
      </c>
      <c r="C84">
        <f t="shared" si="3"/>
        <v>7046</v>
      </c>
      <c r="D84">
        <v>0</v>
      </c>
      <c r="E84">
        <f t="shared" si="4"/>
        <v>197</v>
      </c>
      <c r="F84" s="20">
        <f t="shared" si="5"/>
        <v>60.428571428571431</v>
      </c>
    </row>
    <row r="85" spans="1:6" x14ac:dyDescent="0.35">
      <c r="A85" s="1">
        <v>43983</v>
      </c>
      <c r="B85">
        <v>34</v>
      </c>
      <c r="C85">
        <f t="shared" si="3"/>
        <v>7080</v>
      </c>
      <c r="D85">
        <v>0</v>
      </c>
      <c r="E85">
        <f t="shared" si="4"/>
        <v>197</v>
      </c>
      <c r="F85" s="20">
        <f t="shared" si="5"/>
        <v>56</v>
      </c>
    </row>
    <row r="86" spans="1:6" x14ac:dyDescent="0.35">
      <c r="A86" s="1">
        <v>43984</v>
      </c>
      <c r="B86">
        <v>51</v>
      </c>
      <c r="C86">
        <f t="shared" si="3"/>
        <v>7131</v>
      </c>
      <c r="D86">
        <v>1</v>
      </c>
      <c r="E86">
        <f t="shared" si="4"/>
        <v>198</v>
      </c>
      <c r="F86" s="20">
        <f t="shared" si="5"/>
        <v>52.857142857142854</v>
      </c>
    </row>
    <row r="87" spans="1:6" x14ac:dyDescent="0.35">
      <c r="A87" s="1">
        <v>43985</v>
      </c>
      <c r="B87">
        <v>41</v>
      </c>
      <c r="C87">
        <f t="shared" si="3"/>
        <v>7172</v>
      </c>
      <c r="D87">
        <v>0</v>
      </c>
      <c r="E87">
        <f t="shared" si="4"/>
        <v>198</v>
      </c>
      <c r="F87" s="20">
        <f t="shared" si="5"/>
        <v>49.571428571428569</v>
      </c>
    </row>
    <row r="88" spans="1:6" x14ac:dyDescent="0.35">
      <c r="A88" s="1">
        <v>43986</v>
      </c>
      <c r="B88">
        <v>44</v>
      </c>
      <c r="C88">
        <f t="shared" si="3"/>
        <v>7216</v>
      </c>
      <c r="D88">
        <v>0</v>
      </c>
      <c r="E88">
        <f t="shared" si="4"/>
        <v>198</v>
      </c>
      <c r="F88" s="20">
        <f t="shared" si="5"/>
        <v>48.285714285714285</v>
      </c>
    </row>
    <row r="89" spans="1:6" x14ac:dyDescent="0.35">
      <c r="A89" s="1">
        <v>43987</v>
      </c>
      <c r="B89">
        <v>26</v>
      </c>
      <c r="C89">
        <f t="shared" si="3"/>
        <v>7242</v>
      </c>
      <c r="D89">
        <v>0</v>
      </c>
      <c r="E89">
        <f t="shared" si="4"/>
        <v>198</v>
      </c>
      <c r="F89" s="20">
        <f t="shared" si="5"/>
        <v>43.857142857142854</v>
      </c>
    </row>
    <row r="90" spans="1:6" x14ac:dyDescent="0.35">
      <c r="A90" s="1">
        <v>43988</v>
      </c>
      <c r="B90">
        <v>44</v>
      </c>
      <c r="C90">
        <f t="shared" si="3"/>
        <v>7286</v>
      </c>
      <c r="D90">
        <v>0</v>
      </c>
      <c r="E90">
        <f t="shared" si="4"/>
        <v>198</v>
      </c>
      <c r="F90" s="20">
        <f t="shared" si="5"/>
        <v>42.142857142857146</v>
      </c>
    </row>
    <row r="91" spans="1:6" x14ac:dyDescent="0.35">
      <c r="A91" s="1">
        <v>43989</v>
      </c>
      <c r="B91">
        <v>38</v>
      </c>
      <c r="C91">
        <f t="shared" si="3"/>
        <v>7324</v>
      </c>
      <c r="D91">
        <v>1</v>
      </c>
      <c r="E91">
        <f t="shared" si="4"/>
        <v>199</v>
      </c>
      <c r="F91" s="20">
        <f t="shared" si="5"/>
        <v>39.714285714285715</v>
      </c>
    </row>
    <row r="92" spans="1:6" x14ac:dyDescent="0.35">
      <c r="A92" s="1">
        <v>43990</v>
      </c>
      <c r="B92">
        <v>38</v>
      </c>
      <c r="C92">
        <f t="shared" si="3"/>
        <v>7362</v>
      </c>
      <c r="D92">
        <v>0</v>
      </c>
      <c r="E92">
        <f t="shared" si="4"/>
        <v>199</v>
      </c>
      <c r="F92" s="20">
        <f t="shared" si="5"/>
        <v>40.285714285714285</v>
      </c>
    </row>
    <row r="93" spans="1:6" x14ac:dyDescent="0.35">
      <c r="A93" s="1">
        <v>43991</v>
      </c>
      <c r="B93">
        <v>33</v>
      </c>
      <c r="C93">
        <f t="shared" si="3"/>
        <v>7395</v>
      </c>
      <c r="D93">
        <v>0</v>
      </c>
      <c r="E93">
        <f t="shared" si="4"/>
        <v>199</v>
      </c>
      <c r="F93" s="20">
        <f t="shared" si="5"/>
        <v>37.714285714285715</v>
      </c>
    </row>
    <row r="94" spans="1:6" x14ac:dyDescent="0.35">
      <c r="A94" s="1">
        <v>43992</v>
      </c>
      <c r="B94">
        <v>35</v>
      </c>
      <c r="C94">
        <f t="shared" si="3"/>
        <v>7430</v>
      </c>
      <c r="D94">
        <v>0</v>
      </c>
      <c r="E94">
        <f t="shared" si="4"/>
        <v>199</v>
      </c>
      <c r="F94" s="20">
        <f t="shared" si="5"/>
        <v>36.857142857142854</v>
      </c>
    </row>
    <row r="95" spans="1:6" x14ac:dyDescent="0.35">
      <c r="A95" s="1">
        <v>43993</v>
      </c>
      <c r="B95">
        <v>33</v>
      </c>
      <c r="C95">
        <f t="shared" si="3"/>
        <v>7463</v>
      </c>
      <c r="D95">
        <v>0</v>
      </c>
      <c r="E95">
        <f t="shared" si="4"/>
        <v>199</v>
      </c>
      <c r="F95" s="20">
        <f t="shared" si="5"/>
        <v>35.285714285714285</v>
      </c>
    </row>
    <row r="96" spans="1:6" x14ac:dyDescent="0.35">
      <c r="A96" s="1">
        <v>43994</v>
      </c>
      <c r="B96">
        <v>39</v>
      </c>
      <c r="C96">
        <f t="shared" si="3"/>
        <v>7502</v>
      </c>
      <c r="D96">
        <v>0</v>
      </c>
      <c r="E96">
        <f t="shared" si="4"/>
        <v>199</v>
      </c>
      <c r="F96" s="20">
        <f t="shared" si="5"/>
        <v>37.142857142857146</v>
      </c>
    </row>
    <row r="97" spans="1:6" x14ac:dyDescent="0.35">
      <c r="A97" s="1">
        <v>43995</v>
      </c>
      <c r="B97">
        <v>26</v>
      </c>
      <c r="C97">
        <f t="shared" si="3"/>
        <v>7528</v>
      </c>
      <c r="D97">
        <v>1</v>
      </c>
      <c r="E97">
        <f t="shared" si="4"/>
        <v>200</v>
      </c>
      <c r="F97" s="20">
        <f t="shared" si="5"/>
        <v>34.571428571428569</v>
      </c>
    </row>
    <row r="98" spans="1:6" x14ac:dyDescent="0.35">
      <c r="A98" s="1">
        <v>43996</v>
      </c>
      <c r="B98">
        <v>31</v>
      </c>
      <c r="C98">
        <f t="shared" si="3"/>
        <v>7559</v>
      </c>
      <c r="D98">
        <v>0</v>
      </c>
      <c r="E98">
        <f t="shared" si="4"/>
        <v>200</v>
      </c>
      <c r="F98" s="20">
        <f t="shared" si="5"/>
        <v>33.571428571428569</v>
      </c>
    </row>
    <row r="99" spans="1:6" x14ac:dyDescent="0.35">
      <c r="A99" s="1">
        <v>43997</v>
      </c>
      <c r="B99">
        <v>35</v>
      </c>
      <c r="C99">
        <f t="shared" si="3"/>
        <v>7594</v>
      </c>
      <c r="D99">
        <v>1</v>
      </c>
      <c r="E99">
        <f t="shared" si="4"/>
        <v>201</v>
      </c>
      <c r="F99" s="20">
        <f t="shared" si="5"/>
        <v>33.142857142857146</v>
      </c>
    </row>
    <row r="100" spans="1:6" x14ac:dyDescent="0.35">
      <c r="A100" s="1">
        <v>43998</v>
      </c>
      <c r="B100">
        <v>16</v>
      </c>
      <c r="C100">
        <f t="shared" si="3"/>
        <v>7610</v>
      </c>
      <c r="D100">
        <v>0</v>
      </c>
      <c r="E100">
        <f t="shared" si="4"/>
        <v>201</v>
      </c>
      <c r="F100" s="20">
        <f t="shared" si="5"/>
        <v>30.714285714285715</v>
      </c>
    </row>
    <row r="101" spans="1:6" x14ac:dyDescent="0.35">
      <c r="A101" s="1">
        <v>43999</v>
      </c>
      <c r="B101">
        <v>28</v>
      </c>
      <c r="C101">
        <f t="shared" si="3"/>
        <v>7638</v>
      </c>
      <c r="D101">
        <v>0</v>
      </c>
      <c r="E101">
        <f t="shared" si="4"/>
        <v>201</v>
      </c>
      <c r="F101" s="20">
        <f t="shared" si="5"/>
        <v>29.714285714285715</v>
      </c>
    </row>
    <row r="102" spans="1:6" x14ac:dyDescent="0.35">
      <c r="A102" s="1">
        <v>44000</v>
      </c>
      <c r="B102">
        <v>23</v>
      </c>
      <c r="C102">
        <f t="shared" si="3"/>
        <v>7661</v>
      </c>
      <c r="D102">
        <v>0</v>
      </c>
      <c r="E102">
        <f t="shared" si="4"/>
        <v>201</v>
      </c>
      <c r="F102" s="20">
        <f t="shared" si="5"/>
        <v>28.285714285714285</v>
      </c>
    </row>
    <row r="103" spans="1:6" x14ac:dyDescent="0.35">
      <c r="A103" s="1">
        <v>44001</v>
      </c>
      <c r="B103">
        <v>33</v>
      </c>
      <c r="C103">
        <f t="shared" si="3"/>
        <v>7694</v>
      </c>
      <c r="D103">
        <v>0</v>
      </c>
      <c r="E103">
        <f t="shared" si="4"/>
        <v>201</v>
      </c>
      <c r="F103" s="20">
        <f t="shared" si="5"/>
        <v>27.428571428571427</v>
      </c>
    </row>
    <row r="104" spans="1:6" x14ac:dyDescent="0.35">
      <c r="A104" s="1">
        <v>44002</v>
      </c>
      <c r="B104">
        <v>16</v>
      </c>
      <c r="C104">
        <f t="shared" si="3"/>
        <v>7710</v>
      </c>
      <c r="D104">
        <v>0</v>
      </c>
      <c r="E104">
        <f t="shared" si="4"/>
        <v>201</v>
      </c>
      <c r="F104" s="20">
        <f t="shared" si="5"/>
        <v>26</v>
      </c>
    </row>
    <row r="105" spans="1:6" x14ac:dyDescent="0.35">
      <c r="A105" s="1">
        <v>44003</v>
      </c>
      <c r="B105">
        <v>31</v>
      </c>
      <c r="C105">
        <f t="shared" si="3"/>
        <v>7741</v>
      </c>
      <c r="D105">
        <v>0</v>
      </c>
      <c r="E105">
        <f t="shared" si="4"/>
        <v>201</v>
      </c>
      <c r="F105" s="20">
        <f t="shared" si="5"/>
        <v>26</v>
      </c>
    </row>
    <row r="106" spans="1:6" x14ac:dyDescent="0.35">
      <c r="A106" s="1">
        <v>44004</v>
      </c>
      <c r="B106">
        <v>21</v>
      </c>
      <c r="C106">
        <f t="shared" si="3"/>
        <v>7762</v>
      </c>
      <c r="D106">
        <v>0</v>
      </c>
      <c r="E106">
        <f t="shared" si="4"/>
        <v>201</v>
      </c>
      <c r="F106" s="20">
        <f t="shared" si="5"/>
        <v>24</v>
      </c>
    </row>
    <row r="107" spans="1:6" x14ac:dyDescent="0.35">
      <c r="A107" s="1">
        <v>44005</v>
      </c>
      <c r="B107">
        <v>29</v>
      </c>
      <c r="C107">
        <f t="shared" si="3"/>
        <v>7791</v>
      </c>
      <c r="D107">
        <v>0</v>
      </c>
      <c r="E107">
        <f t="shared" si="4"/>
        <v>201</v>
      </c>
      <c r="F107" s="20">
        <f t="shared" si="5"/>
        <v>25.857142857142858</v>
      </c>
    </row>
    <row r="108" spans="1:6" x14ac:dyDescent="0.35">
      <c r="A108" s="1">
        <v>44006</v>
      </c>
      <c r="B108">
        <v>25</v>
      </c>
      <c r="C108">
        <f t="shared" si="3"/>
        <v>7816</v>
      </c>
      <c r="D108">
        <v>0</v>
      </c>
      <c r="E108">
        <f t="shared" si="4"/>
        <v>201</v>
      </c>
      <c r="F108" s="20">
        <f t="shared" si="5"/>
        <v>25.428571428571427</v>
      </c>
    </row>
    <row r="109" spans="1:6" x14ac:dyDescent="0.35">
      <c r="A109" s="1">
        <v>44007</v>
      </c>
      <c r="B109">
        <v>18</v>
      </c>
      <c r="C109">
        <f t="shared" si="3"/>
        <v>7834</v>
      </c>
      <c r="D109">
        <v>0</v>
      </c>
      <c r="E109">
        <f t="shared" si="4"/>
        <v>201</v>
      </c>
      <c r="F109" s="20">
        <f t="shared" si="5"/>
        <v>24.714285714285715</v>
      </c>
    </row>
    <row r="110" spans="1:6" x14ac:dyDescent="0.35">
      <c r="A110" s="1">
        <v>44008</v>
      </c>
      <c r="B110">
        <v>21</v>
      </c>
      <c r="C110">
        <f t="shared" si="3"/>
        <v>7855</v>
      </c>
      <c r="D110">
        <v>0</v>
      </c>
      <c r="E110">
        <f t="shared" si="4"/>
        <v>201</v>
      </c>
      <c r="F110" s="20">
        <f t="shared" si="5"/>
        <v>23</v>
      </c>
    </row>
    <row r="111" spans="1:6" x14ac:dyDescent="0.35">
      <c r="A111" s="1">
        <v>44009</v>
      </c>
      <c r="B111">
        <v>22</v>
      </c>
      <c r="C111">
        <f t="shared" si="3"/>
        <v>7877</v>
      </c>
      <c r="D111">
        <v>0</v>
      </c>
      <c r="E111">
        <f t="shared" si="4"/>
        <v>201</v>
      </c>
      <c r="F111" s="20">
        <f t="shared" si="5"/>
        <v>23.857142857142858</v>
      </c>
    </row>
    <row r="112" spans="1:6" x14ac:dyDescent="0.35">
      <c r="A112" s="1">
        <v>44010</v>
      </c>
      <c r="B112">
        <v>20</v>
      </c>
      <c r="C112">
        <f t="shared" si="3"/>
        <v>7897</v>
      </c>
      <c r="D112">
        <v>0</v>
      </c>
      <c r="E112">
        <f t="shared" si="4"/>
        <v>201</v>
      </c>
      <c r="F112" s="20">
        <f t="shared" si="5"/>
        <v>22.285714285714285</v>
      </c>
    </row>
    <row r="113" spans="1:6" x14ac:dyDescent="0.35">
      <c r="A113" s="1">
        <v>44011</v>
      </c>
      <c r="B113">
        <v>16</v>
      </c>
      <c r="C113">
        <f t="shared" si="3"/>
        <v>7913</v>
      </c>
      <c r="D113">
        <v>0</v>
      </c>
      <c r="E113">
        <f t="shared" si="4"/>
        <v>201</v>
      </c>
      <c r="F113" s="20">
        <f t="shared" si="5"/>
        <v>21.571428571428573</v>
      </c>
    </row>
    <row r="114" spans="1:6" x14ac:dyDescent="0.35">
      <c r="A114" s="1">
        <v>44012</v>
      </c>
      <c r="B114">
        <v>15</v>
      </c>
      <c r="C114">
        <f t="shared" si="3"/>
        <v>7928</v>
      </c>
      <c r="D114">
        <v>0</v>
      </c>
      <c r="E114">
        <f t="shared" si="4"/>
        <v>201</v>
      </c>
      <c r="F114" s="20">
        <f t="shared" si="5"/>
        <v>19.571428571428573</v>
      </c>
    </row>
    <row r="115" spans="1:6" x14ac:dyDescent="0.35">
      <c r="A115" s="1">
        <v>44013</v>
      </c>
      <c r="B115">
        <v>23</v>
      </c>
      <c r="C115">
        <f t="shared" si="3"/>
        <v>7951</v>
      </c>
      <c r="D115">
        <v>0</v>
      </c>
      <c r="E115">
        <f t="shared" si="4"/>
        <v>201</v>
      </c>
      <c r="F115" s="20">
        <f t="shared" si="5"/>
        <v>19.285714285714285</v>
      </c>
    </row>
    <row r="116" spans="1:6" x14ac:dyDescent="0.35">
      <c r="A116" s="1">
        <v>44014</v>
      </c>
      <c r="B116">
        <v>20</v>
      </c>
      <c r="C116">
        <f t="shared" si="3"/>
        <v>7971</v>
      </c>
      <c r="D116">
        <v>0</v>
      </c>
      <c r="E116">
        <f t="shared" si="4"/>
        <v>201</v>
      </c>
      <c r="F116" s="20">
        <f t="shared" si="5"/>
        <v>19.571428571428573</v>
      </c>
    </row>
    <row r="117" spans="1:6" x14ac:dyDescent="0.35">
      <c r="A117" s="1">
        <v>44015</v>
      </c>
      <c r="B117">
        <v>17</v>
      </c>
      <c r="C117">
        <f t="shared" si="3"/>
        <v>7988</v>
      </c>
      <c r="D117">
        <v>0</v>
      </c>
      <c r="E117">
        <f t="shared" si="4"/>
        <v>201</v>
      </c>
      <c r="F117" s="20">
        <f t="shared" si="5"/>
        <v>19</v>
      </c>
    </row>
    <row r="118" spans="1:6" x14ac:dyDescent="0.35">
      <c r="A118" s="1">
        <v>44016</v>
      </c>
      <c r="B118">
        <v>18</v>
      </c>
      <c r="C118">
        <f t="shared" si="3"/>
        <v>8006</v>
      </c>
      <c r="D118">
        <v>1</v>
      </c>
      <c r="E118">
        <f t="shared" si="4"/>
        <v>202</v>
      </c>
      <c r="F118" s="20">
        <f t="shared" si="5"/>
        <v>18.428571428571427</v>
      </c>
    </row>
    <row r="119" spans="1:6" x14ac:dyDescent="0.35">
      <c r="A119" s="1">
        <v>44017</v>
      </c>
      <c r="B119">
        <v>18</v>
      </c>
      <c r="C119">
        <f t="shared" si="3"/>
        <v>8024</v>
      </c>
      <c r="D119">
        <v>0</v>
      </c>
      <c r="E119">
        <f t="shared" si="4"/>
        <v>202</v>
      </c>
      <c r="F119" s="20">
        <f t="shared" si="5"/>
        <v>18.142857142857142</v>
      </c>
    </row>
    <row r="120" spans="1:6" x14ac:dyDescent="0.35">
      <c r="A120" s="1">
        <v>44018</v>
      </c>
      <c r="B120">
        <v>24</v>
      </c>
      <c r="C120">
        <f t="shared" si="3"/>
        <v>8048</v>
      </c>
      <c r="D120">
        <v>0</v>
      </c>
      <c r="E120">
        <f t="shared" si="4"/>
        <v>202</v>
      </c>
      <c r="F120" s="20">
        <f t="shared" si="5"/>
        <v>19.285714285714285</v>
      </c>
    </row>
    <row r="121" spans="1:6" x14ac:dyDescent="0.35">
      <c r="A121" s="1">
        <v>44019</v>
      </c>
      <c r="B121">
        <v>19</v>
      </c>
      <c r="C121">
        <f t="shared" si="3"/>
        <v>8067</v>
      </c>
      <c r="D121">
        <v>1</v>
      </c>
      <c r="E121">
        <f t="shared" si="4"/>
        <v>203</v>
      </c>
      <c r="F121" s="20">
        <f t="shared" si="5"/>
        <v>19.857142857142858</v>
      </c>
    </row>
    <row r="122" spans="1:6" x14ac:dyDescent="0.35">
      <c r="A122" s="1">
        <v>44020</v>
      </c>
      <c r="B122">
        <v>28</v>
      </c>
      <c r="C122">
        <f t="shared" si="3"/>
        <v>8095</v>
      </c>
      <c r="D122">
        <v>0</v>
      </c>
      <c r="E122">
        <f t="shared" si="4"/>
        <v>203</v>
      </c>
      <c r="F122" s="20">
        <f t="shared" si="5"/>
        <v>20.571428571428573</v>
      </c>
    </row>
    <row r="123" spans="1:6" x14ac:dyDescent="0.35">
      <c r="A123" s="1">
        <v>44021</v>
      </c>
      <c r="B123">
        <v>17</v>
      </c>
      <c r="C123">
        <f t="shared" si="3"/>
        <v>8112</v>
      </c>
      <c r="D123">
        <v>0</v>
      </c>
      <c r="E123">
        <f t="shared" si="4"/>
        <v>203</v>
      </c>
      <c r="F123" s="20">
        <f t="shared" si="5"/>
        <v>20.142857142857142</v>
      </c>
    </row>
    <row r="124" spans="1:6" x14ac:dyDescent="0.35">
      <c r="A124" s="1">
        <v>44022</v>
      </c>
      <c r="B124">
        <v>10</v>
      </c>
      <c r="C124">
        <f t="shared" si="3"/>
        <v>8122</v>
      </c>
      <c r="D124">
        <v>0</v>
      </c>
      <c r="E124">
        <f t="shared" si="4"/>
        <v>203</v>
      </c>
      <c r="F124" s="20">
        <f t="shared" si="5"/>
        <v>19.142857142857142</v>
      </c>
    </row>
    <row r="125" spans="1:6" x14ac:dyDescent="0.35">
      <c r="A125" s="1">
        <v>44023</v>
      </c>
      <c r="B125">
        <v>11</v>
      </c>
      <c r="C125">
        <f t="shared" si="3"/>
        <v>8133</v>
      </c>
      <c r="D125">
        <v>0</v>
      </c>
      <c r="E125">
        <f t="shared" si="4"/>
        <v>203</v>
      </c>
      <c r="F125" s="20">
        <f t="shared" si="5"/>
        <v>18.142857142857142</v>
      </c>
    </row>
    <row r="126" spans="1:6" x14ac:dyDescent="0.35">
      <c r="A126" s="1">
        <v>44024</v>
      </c>
      <c r="B126">
        <v>15</v>
      </c>
      <c r="C126">
        <f t="shared" si="3"/>
        <v>8148</v>
      </c>
      <c r="D126">
        <v>1</v>
      </c>
      <c r="E126">
        <f t="shared" si="4"/>
        <v>204</v>
      </c>
      <c r="F126" s="20">
        <f t="shared" si="5"/>
        <v>17.714285714285715</v>
      </c>
    </row>
    <row r="127" spans="1:6" x14ac:dyDescent="0.35">
      <c r="A127" s="1">
        <v>44025</v>
      </c>
      <c r="B127">
        <v>16</v>
      </c>
      <c r="C127">
        <f t="shared" si="3"/>
        <v>8164</v>
      </c>
      <c r="D127">
        <v>1</v>
      </c>
      <c r="E127">
        <f t="shared" si="4"/>
        <v>205</v>
      </c>
      <c r="F127" s="20">
        <f t="shared" si="5"/>
        <v>16.571428571428573</v>
      </c>
    </row>
    <row r="128" spans="1:6" x14ac:dyDescent="0.35">
      <c r="A128" s="1">
        <v>44026</v>
      </c>
      <c r="B128">
        <v>18</v>
      </c>
      <c r="C128">
        <f t="shared" si="3"/>
        <v>8182</v>
      </c>
      <c r="D128">
        <v>0</v>
      </c>
      <c r="E128">
        <f t="shared" si="4"/>
        <v>205</v>
      </c>
      <c r="F128" s="20">
        <f t="shared" si="5"/>
        <v>16.428571428571427</v>
      </c>
    </row>
    <row r="129" spans="1:6" x14ac:dyDescent="0.35">
      <c r="A129" s="1">
        <v>44027</v>
      </c>
      <c r="B129">
        <v>12</v>
      </c>
      <c r="C129">
        <f t="shared" si="3"/>
        <v>8194</v>
      </c>
      <c r="D129">
        <v>0</v>
      </c>
      <c r="E129">
        <f t="shared" si="4"/>
        <v>205</v>
      </c>
      <c r="F129" s="20">
        <f t="shared" si="5"/>
        <v>14.142857142857142</v>
      </c>
    </row>
    <row r="130" spans="1:6" x14ac:dyDescent="0.35">
      <c r="A130" s="1">
        <v>44028</v>
      </c>
      <c r="B130">
        <v>11</v>
      </c>
      <c r="C130">
        <f t="shared" si="3"/>
        <v>8205</v>
      </c>
      <c r="D130">
        <v>0</v>
      </c>
      <c r="E130">
        <f t="shared" si="4"/>
        <v>205</v>
      </c>
      <c r="F130" s="20">
        <f t="shared" si="5"/>
        <v>13.285714285714286</v>
      </c>
    </row>
    <row r="131" spans="1:6" x14ac:dyDescent="0.35">
      <c r="A131" s="1">
        <v>44029</v>
      </c>
      <c r="B131">
        <v>16</v>
      </c>
      <c r="C131">
        <f t="shared" si="3"/>
        <v>8221</v>
      </c>
      <c r="D131">
        <v>0</v>
      </c>
      <c r="E131">
        <f t="shared" si="4"/>
        <v>205</v>
      </c>
      <c r="F131" s="20">
        <f t="shared" si="5"/>
        <v>14.142857142857142</v>
      </c>
    </row>
    <row r="132" spans="1:6" x14ac:dyDescent="0.35">
      <c r="A132" s="1">
        <v>44030</v>
      </c>
      <c r="B132">
        <v>13</v>
      </c>
      <c r="C132">
        <f t="shared" ref="C132:C195" si="6">B132+C131</f>
        <v>8234</v>
      </c>
      <c r="D132">
        <v>0</v>
      </c>
      <c r="E132">
        <f t="shared" ref="E132:E195" si="7">D132+E131</f>
        <v>205</v>
      </c>
      <c r="F132" s="20">
        <f t="shared" si="5"/>
        <v>14.428571428571429</v>
      </c>
    </row>
    <row r="133" spans="1:6" x14ac:dyDescent="0.35">
      <c r="A133" s="1">
        <v>44031</v>
      </c>
      <c r="B133">
        <v>14</v>
      </c>
      <c r="C133">
        <f t="shared" si="6"/>
        <v>8248</v>
      </c>
      <c r="D133">
        <v>0</v>
      </c>
      <c r="E133">
        <f t="shared" si="7"/>
        <v>205</v>
      </c>
      <c r="F133" s="20">
        <f t="shared" si="5"/>
        <v>14.285714285714286</v>
      </c>
    </row>
    <row r="134" spans="1:6" x14ac:dyDescent="0.35">
      <c r="A134" s="1">
        <v>44032</v>
      </c>
      <c r="B134">
        <v>9</v>
      </c>
      <c r="C134">
        <f t="shared" si="6"/>
        <v>8257</v>
      </c>
      <c r="D134">
        <v>0</v>
      </c>
      <c r="E134">
        <f t="shared" si="7"/>
        <v>205</v>
      </c>
      <c r="F134" s="20">
        <f t="shared" si="5"/>
        <v>13.285714285714286</v>
      </c>
    </row>
    <row r="135" spans="1:6" x14ac:dyDescent="0.35">
      <c r="A135" s="1">
        <v>44033</v>
      </c>
      <c r="B135">
        <v>17</v>
      </c>
      <c r="C135">
        <f t="shared" si="6"/>
        <v>8274</v>
      </c>
      <c r="D135">
        <v>0</v>
      </c>
      <c r="E135">
        <f t="shared" si="7"/>
        <v>205</v>
      </c>
      <c r="F135" s="20">
        <f t="shared" si="5"/>
        <v>13.142857142857142</v>
      </c>
    </row>
    <row r="136" spans="1:6" x14ac:dyDescent="0.35">
      <c r="A136" s="1">
        <v>44034</v>
      </c>
      <c r="B136">
        <v>15</v>
      </c>
      <c r="C136">
        <f t="shared" si="6"/>
        <v>8289</v>
      </c>
      <c r="D136">
        <v>0</v>
      </c>
      <c r="E136">
        <f t="shared" si="7"/>
        <v>205</v>
      </c>
      <c r="F136" s="20">
        <f t="shared" si="5"/>
        <v>13.571428571428571</v>
      </c>
    </row>
    <row r="137" spans="1:6" x14ac:dyDescent="0.35">
      <c r="A137" s="1">
        <v>44035</v>
      </c>
      <c r="B137">
        <v>14</v>
      </c>
      <c r="C137">
        <f t="shared" si="6"/>
        <v>8303</v>
      </c>
      <c r="D137">
        <v>0</v>
      </c>
      <c r="E137">
        <f t="shared" si="7"/>
        <v>205</v>
      </c>
      <c r="F137" s="20">
        <f t="shared" si="5"/>
        <v>14</v>
      </c>
    </row>
    <row r="138" spans="1:6" x14ac:dyDescent="0.35">
      <c r="A138" s="1">
        <v>44036</v>
      </c>
      <c r="B138">
        <v>23</v>
      </c>
      <c r="C138">
        <f t="shared" si="6"/>
        <v>8326</v>
      </c>
      <c r="D138">
        <v>0</v>
      </c>
      <c r="E138">
        <f t="shared" si="7"/>
        <v>205</v>
      </c>
      <c r="F138" s="20">
        <f t="shared" si="5"/>
        <v>15</v>
      </c>
    </row>
    <row r="139" spans="1:6" x14ac:dyDescent="0.35">
      <c r="A139" s="1">
        <v>44037</v>
      </c>
      <c r="B139">
        <v>14</v>
      </c>
      <c r="C139">
        <f t="shared" si="6"/>
        <v>8340</v>
      </c>
      <c r="D139">
        <v>0</v>
      </c>
      <c r="E139">
        <f t="shared" si="7"/>
        <v>205</v>
      </c>
      <c r="F139" s="20">
        <f t="shared" si="5"/>
        <v>15.142857142857142</v>
      </c>
    </row>
    <row r="140" spans="1:6" x14ac:dyDescent="0.35">
      <c r="A140" s="1">
        <v>44038</v>
      </c>
      <c r="B140">
        <v>14</v>
      </c>
      <c r="C140">
        <f t="shared" si="6"/>
        <v>8354</v>
      </c>
      <c r="D140">
        <v>0</v>
      </c>
      <c r="E140">
        <f t="shared" si="7"/>
        <v>205</v>
      </c>
      <c r="F140" s="20">
        <f t="shared" si="5"/>
        <v>15.142857142857142</v>
      </c>
    </row>
    <row r="141" spans="1:6" x14ac:dyDescent="0.35">
      <c r="A141" s="1">
        <v>44039</v>
      </c>
      <c r="B141">
        <v>16</v>
      </c>
      <c r="C141">
        <f t="shared" si="6"/>
        <v>8370</v>
      </c>
      <c r="D141">
        <v>1</v>
      </c>
      <c r="E141">
        <f t="shared" si="7"/>
        <v>206</v>
      </c>
      <c r="F141" s="20">
        <f t="shared" si="5"/>
        <v>16.142857142857142</v>
      </c>
    </row>
    <row r="142" spans="1:6" x14ac:dyDescent="0.35">
      <c r="A142" s="1">
        <v>44040</v>
      </c>
      <c r="B142">
        <v>13</v>
      </c>
      <c r="C142">
        <f t="shared" si="6"/>
        <v>8383</v>
      </c>
      <c r="D142">
        <v>0</v>
      </c>
      <c r="E142">
        <f t="shared" si="7"/>
        <v>206</v>
      </c>
      <c r="F142" s="20">
        <f t="shared" si="5"/>
        <v>15.571428571428571</v>
      </c>
    </row>
    <row r="143" spans="1:6" x14ac:dyDescent="0.35">
      <c r="A143" s="1">
        <v>44041</v>
      </c>
      <c r="B143">
        <v>14</v>
      </c>
      <c r="C143">
        <f t="shared" si="6"/>
        <v>8397</v>
      </c>
      <c r="D143">
        <v>0</v>
      </c>
      <c r="E143">
        <f t="shared" si="7"/>
        <v>206</v>
      </c>
      <c r="F143" s="20">
        <f t="shared" si="5"/>
        <v>15.428571428571429</v>
      </c>
    </row>
    <row r="144" spans="1:6" x14ac:dyDescent="0.35">
      <c r="A144" s="1">
        <v>44042</v>
      </c>
      <c r="B144">
        <v>10</v>
      </c>
      <c r="C144">
        <f t="shared" si="6"/>
        <v>8407</v>
      </c>
      <c r="D144">
        <v>0</v>
      </c>
      <c r="E144">
        <f t="shared" si="7"/>
        <v>206</v>
      </c>
      <c r="F144" s="20">
        <f t="shared" ref="F144:F207" si="8">AVERAGE(B138:B144)</f>
        <v>14.857142857142858</v>
      </c>
    </row>
    <row r="145" spans="1:6" x14ac:dyDescent="0.35">
      <c r="A145" s="1">
        <v>44043</v>
      </c>
      <c r="B145">
        <v>15</v>
      </c>
      <c r="C145">
        <f t="shared" si="6"/>
        <v>8422</v>
      </c>
      <c r="D145">
        <v>0</v>
      </c>
      <c r="E145">
        <f t="shared" si="7"/>
        <v>206</v>
      </c>
      <c r="F145" s="20">
        <f t="shared" si="8"/>
        <v>13.714285714285714</v>
      </c>
    </row>
    <row r="146" spans="1:6" x14ac:dyDescent="0.35">
      <c r="A146" s="1">
        <v>44044</v>
      </c>
      <c r="B146">
        <v>19</v>
      </c>
      <c r="C146">
        <f t="shared" si="6"/>
        <v>8441</v>
      </c>
      <c r="D146">
        <v>0</v>
      </c>
      <c r="E146">
        <f t="shared" si="7"/>
        <v>206</v>
      </c>
      <c r="F146" s="20">
        <f t="shared" si="8"/>
        <v>14.428571428571429</v>
      </c>
    </row>
    <row r="147" spans="1:6" x14ac:dyDescent="0.35">
      <c r="A147" s="1">
        <v>44045</v>
      </c>
      <c r="B147">
        <v>10</v>
      </c>
      <c r="C147">
        <f t="shared" si="6"/>
        <v>8451</v>
      </c>
      <c r="D147">
        <v>0</v>
      </c>
      <c r="E147">
        <f t="shared" si="7"/>
        <v>206</v>
      </c>
      <c r="F147" s="20">
        <f t="shared" si="8"/>
        <v>13.857142857142858</v>
      </c>
    </row>
    <row r="148" spans="1:6" x14ac:dyDescent="0.35">
      <c r="A148" s="1">
        <v>44046</v>
      </c>
      <c r="B148">
        <v>8</v>
      </c>
      <c r="C148">
        <f t="shared" si="6"/>
        <v>8459</v>
      </c>
      <c r="D148">
        <v>0</v>
      </c>
      <c r="E148">
        <f t="shared" si="7"/>
        <v>206</v>
      </c>
      <c r="F148" s="20">
        <f t="shared" si="8"/>
        <v>12.714285714285714</v>
      </c>
    </row>
    <row r="149" spans="1:6" x14ac:dyDescent="0.35">
      <c r="A149" s="1">
        <v>44047</v>
      </c>
      <c r="B149">
        <v>14</v>
      </c>
      <c r="C149">
        <f t="shared" si="6"/>
        <v>8473</v>
      </c>
      <c r="D149">
        <v>0</v>
      </c>
      <c r="E149">
        <f t="shared" si="7"/>
        <v>206</v>
      </c>
      <c r="F149" s="20">
        <f t="shared" si="8"/>
        <v>12.857142857142858</v>
      </c>
    </row>
    <row r="150" spans="1:6" x14ac:dyDescent="0.35">
      <c r="A150" s="1">
        <v>44048</v>
      </c>
      <c r="B150">
        <v>14</v>
      </c>
      <c r="C150">
        <f t="shared" si="6"/>
        <v>8487</v>
      </c>
      <c r="D150">
        <v>0</v>
      </c>
      <c r="E150">
        <f t="shared" si="7"/>
        <v>206</v>
      </c>
      <c r="F150" s="20">
        <f t="shared" si="8"/>
        <v>12.857142857142858</v>
      </c>
    </row>
    <row r="151" spans="1:6" x14ac:dyDescent="0.35">
      <c r="A151" s="1">
        <v>44049</v>
      </c>
      <c r="B151">
        <v>15</v>
      </c>
      <c r="C151">
        <f t="shared" si="6"/>
        <v>8502</v>
      </c>
      <c r="D151">
        <v>0</v>
      </c>
      <c r="E151">
        <f t="shared" si="7"/>
        <v>206</v>
      </c>
      <c r="F151" s="20">
        <f t="shared" si="8"/>
        <v>13.571428571428571</v>
      </c>
    </row>
    <row r="152" spans="1:6" x14ac:dyDescent="0.35">
      <c r="A152" s="1">
        <v>44050</v>
      </c>
      <c r="B152">
        <v>15</v>
      </c>
      <c r="C152">
        <f t="shared" si="6"/>
        <v>8517</v>
      </c>
      <c r="D152">
        <v>0</v>
      </c>
      <c r="E152">
        <f t="shared" si="7"/>
        <v>206</v>
      </c>
      <c r="F152" s="20">
        <f t="shared" si="8"/>
        <v>13.571428571428571</v>
      </c>
    </row>
    <row r="153" spans="1:6" x14ac:dyDescent="0.35">
      <c r="A153" s="1">
        <v>44051</v>
      </c>
      <c r="B153">
        <v>13</v>
      </c>
      <c r="C153">
        <f t="shared" si="6"/>
        <v>8530</v>
      </c>
      <c r="D153">
        <v>0</v>
      </c>
      <c r="E153">
        <f t="shared" si="7"/>
        <v>206</v>
      </c>
      <c r="F153" s="20">
        <f t="shared" si="8"/>
        <v>12.714285714285714</v>
      </c>
    </row>
    <row r="154" spans="1:6" x14ac:dyDescent="0.35">
      <c r="A154" s="1">
        <v>44052</v>
      </c>
      <c r="B154">
        <v>9</v>
      </c>
      <c r="C154">
        <f t="shared" si="6"/>
        <v>8539</v>
      </c>
      <c r="D154">
        <v>0</v>
      </c>
      <c r="E154">
        <f t="shared" si="7"/>
        <v>206</v>
      </c>
      <c r="F154" s="20">
        <f t="shared" si="8"/>
        <v>12.571428571428571</v>
      </c>
    </row>
    <row r="155" spans="1:6" x14ac:dyDescent="0.35">
      <c r="A155" s="1">
        <v>44053</v>
      </c>
      <c r="B155">
        <v>14</v>
      </c>
      <c r="C155">
        <f t="shared" si="6"/>
        <v>8553</v>
      </c>
      <c r="D155">
        <v>0</v>
      </c>
      <c r="E155">
        <f t="shared" si="7"/>
        <v>206</v>
      </c>
      <c r="F155" s="20">
        <f t="shared" si="8"/>
        <v>13.428571428571429</v>
      </c>
    </row>
    <row r="156" spans="1:6" x14ac:dyDescent="0.35">
      <c r="A156" s="1">
        <v>44054</v>
      </c>
      <c r="B156">
        <v>14</v>
      </c>
      <c r="C156">
        <f t="shared" si="6"/>
        <v>8567</v>
      </c>
      <c r="D156">
        <v>0</v>
      </c>
      <c r="E156">
        <f t="shared" si="7"/>
        <v>206</v>
      </c>
      <c r="F156" s="20">
        <f t="shared" si="8"/>
        <v>13.428571428571429</v>
      </c>
    </row>
    <row r="157" spans="1:6" x14ac:dyDescent="0.35">
      <c r="A157" s="1">
        <v>44055</v>
      </c>
      <c r="B157">
        <v>20</v>
      </c>
      <c r="C157">
        <f t="shared" si="6"/>
        <v>8587</v>
      </c>
      <c r="D157">
        <v>0</v>
      </c>
      <c r="E157">
        <f t="shared" si="7"/>
        <v>206</v>
      </c>
      <c r="F157" s="20">
        <f t="shared" si="8"/>
        <v>14.285714285714286</v>
      </c>
    </row>
    <row r="158" spans="1:6" x14ac:dyDescent="0.35">
      <c r="A158" s="1">
        <v>44056</v>
      </c>
      <c r="B158">
        <v>12</v>
      </c>
      <c r="C158">
        <f t="shared" si="6"/>
        <v>8599</v>
      </c>
      <c r="D158">
        <v>0</v>
      </c>
      <c r="E158">
        <f t="shared" si="7"/>
        <v>206</v>
      </c>
      <c r="F158" s="20">
        <f t="shared" si="8"/>
        <v>13.857142857142858</v>
      </c>
    </row>
    <row r="159" spans="1:6" x14ac:dyDescent="0.35">
      <c r="A159" s="1">
        <v>44057</v>
      </c>
      <c r="B159">
        <v>14</v>
      </c>
      <c r="C159">
        <f t="shared" si="6"/>
        <v>8613</v>
      </c>
      <c r="D159">
        <v>0</v>
      </c>
      <c r="E159">
        <f t="shared" si="7"/>
        <v>206</v>
      </c>
      <c r="F159" s="20">
        <f t="shared" si="8"/>
        <v>13.714285714285714</v>
      </c>
    </row>
    <row r="160" spans="1:6" x14ac:dyDescent="0.35">
      <c r="A160" s="1">
        <v>44058</v>
      </c>
      <c r="B160">
        <v>13</v>
      </c>
      <c r="C160">
        <f t="shared" si="6"/>
        <v>8626</v>
      </c>
      <c r="D160">
        <v>0</v>
      </c>
      <c r="E160">
        <f t="shared" si="7"/>
        <v>206</v>
      </c>
      <c r="F160" s="20">
        <f t="shared" si="8"/>
        <v>13.714285714285714</v>
      </c>
    </row>
    <row r="161" spans="1:6" x14ac:dyDescent="0.35">
      <c r="A161" s="1">
        <v>44059</v>
      </c>
      <c r="B161">
        <v>13</v>
      </c>
      <c r="C161">
        <f t="shared" si="6"/>
        <v>8639</v>
      </c>
      <c r="D161">
        <v>0</v>
      </c>
      <c r="E161">
        <f t="shared" si="7"/>
        <v>206</v>
      </c>
      <c r="F161" s="20">
        <f t="shared" si="8"/>
        <v>14.285714285714286</v>
      </c>
    </row>
    <row r="162" spans="1:6" x14ac:dyDescent="0.35">
      <c r="A162" s="1">
        <v>44060</v>
      </c>
      <c r="B162">
        <v>15</v>
      </c>
      <c r="C162">
        <f t="shared" si="6"/>
        <v>8654</v>
      </c>
      <c r="D162">
        <v>0</v>
      </c>
      <c r="E162">
        <f t="shared" si="7"/>
        <v>206</v>
      </c>
      <c r="F162" s="20">
        <f t="shared" si="8"/>
        <v>14.428571428571429</v>
      </c>
    </row>
    <row r="163" spans="1:6" x14ac:dyDescent="0.35">
      <c r="A163" s="1">
        <v>44061</v>
      </c>
      <c r="B163">
        <v>12</v>
      </c>
      <c r="C163">
        <f t="shared" si="6"/>
        <v>8666</v>
      </c>
      <c r="D163">
        <v>0</v>
      </c>
      <c r="E163">
        <f t="shared" si="7"/>
        <v>206</v>
      </c>
      <c r="F163" s="20">
        <f t="shared" si="8"/>
        <v>14.142857142857142</v>
      </c>
    </row>
    <row r="164" spans="1:6" x14ac:dyDescent="0.35">
      <c r="A164" s="1">
        <v>44062</v>
      </c>
      <c r="B164">
        <v>16</v>
      </c>
      <c r="C164">
        <f t="shared" si="6"/>
        <v>8682</v>
      </c>
      <c r="D164">
        <v>0</v>
      </c>
      <c r="E164">
        <f t="shared" si="7"/>
        <v>206</v>
      </c>
      <c r="F164" s="20">
        <f t="shared" si="8"/>
        <v>13.571428571428571</v>
      </c>
    </row>
    <row r="165" spans="1:6" x14ac:dyDescent="0.35">
      <c r="A165" s="1">
        <v>44063</v>
      </c>
      <c r="B165">
        <v>16</v>
      </c>
      <c r="C165">
        <f t="shared" si="6"/>
        <v>8698</v>
      </c>
      <c r="D165">
        <v>0</v>
      </c>
      <c r="E165">
        <f t="shared" si="7"/>
        <v>206</v>
      </c>
      <c r="F165" s="20">
        <f t="shared" si="8"/>
        <v>14.142857142857142</v>
      </c>
    </row>
    <row r="166" spans="1:6" x14ac:dyDescent="0.35">
      <c r="A166" s="1">
        <v>44064</v>
      </c>
      <c r="B166">
        <v>16</v>
      </c>
      <c r="C166">
        <f t="shared" si="6"/>
        <v>8714</v>
      </c>
      <c r="D166">
        <v>0</v>
      </c>
      <c r="E166">
        <f t="shared" si="7"/>
        <v>206</v>
      </c>
      <c r="F166" s="20">
        <f t="shared" si="8"/>
        <v>14.428571428571429</v>
      </c>
    </row>
    <row r="167" spans="1:6" x14ac:dyDescent="0.35">
      <c r="A167" s="1">
        <v>44065</v>
      </c>
      <c r="B167">
        <v>16</v>
      </c>
      <c r="C167">
        <f t="shared" si="6"/>
        <v>8730</v>
      </c>
      <c r="D167">
        <v>0</v>
      </c>
      <c r="E167">
        <f t="shared" si="7"/>
        <v>206</v>
      </c>
      <c r="F167" s="20">
        <f t="shared" si="8"/>
        <v>14.857142857142858</v>
      </c>
    </row>
    <row r="168" spans="1:6" x14ac:dyDescent="0.35">
      <c r="A168" s="1">
        <v>44066</v>
      </c>
      <c r="B168">
        <v>15</v>
      </c>
      <c r="C168">
        <f t="shared" si="6"/>
        <v>8745</v>
      </c>
      <c r="D168">
        <v>0</v>
      </c>
      <c r="E168">
        <f t="shared" si="7"/>
        <v>206</v>
      </c>
      <c r="F168" s="20">
        <f t="shared" si="8"/>
        <v>15.142857142857142</v>
      </c>
    </row>
    <row r="169" spans="1:6" x14ac:dyDescent="0.35">
      <c r="A169" s="1">
        <v>44067</v>
      </c>
      <c r="B169">
        <v>16</v>
      </c>
      <c r="C169">
        <f t="shared" si="6"/>
        <v>8761</v>
      </c>
      <c r="D169">
        <v>1</v>
      </c>
      <c r="E169">
        <f t="shared" si="7"/>
        <v>207</v>
      </c>
      <c r="F169" s="20">
        <f t="shared" si="8"/>
        <v>15.285714285714286</v>
      </c>
    </row>
    <row r="170" spans="1:6" x14ac:dyDescent="0.35">
      <c r="A170" s="1">
        <v>44068</v>
      </c>
      <c r="B170">
        <v>17</v>
      </c>
      <c r="C170">
        <f t="shared" si="6"/>
        <v>8778</v>
      </c>
      <c r="D170">
        <v>0</v>
      </c>
      <c r="E170">
        <f t="shared" si="7"/>
        <v>207</v>
      </c>
      <c r="F170" s="20">
        <f t="shared" si="8"/>
        <v>16</v>
      </c>
    </row>
    <row r="171" spans="1:6" x14ac:dyDescent="0.35">
      <c r="A171" s="1">
        <v>44069</v>
      </c>
      <c r="B171">
        <v>14</v>
      </c>
      <c r="C171">
        <f t="shared" si="6"/>
        <v>8792</v>
      </c>
      <c r="D171">
        <v>0</v>
      </c>
      <c r="E171">
        <f t="shared" si="7"/>
        <v>207</v>
      </c>
      <c r="F171" s="20">
        <f t="shared" si="8"/>
        <v>15.714285714285714</v>
      </c>
    </row>
    <row r="172" spans="1:6" x14ac:dyDescent="0.35">
      <c r="A172" s="1">
        <v>44070</v>
      </c>
      <c r="B172">
        <v>11</v>
      </c>
      <c r="C172">
        <f t="shared" si="6"/>
        <v>8803</v>
      </c>
      <c r="D172">
        <v>0</v>
      </c>
      <c r="E172">
        <f t="shared" si="7"/>
        <v>207</v>
      </c>
      <c r="F172" s="20">
        <f t="shared" si="8"/>
        <v>15</v>
      </c>
    </row>
    <row r="173" spans="1:6" x14ac:dyDescent="0.35">
      <c r="A173" s="1">
        <v>44071</v>
      </c>
      <c r="B173">
        <v>15</v>
      </c>
      <c r="C173">
        <f t="shared" si="6"/>
        <v>8818</v>
      </c>
      <c r="D173">
        <v>0</v>
      </c>
      <c r="E173">
        <f t="shared" si="7"/>
        <v>207</v>
      </c>
      <c r="F173" s="20">
        <f t="shared" si="8"/>
        <v>14.857142857142858</v>
      </c>
    </row>
    <row r="174" spans="1:6" x14ac:dyDescent="0.35">
      <c r="A174" s="1">
        <v>44072</v>
      </c>
      <c r="B174">
        <v>17</v>
      </c>
      <c r="C174">
        <f t="shared" si="6"/>
        <v>8835</v>
      </c>
      <c r="D174">
        <v>0</v>
      </c>
      <c r="E174">
        <f t="shared" si="7"/>
        <v>207</v>
      </c>
      <c r="F174" s="20">
        <f t="shared" si="8"/>
        <v>15</v>
      </c>
    </row>
    <row r="175" spans="1:6" x14ac:dyDescent="0.35">
      <c r="A175" s="1">
        <v>44073</v>
      </c>
      <c r="B175">
        <v>16</v>
      </c>
      <c r="C175">
        <f t="shared" si="6"/>
        <v>8851</v>
      </c>
      <c r="D175">
        <v>0</v>
      </c>
      <c r="E175">
        <f t="shared" si="7"/>
        <v>207</v>
      </c>
      <c r="F175" s="20">
        <f t="shared" si="8"/>
        <v>15.142857142857142</v>
      </c>
    </row>
    <row r="176" spans="1:6" x14ac:dyDescent="0.35">
      <c r="A176" s="1">
        <v>44074</v>
      </c>
      <c r="B176">
        <v>12</v>
      </c>
      <c r="C176">
        <f t="shared" si="6"/>
        <v>8863</v>
      </c>
      <c r="D176">
        <v>0</v>
      </c>
      <c r="E176">
        <f t="shared" si="7"/>
        <v>207</v>
      </c>
      <c r="F176" s="20">
        <f t="shared" si="8"/>
        <v>14.571428571428571</v>
      </c>
    </row>
    <row r="177" spans="1:6" x14ac:dyDescent="0.35">
      <c r="A177" s="1">
        <v>44075</v>
      </c>
      <c r="B177">
        <v>16</v>
      </c>
      <c r="C177">
        <f t="shared" si="6"/>
        <v>8879</v>
      </c>
      <c r="D177">
        <v>0</v>
      </c>
      <c r="E177">
        <f t="shared" si="7"/>
        <v>207</v>
      </c>
      <c r="F177" s="20">
        <f t="shared" si="8"/>
        <v>14.428571428571429</v>
      </c>
    </row>
    <row r="178" spans="1:6" x14ac:dyDescent="0.35">
      <c r="A178" s="1">
        <v>44076</v>
      </c>
      <c r="B178">
        <v>17</v>
      </c>
      <c r="C178">
        <f t="shared" si="6"/>
        <v>8896</v>
      </c>
      <c r="D178">
        <v>0</v>
      </c>
      <c r="E178">
        <f t="shared" si="7"/>
        <v>207</v>
      </c>
      <c r="F178" s="20">
        <f t="shared" si="8"/>
        <v>14.857142857142858</v>
      </c>
    </row>
    <row r="179" spans="1:6" x14ac:dyDescent="0.35">
      <c r="A179" s="1">
        <v>44077</v>
      </c>
      <c r="B179">
        <v>11</v>
      </c>
      <c r="C179">
        <f t="shared" si="6"/>
        <v>8907</v>
      </c>
      <c r="D179">
        <v>0</v>
      </c>
      <c r="E179">
        <f t="shared" si="7"/>
        <v>207</v>
      </c>
      <c r="F179" s="20">
        <f t="shared" si="8"/>
        <v>14.857142857142858</v>
      </c>
    </row>
    <row r="180" spans="1:6" x14ac:dyDescent="0.35">
      <c r="A180" s="1">
        <v>44078</v>
      </c>
      <c r="B180">
        <v>9</v>
      </c>
      <c r="C180">
        <f t="shared" si="6"/>
        <v>8916</v>
      </c>
      <c r="D180">
        <v>1</v>
      </c>
      <c r="E180">
        <f t="shared" si="7"/>
        <v>208</v>
      </c>
      <c r="F180" s="20">
        <f t="shared" si="8"/>
        <v>14</v>
      </c>
    </row>
    <row r="181" spans="1:6" x14ac:dyDescent="0.35">
      <c r="A181" s="1">
        <v>44079</v>
      </c>
      <c r="B181">
        <v>12</v>
      </c>
      <c r="C181">
        <f t="shared" si="6"/>
        <v>8928</v>
      </c>
      <c r="D181">
        <v>0</v>
      </c>
      <c r="E181">
        <f t="shared" si="7"/>
        <v>208</v>
      </c>
      <c r="F181" s="20">
        <f t="shared" si="8"/>
        <v>13.285714285714286</v>
      </c>
    </row>
    <row r="182" spans="1:6" x14ac:dyDescent="0.35">
      <c r="A182" s="1">
        <v>44080</v>
      </c>
      <c r="B182">
        <v>8</v>
      </c>
      <c r="C182">
        <f t="shared" si="6"/>
        <v>8936</v>
      </c>
      <c r="D182">
        <v>0</v>
      </c>
      <c r="E182">
        <f t="shared" si="7"/>
        <v>208</v>
      </c>
      <c r="F182" s="20">
        <f t="shared" si="8"/>
        <v>12.142857142857142</v>
      </c>
    </row>
    <row r="183" spans="1:6" x14ac:dyDescent="0.35">
      <c r="A183" s="1">
        <v>44081</v>
      </c>
      <c r="B183">
        <v>8</v>
      </c>
      <c r="C183">
        <f t="shared" si="6"/>
        <v>8944</v>
      </c>
      <c r="D183">
        <v>1</v>
      </c>
      <c r="E183">
        <f t="shared" si="7"/>
        <v>209</v>
      </c>
      <c r="F183" s="20">
        <f t="shared" si="8"/>
        <v>11.571428571428571</v>
      </c>
    </row>
    <row r="184" spans="1:6" x14ac:dyDescent="0.35">
      <c r="A184" s="1">
        <v>44082</v>
      </c>
      <c r="B184">
        <v>14</v>
      </c>
      <c r="C184">
        <f t="shared" si="6"/>
        <v>8958</v>
      </c>
      <c r="D184">
        <v>0</v>
      </c>
      <c r="E184">
        <f t="shared" si="7"/>
        <v>209</v>
      </c>
      <c r="F184" s="20">
        <f t="shared" si="8"/>
        <v>11.285714285714286</v>
      </c>
    </row>
    <row r="185" spans="1:6" x14ac:dyDescent="0.35">
      <c r="A185" s="1">
        <v>44083</v>
      </c>
      <c r="B185">
        <v>12</v>
      </c>
      <c r="C185">
        <f t="shared" si="6"/>
        <v>8970</v>
      </c>
      <c r="D185">
        <v>0</v>
      </c>
      <c r="E185">
        <f t="shared" si="7"/>
        <v>209</v>
      </c>
      <c r="F185" s="20">
        <f t="shared" si="8"/>
        <v>10.571428571428571</v>
      </c>
    </row>
    <row r="186" spans="1:6" x14ac:dyDescent="0.35">
      <c r="A186" s="1">
        <v>44084</v>
      </c>
      <c r="B186">
        <v>20</v>
      </c>
      <c r="C186">
        <f t="shared" si="6"/>
        <v>8990</v>
      </c>
      <c r="D186">
        <v>1</v>
      </c>
      <c r="E186">
        <f t="shared" si="7"/>
        <v>210</v>
      </c>
      <c r="F186" s="20">
        <f t="shared" si="8"/>
        <v>11.857142857142858</v>
      </c>
    </row>
    <row r="187" spans="1:6" x14ac:dyDescent="0.35">
      <c r="A187" s="1">
        <v>44085</v>
      </c>
      <c r="B187">
        <v>12</v>
      </c>
      <c r="C187">
        <f t="shared" si="6"/>
        <v>9002</v>
      </c>
      <c r="D187">
        <v>0</v>
      </c>
      <c r="E187">
        <f t="shared" si="7"/>
        <v>210</v>
      </c>
      <c r="F187" s="20">
        <f t="shared" si="8"/>
        <v>12.285714285714286</v>
      </c>
    </row>
    <row r="188" spans="1:6" x14ac:dyDescent="0.35">
      <c r="A188" s="1">
        <v>44086</v>
      </c>
      <c r="B188">
        <v>8</v>
      </c>
      <c r="C188">
        <f t="shared" si="6"/>
        <v>9010</v>
      </c>
      <c r="D188">
        <v>0</v>
      </c>
      <c r="E188">
        <f t="shared" si="7"/>
        <v>210</v>
      </c>
      <c r="F188" s="20">
        <f t="shared" si="8"/>
        <v>11.714285714285714</v>
      </c>
    </row>
    <row r="189" spans="1:6" x14ac:dyDescent="0.35">
      <c r="A189" s="1">
        <v>44087</v>
      </c>
      <c r="B189">
        <v>11</v>
      </c>
      <c r="C189">
        <f t="shared" si="6"/>
        <v>9021</v>
      </c>
      <c r="D189">
        <v>0</v>
      </c>
      <c r="E189">
        <f t="shared" si="7"/>
        <v>210</v>
      </c>
      <c r="F189" s="20">
        <f t="shared" si="8"/>
        <v>12.142857142857142</v>
      </c>
    </row>
    <row r="190" spans="1:6" x14ac:dyDescent="0.35">
      <c r="A190" s="1">
        <v>44088</v>
      </c>
      <c r="B190">
        <v>16</v>
      </c>
      <c r="C190">
        <f t="shared" si="6"/>
        <v>9037</v>
      </c>
      <c r="D190">
        <v>1</v>
      </c>
      <c r="E190">
        <f t="shared" si="7"/>
        <v>211</v>
      </c>
      <c r="F190" s="20">
        <f t="shared" si="8"/>
        <v>13.285714285714286</v>
      </c>
    </row>
    <row r="191" spans="1:6" x14ac:dyDescent="0.35">
      <c r="A191" s="1">
        <v>44089</v>
      </c>
      <c r="B191">
        <v>14</v>
      </c>
      <c r="C191">
        <f t="shared" si="6"/>
        <v>9051</v>
      </c>
      <c r="D191">
        <v>0</v>
      </c>
      <c r="E191">
        <f t="shared" si="7"/>
        <v>211</v>
      </c>
      <c r="F191" s="20">
        <f t="shared" si="8"/>
        <v>13.285714285714286</v>
      </c>
    </row>
    <row r="192" spans="1:6" x14ac:dyDescent="0.35">
      <c r="A192" s="1">
        <v>44090</v>
      </c>
      <c r="B192">
        <v>21</v>
      </c>
      <c r="C192">
        <f t="shared" si="6"/>
        <v>9072</v>
      </c>
      <c r="D192">
        <v>0</v>
      </c>
      <c r="E192">
        <f t="shared" si="7"/>
        <v>211</v>
      </c>
      <c r="F192" s="20">
        <f t="shared" si="8"/>
        <v>14.571428571428571</v>
      </c>
    </row>
    <row r="193" spans="1:6" x14ac:dyDescent="0.35">
      <c r="A193" s="1">
        <v>44091</v>
      </c>
      <c r="B193">
        <v>14</v>
      </c>
      <c r="C193">
        <f t="shared" si="6"/>
        <v>9086</v>
      </c>
      <c r="D193">
        <v>0</v>
      </c>
      <c r="E193">
        <f t="shared" si="7"/>
        <v>211</v>
      </c>
      <c r="F193" s="20">
        <f t="shared" si="8"/>
        <v>13.714285714285714</v>
      </c>
    </row>
    <row r="194" spans="1:6" x14ac:dyDescent="0.35">
      <c r="A194" s="1">
        <v>44092</v>
      </c>
      <c r="B194">
        <v>12</v>
      </c>
      <c r="C194">
        <f t="shared" si="6"/>
        <v>9098</v>
      </c>
      <c r="D194">
        <v>0</v>
      </c>
      <c r="E194">
        <f t="shared" si="7"/>
        <v>211</v>
      </c>
      <c r="F194" s="20">
        <f t="shared" si="8"/>
        <v>13.714285714285714</v>
      </c>
    </row>
    <row r="195" spans="1:6" x14ac:dyDescent="0.35">
      <c r="A195" s="1">
        <v>44093</v>
      </c>
      <c r="B195">
        <v>11</v>
      </c>
      <c r="C195">
        <f t="shared" si="6"/>
        <v>9109</v>
      </c>
      <c r="D195">
        <v>2</v>
      </c>
      <c r="E195">
        <f t="shared" si="7"/>
        <v>213</v>
      </c>
      <c r="F195" s="20">
        <f t="shared" si="8"/>
        <v>14.142857142857142</v>
      </c>
    </row>
    <row r="196" spans="1:6" x14ac:dyDescent="0.35">
      <c r="A196" s="1">
        <v>44094</v>
      </c>
      <c r="B196">
        <v>15</v>
      </c>
      <c r="C196">
        <f t="shared" ref="C196:C259" si="9">B196+C195</f>
        <v>9124</v>
      </c>
      <c r="D196">
        <v>0</v>
      </c>
      <c r="E196">
        <f t="shared" ref="E196:E259" si="10">D196+E195</f>
        <v>213</v>
      </c>
      <c r="F196" s="20">
        <f t="shared" si="8"/>
        <v>14.714285714285714</v>
      </c>
    </row>
    <row r="197" spans="1:6" x14ac:dyDescent="0.35">
      <c r="A197" s="1">
        <v>44095</v>
      </c>
      <c r="B197">
        <v>17</v>
      </c>
      <c r="C197">
        <f t="shared" si="9"/>
        <v>9141</v>
      </c>
      <c r="D197">
        <v>0</v>
      </c>
      <c r="E197">
        <f t="shared" si="10"/>
        <v>213</v>
      </c>
      <c r="F197" s="20">
        <f t="shared" si="8"/>
        <v>14.857142857142858</v>
      </c>
    </row>
    <row r="198" spans="1:6" x14ac:dyDescent="0.35">
      <c r="A198" s="1">
        <v>44096</v>
      </c>
      <c r="B198">
        <v>5</v>
      </c>
      <c r="C198">
        <f t="shared" si="9"/>
        <v>9146</v>
      </c>
      <c r="D198">
        <v>0</v>
      </c>
      <c r="E198">
        <f t="shared" si="10"/>
        <v>213</v>
      </c>
      <c r="F198" s="20">
        <f t="shared" si="8"/>
        <v>13.571428571428571</v>
      </c>
    </row>
    <row r="199" spans="1:6" x14ac:dyDescent="0.35">
      <c r="A199" s="1">
        <v>44097</v>
      </c>
      <c r="B199">
        <v>13</v>
      </c>
      <c r="C199">
        <f t="shared" si="9"/>
        <v>9159</v>
      </c>
      <c r="D199">
        <v>0</v>
      </c>
      <c r="E199">
        <f t="shared" si="10"/>
        <v>213</v>
      </c>
      <c r="F199" s="20">
        <f t="shared" si="8"/>
        <v>12.428571428571429</v>
      </c>
    </row>
    <row r="200" spans="1:6" x14ac:dyDescent="0.35">
      <c r="A200" s="1">
        <v>44098</v>
      </c>
      <c r="B200">
        <v>13</v>
      </c>
      <c r="C200">
        <f t="shared" si="9"/>
        <v>9172</v>
      </c>
      <c r="D200">
        <v>0</v>
      </c>
      <c r="E200">
        <f t="shared" si="10"/>
        <v>213</v>
      </c>
      <c r="F200" s="20">
        <f t="shared" si="8"/>
        <v>12.285714285714286</v>
      </c>
    </row>
    <row r="201" spans="1:6" x14ac:dyDescent="0.35">
      <c r="A201" s="1">
        <v>44099</v>
      </c>
      <c r="B201">
        <v>17</v>
      </c>
      <c r="C201">
        <f t="shared" si="9"/>
        <v>9189</v>
      </c>
      <c r="D201">
        <v>0</v>
      </c>
      <c r="E201">
        <f t="shared" si="10"/>
        <v>213</v>
      </c>
      <c r="F201" s="20">
        <f t="shared" si="8"/>
        <v>13</v>
      </c>
    </row>
    <row r="202" spans="1:6" x14ac:dyDescent="0.35">
      <c r="A202" s="1">
        <v>44100</v>
      </c>
      <c r="B202">
        <v>21</v>
      </c>
      <c r="C202">
        <f t="shared" si="9"/>
        <v>9210</v>
      </c>
      <c r="D202">
        <v>0</v>
      </c>
      <c r="E202">
        <f t="shared" si="10"/>
        <v>213</v>
      </c>
      <c r="F202" s="20">
        <f t="shared" si="8"/>
        <v>14.428571428571429</v>
      </c>
    </row>
    <row r="203" spans="1:6" x14ac:dyDescent="0.35">
      <c r="A203" s="1">
        <v>44101</v>
      </c>
      <c r="B203">
        <v>14</v>
      </c>
      <c r="C203">
        <f t="shared" si="9"/>
        <v>9224</v>
      </c>
      <c r="D203">
        <v>0</v>
      </c>
      <c r="E203">
        <f t="shared" si="10"/>
        <v>213</v>
      </c>
      <c r="F203" s="20">
        <f t="shared" si="8"/>
        <v>14.285714285714286</v>
      </c>
    </row>
    <row r="204" spans="1:6" x14ac:dyDescent="0.35">
      <c r="A204" s="1">
        <v>44102</v>
      </c>
      <c r="B204">
        <v>19</v>
      </c>
      <c r="C204">
        <f t="shared" si="9"/>
        <v>9243</v>
      </c>
      <c r="D204">
        <v>1</v>
      </c>
      <c r="E204">
        <f t="shared" si="10"/>
        <v>214</v>
      </c>
      <c r="F204" s="20">
        <f t="shared" si="8"/>
        <v>14.571428571428571</v>
      </c>
    </row>
    <row r="205" spans="1:6" x14ac:dyDescent="0.35">
      <c r="A205" s="1">
        <v>44103</v>
      </c>
      <c r="B205">
        <v>13</v>
      </c>
      <c r="C205">
        <f t="shared" si="9"/>
        <v>9256</v>
      </c>
      <c r="D205">
        <v>1</v>
      </c>
      <c r="E205">
        <f t="shared" si="10"/>
        <v>215</v>
      </c>
      <c r="F205" s="20">
        <f t="shared" si="8"/>
        <v>15.714285714285714</v>
      </c>
    </row>
    <row r="206" spans="1:6" x14ac:dyDescent="0.35">
      <c r="A206" s="1">
        <v>44104</v>
      </c>
      <c r="B206">
        <v>17</v>
      </c>
      <c r="C206">
        <f t="shared" si="9"/>
        <v>9273</v>
      </c>
      <c r="D206">
        <v>0</v>
      </c>
      <c r="E206">
        <f t="shared" si="10"/>
        <v>215</v>
      </c>
      <c r="F206" s="20">
        <f t="shared" si="8"/>
        <v>16.285714285714285</v>
      </c>
    </row>
    <row r="207" spans="1:6" x14ac:dyDescent="0.35">
      <c r="A207" s="1">
        <v>44105</v>
      </c>
      <c r="B207">
        <v>14</v>
      </c>
      <c r="C207">
        <f t="shared" si="9"/>
        <v>9287</v>
      </c>
      <c r="D207">
        <v>0</v>
      </c>
      <c r="E207">
        <f t="shared" si="10"/>
        <v>215</v>
      </c>
      <c r="F207" s="20">
        <f t="shared" si="8"/>
        <v>16.428571428571427</v>
      </c>
    </row>
    <row r="208" spans="1:6" x14ac:dyDescent="0.35">
      <c r="A208" s="1">
        <v>44106</v>
      </c>
      <c r="B208">
        <v>15</v>
      </c>
      <c r="C208">
        <f t="shared" si="9"/>
        <v>9302</v>
      </c>
      <c r="D208">
        <v>0</v>
      </c>
      <c r="E208">
        <f t="shared" si="10"/>
        <v>215</v>
      </c>
      <c r="F208" s="20">
        <f t="shared" ref="F208:F271" si="11">AVERAGE(B202:B208)</f>
        <v>16.142857142857142</v>
      </c>
    </row>
    <row r="209" spans="1:6" x14ac:dyDescent="0.35">
      <c r="A209" s="1">
        <v>44107</v>
      </c>
      <c r="B209">
        <v>13</v>
      </c>
      <c r="C209">
        <f t="shared" si="9"/>
        <v>9315</v>
      </c>
      <c r="D209">
        <v>0</v>
      </c>
      <c r="E209">
        <f t="shared" si="10"/>
        <v>215</v>
      </c>
      <c r="F209" s="20">
        <f t="shared" si="11"/>
        <v>15</v>
      </c>
    </row>
    <row r="210" spans="1:6" x14ac:dyDescent="0.35">
      <c r="A210" s="1">
        <v>44108</v>
      </c>
      <c r="B210">
        <v>15</v>
      </c>
      <c r="C210">
        <f t="shared" si="9"/>
        <v>9330</v>
      </c>
      <c r="D210">
        <v>0</v>
      </c>
      <c r="E210">
        <f t="shared" si="10"/>
        <v>215</v>
      </c>
      <c r="F210" s="20">
        <f t="shared" si="11"/>
        <v>15.142857142857142</v>
      </c>
    </row>
    <row r="211" spans="1:6" x14ac:dyDescent="0.35">
      <c r="A211" s="1">
        <v>44109</v>
      </c>
      <c r="B211">
        <v>10</v>
      </c>
      <c r="C211">
        <f t="shared" si="9"/>
        <v>9340</v>
      </c>
      <c r="D211">
        <v>0</v>
      </c>
      <c r="E211">
        <f t="shared" si="10"/>
        <v>215</v>
      </c>
      <c r="F211" s="20">
        <f t="shared" si="11"/>
        <v>13.857142857142858</v>
      </c>
    </row>
    <row r="212" spans="1:6" x14ac:dyDescent="0.35">
      <c r="A212" s="1">
        <v>44110</v>
      </c>
      <c r="B212">
        <v>6</v>
      </c>
      <c r="C212">
        <f t="shared" si="9"/>
        <v>9346</v>
      </c>
      <c r="D212">
        <v>0</v>
      </c>
      <c r="E212">
        <f t="shared" si="10"/>
        <v>215</v>
      </c>
      <c r="F212" s="20">
        <f t="shared" si="11"/>
        <v>12.857142857142858</v>
      </c>
    </row>
    <row r="213" spans="1:6" x14ac:dyDescent="0.35">
      <c r="A213" s="1">
        <v>44111</v>
      </c>
      <c r="B213">
        <v>16</v>
      </c>
      <c r="C213">
        <f t="shared" si="9"/>
        <v>9362</v>
      </c>
      <c r="D213">
        <v>0</v>
      </c>
      <c r="E213">
        <f t="shared" si="10"/>
        <v>215</v>
      </c>
      <c r="F213" s="20">
        <f t="shared" si="11"/>
        <v>12.714285714285714</v>
      </c>
    </row>
    <row r="214" spans="1:6" x14ac:dyDescent="0.35">
      <c r="A214" s="1">
        <v>44112</v>
      </c>
      <c r="B214">
        <v>14</v>
      </c>
      <c r="C214">
        <f t="shared" si="9"/>
        <v>9376</v>
      </c>
      <c r="D214">
        <v>0</v>
      </c>
      <c r="E214">
        <f t="shared" si="10"/>
        <v>215</v>
      </c>
      <c r="F214" s="20">
        <f t="shared" si="11"/>
        <v>12.714285714285714</v>
      </c>
    </row>
    <row r="215" spans="1:6" x14ac:dyDescent="0.35">
      <c r="A215" s="1">
        <v>44113</v>
      </c>
      <c r="B215">
        <v>14</v>
      </c>
      <c r="C215">
        <f t="shared" si="9"/>
        <v>9390</v>
      </c>
      <c r="D215">
        <v>1</v>
      </c>
      <c r="E215">
        <f t="shared" si="10"/>
        <v>216</v>
      </c>
      <c r="F215" s="20">
        <f t="shared" si="11"/>
        <v>12.571428571428571</v>
      </c>
    </row>
    <row r="216" spans="1:6" x14ac:dyDescent="0.35">
      <c r="A216" s="1">
        <v>44114</v>
      </c>
      <c r="B216">
        <v>16</v>
      </c>
      <c r="C216">
        <f t="shared" si="9"/>
        <v>9406</v>
      </c>
      <c r="D216">
        <v>1</v>
      </c>
      <c r="E216">
        <f t="shared" si="10"/>
        <v>217</v>
      </c>
      <c r="F216" s="20">
        <f t="shared" si="11"/>
        <v>13</v>
      </c>
    </row>
    <row r="217" spans="1:6" x14ac:dyDescent="0.35">
      <c r="A217" s="1">
        <v>44115</v>
      </c>
      <c r="B217">
        <v>17</v>
      </c>
      <c r="C217">
        <f t="shared" si="9"/>
        <v>9423</v>
      </c>
      <c r="D217">
        <v>2</v>
      </c>
      <c r="E217">
        <f t="shared" si="10"/>
        <v>219</v>
      </c>
      <c r="F217" s="20">
        <f t="shared" si="11"/>
        <v>13.285714285714286</v>
      </c>
    </row>
    <row r="218" spans="1:6" x14ac:dyDescent="0.35">
      <c r="A218" s="1">
        <v>44116</v>
      </c>
      <c r="B218">
        <v>25</v>
      </c>
      <c r="C218">
        <f t="shared" si="9"/>
        <v>9448</v>
      </c>
      <c r="D218">
        <v>1</v>
      </c>
      <c r="E218">
        <f t="shared" si="10"/>
        <v>220</v>
      </c>
      <c r="F218" s="20">
        <f t="shared" si="11"/>
        <v>15.428571428571429</v>
      </c>
    </row>
    <row r="219" spans="1:6" x14ac:dyDescent="0.35">
      <c r="A219" s="1">
        <v>44117</v>
      </c>
      <c r="B219">
        <v>15</v>
      </c>
      <c r="C219">
        <f t="shared" si="9"/>
        <v>9463</v>
      </c>
      <c r="D219">
        <v>0</v>
      </c>
      <c r="E219">
        <f t="shared" si="10"/>
        <v>220</v>
      </c>
      <c r="F219" s="20">
        <f t="shared" si="11"/>
        <v>16.714285714285715</v>
      </c>
    </row>
    <row r="220" spans="1:6" x14ac:dyDescent="0.35">
      <c r="A220" s="1">
        <v>44118</v>
      </c>
      <c r="B220">
        <v>24</v>
      </c>
      <c r="C220">
        <f t="shared" si="9"/>
        <v>9487</v>
      </c>
      <c r="D220">
        <v>0</v>
      </c>
      <c r="E220">
        <f t="shared" si="10"/>
        <v>220</v>
      </c>
      <c r="F220" s="20">
        <f t="shared" si="11"/>
        <v>17.857142857142858</v>
      </c>
    </row>
    <row r="221" spans="1:6" x14ac:dyDescent="0.35">
      <c r="A221" s="1">
        <v>44119</v>
      </c>
      <c r="B221">
        <v>17</v>
      </c>
      <c r="C221">
        <f t="shared" si="9"/>
        <v>9504</v>
      </c>
      <c r="D221">
        <v>0</v>
      </c>
      <c r="E221">
        <f t="shared" si="10"/>
        <v>220</v>
      </c>
      <c r="F221" s="20">
        <f t="shared" si="11"/>
        <v>18.285714285714285</v>
      </c>
    </row>
    <row r="222" spans="1:6" x14ac:dyDescent="0.35">
      <c r="A222" s="1">
        <v>44120</v>
      </c>
      <c r="B222">
        <v>19</v>
      </c>
      <c r="C222">
        <f t="shared" si="9"/>
        <v>9523</v>
      </c>
      <c r="D222">
        <v>0</v>
      </c>
      <c r="E222">
        <f t="shared" si="10"/>
        <v>220</v>
      </c>
      <c r="F222" s="20">
        <f t="shared" si="11"/>
        <v>19</v>
      </c>
    </row>
    <row r="223" spans="1:6" x14ac:dyDescent="0.35">
      <c r="A223" s="1">
        <v>44121</v>
      </c>
      <c r="B223">
        <v>19</v>
      </c>
      <c r="C223">
        <f t="shared" si="9"/>
        <v>9542</v>
      </c>
      <c r="D223">
        <v>1</v>
      </c>
      <c r="E223">
        <f t="shared" si="10"/>
        <v>221</v>
      </c>
      <c r="F223" s="20">
        <f t="shared" si="11"/>
        <v>19.428571428571427</v>
      </c>
    </row>
    <row r="224" spans="1:6" x14ac:dyDescent="0.35">
      <c r="A224" s="1">
        <v>44122</v>
      </c>
      <c r="B224">
        <v>6</v>
      </c>
      <c r="C224">
        <f t="shared" si="9"/>
        <v>9548</v>
      </c>
      <c r="D224">
        <v>0</v>
      </c>
      <c r="E224">
        <f t="shared" si="10"/>
        <v>221</v>
      </c>
      <c r="F224" s="20">
        <f t="shared" si="11"/>
        <v>17.857142857142858</v>
      </c>
    </row>
    <row r="225" spans="1:6" x14ac:dyDescent="0.35">
      <c r="A225" s="1">
        <v>44123</v>
      </c>
      <c r="B225">
        <v>22</v>
      </c>
      <c r="C225">
        <f t="shared" si="9"/>
        <v>9570</v>
      </c>
      <c r="D225">
        <v>0</v>
      </c>
      <c r="E225">
        <f t="shared" si="10"/>
        <v>221</v>
      </c>
      <c r="F225" s="20">
        <f t="shared" si="11"/>
        <v>17.428571428571427</v>
      </c>
    </row>
    <row r="226" spans="1:6" x14ac:dyDescent="0.35">
      <c r="A226" s="1">
        <v>44124</v>
      </c>
      <c r="B226">
        <v>23</v>
      </c>
      <c r="C226">
        <f t="shared" si="9"/>
        <v>9593</v>
      </c>
      <c r="D226">
        <v>0</v>
      </c>
      <c r="E226">
        <f t="shared" si="10"/>
        <v>221</v>
      </c>
      <c r="F226" s="20">
        <f t="shared" si="11"/>
        <v>18.571428571428573</v>
      </c>
    </row>
    <row r="227" spans="1:6" x14ac:dyDescent="0.35">
      <c r="A227" s="1">
        <v>44125</v>
      </c>
      <c r="B227">
        <v>16</v>
      </c>
      <c r="C227">
        <f t="shared" si="9"/>
        <v>9609</v>
      </c>
      <c r="D227">
        <v>2</v>
      </c>
      <c r="E227">
        <f t="shared" si="10"/>
        <v>223</v>
      </c>
      <c r="F227" s="20">
        <f t="shared" si="11"/>
        <v>17.428571428571427</v>
      </c>
    </row>
    <row r="228" spans="1:6" x14ac:dyDescent="0.35">
      <c r="A228" s="1">
        <v>44126</v>
      </c>
      <c r="B228">
        <v>16</v>
      </c>
      <c r="C228">
        <f t="shared" si="9"/>
        <v>9625</v>
      </c>
      <c r="D228">
        <v>0</v>
      </c>
      <c r="E228">
        <f t="shared" si="10"/>
        <v>223</v>
      </c>
      <c r="F228" s="20">
        <f t="shared" si="11"/>
        <v>17.285714285714285</v>
      </c>
    </row>
    <row r="229" spans="1:6" x14ac:dyDescent="0.35">
      <c r="A229" s="1">
        <v>44127</v>
      </c>
      <c r="B229">
        <v>21</v>
      </c>
      <c r="C229">
        <f t="shared" si="9"/>
        <v>9646</v>
      </c>
      <c r="D229">
        <v>1</v>
      </c>
      <c r="E229">
        <f t="shared" si="10"/>
        <v>224</v>
      </c>
      <c r="F229" s="20">
        <f t="shared" si="11"/>
        <v>17.571428571428573</v>
      </c>
    </row>
    <row r="230" spans="1:6" x14ac:dyDescent="0.35">
      <c r="A230" s="1">
        <v>44128</v>
      </c>
      <c r="B230">
        <v>25</v>
      </c>
      <c r="C230">
        <f t="shared" si="9"/>
        <v>9671</v>
      </c>
      <c r="D230">
        <v>0</v>
      </c>
      <c r="E230">
        <f t="shared" si="10"/>
        <v>224</v>
      </c>
      <c r="F230" s="20">
        <f t="shared" si="11"/>
        <v>18.428571428571427</v>
      </c>
    </row>
    <row r="231" spans="1:6" x14ac:dyDescent="0.35">
      <c r="A231" s="1">
        <v>44129</v>
      </c>
      <c r="B231">
        <v>17</v>
      </c>
      <c r="C231">
        <f t="shared" si="9"/>
        <v>9688</v>
      </c>
      <c r="D231">
        <v>0</v>
      </c>
      <c r="E231">
        <f t="shared" si="10"/>
        <v>224</v>
      </c>
      <c r="F231" s="20">
        <f t="shared" si="11"/>
        <v>20</v>
      </c>
    </row>
    <row r="232" spans="1:6" x14ac:dyDescent="0.35">
      <c r="A232" s="1">
        <v>44130</v>
      </c>
      <c r="B232">
        <v>26</v>
      </c>
      <c r="C232">
        <f t="shared" si="9"/>
        <v>9714</v>
      </c>
      <c r="D232">
        <v>0</v>
      </c>
      <c r="E232">
        <f t="shared" si="10"/>
        <v>224</v>
      </c>
      <c r="F232" s="20">
        <f t="shared" si="11"/>
        <v>20.571428571428573</v>
      </c>
    </row>
    <row r="233" spans="1:6" x14ac:dyDescent="0.35">
      <c r="A233" s="1">
        <v>44131</v>
      </c>
      <c r="B233">
        <v>21</v>
      </c>
      <c r="C233">
        <f t="shared" si="9"/>
        <v>9735</v>
      </c>
      <c r="D233">
        <v>0</v>
      </c>
      <c r="E233">
        <f t="shared" si="10"/>
        <v>224</v>
      </c>
      <c r="F233" s="20">
        <f t="shared" si="11"/>
        <v>20.285714285714285</v>
      </c>
    </row>
    <row r="234" spans="1:6" x14ac:dyDescent="0.35">
      <c r="A234" s="1">
        <v>44132</v>
      </c>
      <c r="B234">
        <v>19</v>
      </c>
      <c r="C234">
        <f t="shared" si="9"/>
        <v>9754</v>
      </c>
      <c r="D234">
        <v>1</v>
      </c>
      <c r="E234">
        <f t="shared" si="10"/>
        <v>225</v>
      </c>
      <c r="F234" s="20">
        <f t="shared" si="11"/>
        <v>20.714285714285715</v>
      </c>
    </row>
    <row r="235" spans="1:6" x14ac:dyDescent="0.35">
      <c r="A235" s="1">
        <v>44133</v>
      </c>
      <c r="B235">
        <v>19</v>
      </c>
      <c r="C235">
        <f t="shared" si="9"/>
        <v>9773</v>
      </c>
      <c r="D235">
        <v>0</v>
      </c>
      <c r="E235">
        <f t="shared" si="10"/>
        <v>225</v>
      </c>
      <c r="F235" s="20">
        <f t="shared" si="11"/>
        <v>21.142857142857142</v>
      </c>
    </row>
    <row r="236" spans="1:6" x14ac:dyDescent="0.35">
      <c r="A236" s="1">
        <v>44134</v>
      </c>
      <c r="B236">
        <v>19</v>
      </c>
      <c r="C236">
        <f t="shared" si="9"/>
        <v>9792</v>
      </c>
      <c r="D236">
        <v>1</v>
      </c>
      <c r="E236">
        <f t="shared" si="10"/>
        <v>226</v>
      </c>
      <c r="F236" s="20">
        <f t="shared" si="11"/>
        <v>20.857142857142858</v>
      </c>
    </row>
    <row r="237" spans="1:6" x14ac:dyDescent="0.35">
      <c r="A237" s="1">
        <v>44135</v>
      </c>
      <c r="B237">
        <v>12</v>
      </c>
      <c r="C237">
        <f t="shared" si="9"/>
        <v>9804</v>
      </c>
      <c r="D237">
        <v>0</v>
      </c>
      <c r="E237">
        <f t="shared" si="10"/>
        <v>226</v>
      </c>
      <c r="F237" s="20">
        <f t="shared" si="11"/>
        <v>19</v>
      </c>
    </row>
    <row r="238" spans="1:6" x14ac:dyDescent="0.35">
      <c r="A238" s="1">
        <v>44136</v>
      </c>
      <c r="B238">
        <v>20</v>
      </c>
      <c r="C238">
        <f t="shared" si="9"/>
        <v>9824</v>
      </c>
      <c r="D238">
        <v>0</v>
      </c>
      <c r="E238">
        <f t="shared" si="10"/>
        <v>226</v>
      </c>
      <c r="F238" s="20">
        <f t="shared" si="11"/>
        <v>19.428571428571427</v>
      </c>
    </row>
    <row r="239" spans="1:6" x14ac:dyDescent="0.35">
      <c r="A239" s="1">
        <v>44137</v>
      </c>
      <c r="B239">
        <v>24</v>
      </c>
      <c r="C239">
        <f t="shared" si="9"/>
        <v>9848</v>
      </c>
      <c r="D239">
        <v>0</v>
      </c>
      <c r="E239">
        <f t="shared" si="10"/>
        <v>226</v>
      </c>
      <c r="F239" s="20">
        <f t="shared" si="11"/>
        <v>19.142857142857142</v>
      </c>
    </row>
    <row r="240" spans="1:6" x14ac:dyDescent="0.35">
      <c r="A240" s="1">
        <v>44138</v>
      </c>
      <c r="B240">
        <v>16</v>
      </c>
      <c r="C240">
        <f t="shared" si="9"/>
        <v>9864</v>
      </c>
      <c r="D240">
        <v>0</v>
      </c>
      <c r="E240">
        <f t="shared" si="10"/>
        <v>226</v>
      </c>
      <c r="F240" s="20">
        <f t="shared" si="11"/>
        <v>18.428571428571427</v>
      </c>
    </row>
    <row r="241" spans="1:6" x14ac:dyDescent="0.35">
      <c r="A241" s="1">
        <v>44139</v>
      </c>
      <c r="B241">
        <v>29</v>
      </c>
      <c r="C241">
        <f t="shared" si="9"/>
        <v>9893</v>
      </c>
      <c r="D241">
        <v>0</v>
      </c>
      <c r="E241">
        <f t="shared" si="10"/>
        <v>226</v>
      </c>
      <c r="F241" s="20">
        <f t="shared" si="11"/>
        <v>19.857142857142858</v>
      </c>
    </row>
    <row r="242" spans="1:6" x14ac:dyDescent="0.35">
      <c r="A242" s="1">
        <v>44140</v>
      </c>
      <c r="B242">
        <v>24</v>
      </c>
      <c r="C242">
        <f t="shared" si="9"/>
        <v>9917</v>
      </c>
      <c r="D242">
        <v>0</v>
      </c>
      <c r="E242">
        <f t="shared" si="10"/>
        <v>226</v>
      </c>
      <c r="F242" s="20">
        <f t="shared" si="11"/>
        <v>20.571428571428573</v>
      </c>
    </row>
    <row r="243" spans="1:6" x14ac:dyDescent="0.35">
      <c r="A243" s="1">
        <v>44141</v>
      </c>
      <c r="B243">
        <v>13</v>
      </c>
      <c r="C243">
        <f t="shared" si="9"/>
        <v>9930</v>
      </c>
      <c r="D243">
        <v>0</v>
      </c>
      <c r="E243">
        <f t="shared" si="10"/>
        <v>226</v>
      </c>
      <c r="F243" s="20">
        <f t="shared" si="11"/>
        <v>19.714285714285715</v>
      </c>
    </row>
    <row r="244" spans="1:6" x14ac:dyDescent="0.35">
      <c r="A244" s="1">
        <v>44142</v>
      </c>
      <c r="B244">
        <v>26</v>
      </c>
      <c r="C244">
        <f t="shared" si="9"/>
        <v>9956</v>
      </c>
      <c r="D244">
        <v>1</v>
      </c>
      <c r="E244">
        <f t="shared" si="10"/>
        <v>227</v>
      </c>
      <c r="F244" s="20">
        <f t="shared" si="11"/>
        <v>21.714285714285715</v>
      </c>
    </row>
    <row r="245" spans="1:6" x14ac:dyDescent="0.35">
      <c r="A245" s="1">
        <v>44143</v>
      </c>
      <c r="B245">
        <v>20</v>
      </c>
      <c r="C245">
        <f t="shared" si="9"/>
        <v>9976</v>
      </c>
      <c r="D245">
        <v>0</v>
      </c>
      <c r="E245">
        <f t="shared" si="10"/>
        <v>227</v>
      </c>
      <c r="F245" s="20">
        <f t="shared" si="11"/>
        <v>21.714285714285715</v>
      </c>
    </row>
    <row r="246" spans="1:6" x14ac:dyDescent="0.35">
      <c r="A246" s="1">
        <v>44144</v>
      </c>
      <c r="B246">
        <v>24</v>
      </c>
      <c r="C246">
        <f t="shared" si="9"/>
        <v>10000</v>
      </c>
      <c r="D246">
        <v>0</v>
      </c>
      <c r="E246">
        <f t="shared" si="10"/>
        <v>227</v>
      </c>
      <c r="F246" s="20">
        <f t="shared" si="11"/>
        <v>21.714285714285715</v>
      </c>
    </row>
    <row r="247" spans="1:6" x14ac:dyDescent="0.35">
      <c r="A247" s="1">
        <v>44145</v>
      </c>
      <c r="B247">
        <v>25</v>
      </c>
      <c r="C247">
        <f t="shared" si="9"/>
        <v>10025</v>
      </c>
      <c r="D247">
        <v>0</v>
      </c>
      <c r="E247">
        <f t="shared" si="10"/>
        <v>227</v>
      </c>
      <c r="F247" s="20">
        <f t="shared" si="11"/>
        <v>23</v>
      </c>
    </row>
    <row r="248" spans="1:6" x14ac:dyDescent="0.35">
      <c r="A248" s="1">
        <v>44146</v>
      </c>
      <c r="B248">
        <v>32</v>
      </c>
      <c r="C248">
        <f t="shared" si="9"/>
        <v>10057</v>
      </c>
      <c r="D248">
        <v>0</v>
      </c>
      <c r="E248">
        <f t="shared" si="10"/>
        <v>227</v>
      </c>
      <c r="F248" s="20">
        <f t="shared" si="11"/>
        <v>23.428571428571427</v>
      </c>
    </row>
    <row r="249" spans="1:6" x14ac:dyDescent="0.35">
      <c r="A249" s="1">
        <v>44147</v>
      </c>
      <c r="B249">
        <v>24</v>
      </c>
      <c r="C249">
        <f t="shared" si="9"/>
        <v>10081</v>
      </c>
      <c r="D249">
        <v>0</v>
      </c>
      <c r="E249">
        <f t="shared" si="10"/>
        <v>227</v>
      </c>
      <c r="F249" s="20">
        <f t="shared" si="11"/>
        <v>23.428571428571427</v>
      </c>
    </row>
    <row r="250" spans="1:6" x14ac:dyDescent="0.35">
      <c r="A250" s="1">
        <v>44148</v>
      </c>
      <c r="B250">
        <v>19</v>
      </c>
      <c r="C250">
        <f t="shared" si="9"/>
        <v>10100</v>
      </c>
      <c r="D250">
        <v>3</v>
      </c>
      <c r="E250">
        <f t="shared" si="10"/>
        <v>230</v>
      </c>
      <c r="F250" s="20">
        <f t="shared" si="11"/>
        <v>24.285714285714285</v>
      </c>
    </row>
    <row r="251" spans="1:6" x14ac:dyDescent="0.35">
      <c r="A251" s="1">
        <v>44149</v>
      </c>
      <c r="B251">
        <v>27</v>
      </c>
      <c r="C251">
        <f t="shared" si="9"/>
        <v>10127</v>
      </c>
      <c r="D251">
        <v>0</v>
      </c>
      <c r="E251">
        <f t="shared" si="10"/>
        <v>230</v>
      </c>
      <c r="F251" s="20">
        <f t="shared" si="11"/>
        <v>24.428571428571427</v>
      </c>
    </row>
    <row r="252" spans="1:6" x14ac:dyDescent="0.35">
      <c r="A252" s="1">
        <v>44150</v>
      </c>
      <c r="B252">
        <v>31</v>
      </c>
      <c r="C252">
        <f t="shared" si="9"/>
        <v>10158</v>
      </c>
      <c r="D252">
        <v>0</v>
      </c>
      <c r="E252">
        <f t="shared" si="10"/>
        <v>230</v>
      </c>
      <c r="F252" s="20">
        <f t="shared" si="11"/>
        <v>26</v>
      </c>
    </row>
    <row r="253" spans="1:6" x14ac:dyDescent="0.35">
      <c r="A253" s="1">
        <v>44151</v>
      </c>
      <c r="B253">
        <v>29</v>
      </c>
      <c r="C253">
        <f t="shared" si="9"/>
        <v>10187</v>
      </c>
      <c r="D253">
        <v>1</v>
      </c>
      <c r="E253">
        <f t="shared" si="10"/>
        <v>231</v>
      </c>
      <c r="F253" s="20">
        <f t="shared" si="11"/>
        <v>26.714285714285715</v>
      </c>
    </row>
    <row r="254" spans="1:6" x14ac:dyDescent="0.35">
      <c r="A254" s="1">
        <v>44152</v>
      </c>
      <c r="B254">
        <v>24</v>
      </c>
      <c r="C254">
        <f t="shared" si="9"/>
        <v>10211</v>
      </c>
      <c r="D254">
        <v>0</v>
      </c>
      <c r="E254">
        <f t="shared" si="10"/>
        <v>231</v>
      </c>
      <c r="F254" s="20">
        <f t="shared" si="11"/>
        <v>26.571428571428573</v>
      </c>
    </row>
    <row r="255" spans="1:6" x14ac:dyDescent="0.35">
      <c r="A255" s="1">
        <v>44153</v>
      </c>
      <c r="B255">
        <v>26</v>
      </c>
      <c r="C255">
        <f t="shared" si="9"/>
        <v>10237</v>
      </c>
      <c r="D255">
        <v>0</v>
      </c>
      <c r="E255">
        <f t="shared" si="10"/>
        <v>231</v>
      </c>
      <c r="F255" s="20">
        <f t="shared" si="11"/>
        <v>25.714285714285715</v>
      </c>
    </row>
    <row r="256" spans="1:6" x14ac:dyDescent="0.35">
      <c r="A256" s="1">
        <v>44154</v>
      </c>
      <c r="B256">
        <v>19</v>
      </c>
      <c r="C256">
        <f t="shared" si="9"/>
        <v>10256</v>
      </c>
      <c r="D256">
        <v>0</v>
      </c>
      <c r="E256">
        <f t="shared" si="10"/>
        <v>231</v>
      </c>
      <c r="F256" s="20">
        <f t="shared" si="11"/>
        <v>25</v>
      </c>
    </row>
    <row r="257" spans="1:6" x14ac:dyDescent="0.35">
      <c r="A257" s="1">
        <v>44155</v>
      </c>
      <c r="B257">
        <v>31</v>
      </c>
      <c r="C257">
        <f t="shared" si="9"/>
        <v>10287</v>
      </c>
      <c r="D257">
        <v>0</v>
      </c>
      <c r="E257">
        <f t="shared" si="10"/>
        <v>231</v>
      </c>
      <c r="F257" s="20">
        <f t="shared" si="11"/>
        <v>26.714285714285715</v>
      </c>
    </row>
    <row r="258" spans="1:6" x14ac:dyDescent="0.35">
      <c r="A258" s="1">
        <v>44156</v>
      </c>
      <c r="B258">
        <v>28</v>
      </c>
      <c r="C258">
        <f t="shared" si="9"/>
        <v>10315</v>
      </c>
      <c r="D258">
        <v>0</v>
      </c>
      <c r="E258">
        <f t="shared" si="10"/>
        <v>231</v>
      </c>
      <c r="F258" s="20">
        <f t="shared" si="11"/>
        <v>26.857142857142858</v>
      </c>
    </row>
    <row r="259" spans="1:6" x14ac:dyDescent="0.35">
      <c r="A259" s="1">
        <v>44157</v>
      </c>
      <c r="B259">
        <v>30</v>
      </c>
      <c r="C259">
        <f t="shared" si="9"/>
        <v>10345</v>
      </c>
      <c r="D259">
        <v>1</v>
      </c>
      <c r="E259">
        <f t="shared" si="10"/>
        <v>232</v>
      </c>
      <c r="F259" s="20">
        <f t="shared" si="11"/>
        <v>26.714285714285715</v>
      </c>
    </row>
    <row r="260" spans="1:6" x14ac:dyDescent="0.35">
      <c r="A260" s="1">
        <v>44158</v>
      </c>
      <c r="B260">
        <v>35</v>
      </c>
      <c r="C260">
        <f t="shared" ref="C260:C307" si="12">B260+C259</f>
        <v>10380</v>
      </c>
      <c r="D260">
        <v>1</v>
      </c>
      <c r="E260">
        <f t="shared" ref="E260:E297" si="13">D260+E259</f>
        <v>233</v>
      </c>
      <c r="F260" s="20">
        <f t="shared" si="11"/>
        <v>27.571428571428573</v>
      </c>
    </row>
    <row r="261" spans="1:6" x14ac:dyDescent="0.35">
      <c r="A261" s="1">
        <v>44159</v>
      </c>
      <c r="B261">
        <v>27</v>
      </c>
      <c r="C261">
        <f t="shared" si="12"/>
        <v>10407</v>
      </c>
      <c r="D261">
        <v>1</v>
      </c>
      <c r="E261">
        <f t="shared" si="13"/>
        <v>234</v>
      </c>
      <c r="F261" s="20">
        <f t="shared" si="11"/>
        <v>28</v>
      </c>
    </row>
    <row r="262" spans="1:6" x14ac:dyDescent="0.35">
      <c r="A262" s="1">
        <v>44160</v>
      </c>
      <c r="B262">
        <v>29</v>
      </c>
      <c r="C262">
        <f t="shared" si="12"/>
        <v>10436</v>
      </c>
      <c r="D262">
        <v>1</v>
      </c>
      <c r="E262">
        <f t="shared" si="13"/>
        <v>235</v>
      </c>
      <c r="F262" s="20">
        <f t="shared" si="11"/>
        <v>28.428571428571427</v>
      </c>
    </row>
    <row r="263" spans="1:6" x14ac:dyDescent="0.35">
      <c r="A263" s="1">
        <v>44161</v>
      </c>
      <c r="B263">
        <v>25</v>
      </c>
      <c r="C263">
        <f t="shared" si="12"/>
        <v>10461</v>
      </c>
      <c r="D263">
        <v>0</v>
      </c>
      <c r="E263">
        <f t="shared" si="13"/>
        <v>235</v>
      </c>
      <c r="F263" s="20">
        <f t="shared" si="11"/>
        <v>29.285714285714285</v>
      </c>
    </row>
    <row r="264" spans="1:6" x14ac:dyDescent="0.35">
      <c r="A264" s="1">
        <v>44162</v>
      </c>
      <c r="B264">
        <v>40</v>
      </c>
      <c r="C264">
        <f t="shared" si="12"/>
        <v>10501</v>
      </c>
      <c r="D264">
        <v>0</v>
      </c>
      <c r="E264">
        <f t="shared" si="13"/>
        <v>235</v>
      </c>
      <c r="F264" s="20">
        <f t="shared" si="11"/>
        <v>30.571428571428573</v>
      </c>
    </row>
    <row r="265" spans="1:6" x14ac:dyDescent="0.35">
      <c r="A265" s="1">
        <v>44163</v>
      </c>
      <c r="B265">
        <v>41</v>
      </c>
      <c r="C265">
        <f t="shared" si="12"/>
        <v>10542</v>
      </c>
      <c r="D265">
        <v>0</v>
      </c>
      <c r="E265">
        <f t="shared" si="13"/>
        <v>235</v>
      </c>
      <c r="F265" s="20">
        <f t="shared" si="11"/>
        <v>32.428571428571431</v>
      </c>
    </row>
    <row r="266" spans="1:6" x14ac:dyDescent="0.35">
      <c r="A266" s="1">
        <v>44164</v>
      </c>
      <c r="B266">
        <v>28</v>
      </c>
      <c r="C266">
        <f t="shared" si="12"/>
        <v>10570</v>
      </c>
      <c r="D266">
        <v>0</v>
      </c>
      <c r="E266">
        <f t="shared" si="13"/>
        <v>235</v>
      </c>
      <c r="F266" s="20">
        <f t="shared" si="11"/>
        <v>32.142857142857146</v>
      </c>
    </row>
    <row r="267" spans="1:6" x14ac:dyDescent="0.35">
      <c r="A267" s="1">
        <v>44165</v>
      </c>
      <c r="B267">
        <v>41</v>
      </c>
      <c r="C267">
        <f t="shared" si="12"/>
        <v>10611</v>
      </c>
      <c r="D267">
        <v>1</v>
      </c>
      <c r="E267">
        <f t="shared" si="13"/>
        <v>236</v>
      </c>
      <c r="F267" s="20">
        <f t="shared" si="11"/>
        <v>33</v>
      </c>
    </row>
    <row r="268" spans="1:6" x14ac:dyDescent="0.35">
      <c r="A268" s="1">
        <v>44166</v>
      </c>
      <c r="B268">
        <v>46</v>
      </c>
      <c r="C268">
        <f t="shared" si="12"/>
        <v>10657</v>
      </c>
      <c r="D268">
        <v>0</v>
      </c>
      <c r="E268">
        <f t="shared" si="13"/>
        <v>236</v>
      </c>
      <c r="F268" s="20">
        <f t="shared" si="11"/>
        <v>35.714285714285715</v>
      </c>
    </row>
    <row r="269" spans="1:6" x14ac:dyDescent="0.35">
      <c r="A269" s="1">
        <v>44167</v>
      </c>
      <c r="B269">
        <v>33</v>
      </c>
      <c r="C269">
        <f t="shared" si="12"/>
        <v>10690</v>
      </c>
      <c r="D269">
        <v>1</v>
      </c>
      <c r="E269">
        <f t="shared" si="13"/>
        <v>237</v>
      </c>
      <c r="F269" s="20">
        <f t="shared" si="11"/>
        <v>36.285714285714285</v>
      </c>
    </row>
    <row r="270" spans="1:6" x14ac:dyDescent="0.35">
      <c r="A270" s="1">
        <v>44168</v>
      </c>
      <c r="B270">
        <v>44</v>
      </c>
      <c r="C270">
        <f t="shared" si="12"/>
        <v>10734</v>
      </c>
      <c r="D270">
        <v>3</v>
      </c>
      <c r="E270">
        <f t="shared" si="13"/>
        <v>240</v>
      </c>
      <c r="F270" s="20">
        <f t="shared" si="11"/>
        <v>39</v>
      </c>
    </row>
    <row r="271" spans="1:6" x14ac:dyDescent="0.35">
      <c r="A271" s="1">
        <v>44169</v>
      </c>
      <c r="B271">
        <v>50</v>
      </c>
      <c r="C271">
        <f t="shared" si="12"/>
        <v>10784</v>
      </c>
      <c r="D271">
        <v>2</v>
      </c>
      <c r="E271">
        <f t="shared" si="13"/>
        <v>242</v>
      </c>
      <c r="F271" s="20">
        <f t="shared" si="11"/>
        <v>40.428571428571431</v>
      </c>
    </row>
    <row r="272" spans="1:6" x14ac:dyDescent="0.35">
      <c r="A272" s="1">
        <v>44170</v>
      </c>
      <c r="B272">
        <v>44</v>
      </c>
      <c r="C272">
        <f t="shared" si="12"/>
        <v>10828</v>
      </c>
      <c r="D272">
        <v>2</v>
      </c>
      <c r="E272">
        <f t="shared" si="13"/>
        <v>244</v>
      </c>
      <c r="F272" s="20">
        <f t="shared" ref="F272:F291" si="14">AVERAGE(B266:B272)</f>
        <v>40.857142857142854</v>
      </c>
    </row>
    <row r="273" spans="1:6" x14ac:dyDescent="0.35">
      <c r="A273" s="1">
        <v>44171</v>
      </c>
      <c r="B273">
        <v>47</v>
      </c>
      <c r="C273">
        <f t="shared" si="12"/>
        <v>10875</v>
      </c>
      <c r="D273">
        <v>1</v>
      </c>
      <c r="E273">
        <f t="shared" si="13"/>
        <v>245</v>
      </c>
      <c r="F273" s="20">
        <f t="shared" si="14"/>
        <v>43.571428571428569</v>
      </c>
    </row>
    <row r="274" spans="1:6" x14ac:dyDescent="0.35">
      <c r="A274" s="1">
        <v>44172</v>
      </c>
      <c r="B274">
        <v>60</v>
      </c>
      <c r="C274">
        <f t="shared" si="12"/>
        <v>10935</v>
      </c>
      <c r="D274">
        <v>2</v>
      </c>
      <c r="E274">
        <f t="shared" si="13"/>
        <v>247</v>
      </c>
      <c r="F274" s="20">
        <f t="shared" si="14"/>
        <v>46.285714285714285</v>
      </c>
    </row>
    <row r="275" spans="1:6" x14ac:dyDescent="0.35">
      <c r="A275" s="1">
        <v>44173</v>
      </c>
      <c r="B275">
        <v>42</v>
      </c>
      <c r="C275">
        <f t="shared" si="12"/>
        <v>10977</v>
      </c>
      <c r="D275">
        <v>0</v>
      </c>
      <c r="E275">
        <f t="shared" si="13"/>
        <v>247</v>
      </c>
      <c r="F275" s="20">
        <f t="shared" si="14"/>
        <v>45.714285714285715</v>
      </c>
    </row>
    <row r="276" spans="1:6" x14ac:dyDescent="0.35">
      <c r="A276" s="1">
        <v>44174</v>
      </c>
      <c r="B276">
        <v>51</v>
      </c>
      <c r="C276">
        <f t="shared" si="12"/>
        <v>11028</v>
      </c>
      <c r="D276">
        <v>2</v>
      </c>
      <c r="E276">
        <f t="shared" si="13"/>
        <v>249</v>
      </c>
      <c r="F276" s="20">
        <f t="shared" si="14"/>
        <v>48.285714285714285</v>
      </c>
    </row>
    <row r="277" spans="1:6" x14ac:dyDescent="0.35">
      <c r="A277" s="1">
        <v>44175</v>
      </c>
      <c r="B277">
        <v>53</v>
      </c>
      <c r="C277">
        <f t="shared" si="12"/>
        <v>11081</v>
      </c>
      <c r="D277">
        <v>3</v>
      </c>
      <c r="E277">
        <f t="shared" si="13"/>
        <v>252</v>
      </c>
      <c r="F277" s="20">
        <f t="shared" si="14"/>
        <v>49.571428571428569</v>
      </c>
    </row>
    <row r="278" spans="1:6" x14ac:dyDescent="0.35">
      <c r="A278" s="1">
        <v>44176</v>
      </c>
      <c r="B278">
        <v>47</v>
      </c>
      <c r="C278">
        <f t="shared" si="12"/>
        <v>11128</v>
      </c>
      <c r="D278">
        <v>1</v>
      </c>
      <c r="E278">
        <f t="shared" si="13"/>
        <v>253</v>
      </c>
      <c r="F278" s="20">
        <f t="shared" si="14"/>
        <v>49.142857142857146</v>
      </c>
    </row>
    <row r="279" spans="1:6" x14ac:dyDescent="0.35">
      <c r="A279" s="1">
        <v>44177</v>
      </c>
      <c r="B279">
        <v>48</v>
      </c>
      <c r="C279">
        <f t="shared" si="12"/>
        <v>11176</v>
      </c>
      <c r="D279">
        <v>0</v>
      </c>
      <c r="E279">
        <f t="shared" si="13"/>
        <v>253</v>
      </c>
      <c r="F279" s="20">
        <f t="shared" si="14"/>
        <v>49.714285714285715</v>
      </c>
    </row>
    <row r="280" spans="1:6" x14ac:dyDescent="0.35">
      <c r="A280" s="1">
        <v>44178</v>
      </c>
      <c r="B280">
        <v>53</v>
      </c>
      <c r="C280">
        <f t="shared" si="12"/>
        <v>11229</v>
      </c>
      <c r="D280">
        <v>0</v>
      </c>
      <c r="E280">
        <f t="shared" si="13"/>
        <v>253</v>
      </c>
      <c r="F280" s="20">
        <f t="shared" si="14"/>
        <v>50.571428571428569</v>
      </c>
    </row>
    <row r="281" spans="1:6" x14ac:dyDescent="0.35">
      <c r="A281" s="1">
        <v>44179</v>
      </c>
      <c r="B281">
        <v>53</v>
      </c>
      <c r="C281">
        <f t="shared" si="12"/>
        <v>11282</v>
      </c>
      <c r="D281">
        <v>0</v>
      </c>
      <c r="E281">
        <f t="shared" si="13"/>
        <v>253</v>
      </c>
      <c r="F281" s="20">
        <f t="shared" si="14"/>
        <v>49.571428571428569</v>
      </c>
    </row>
    <row r="282" spans="1:6" x14ac:dyDescent="0.35">
      <c r="A282" s="1">
        <v>44180</v>
      </c>
      <c r="B282">
        <v>45</v>
      </c>
      <c r="C282">
        <f t="shared" si="12"/>
        <v>11327</v>
      </c>
      <c r="D282">
        <v>0</v>
      </c>
      <c r="E282">
        <f t="shared" si="13"/>
        <v>253</v>
      </c>
      <c r="F282" s="20">
        <f t="shared" si="14"/>
        <v>50</v>
      </c>
    </row>
    <row r="283" spans="1:6" x14ac:dyDescent="0.35">
      <c r="A283" s="1">
        <v>44181</v>
      </c>
      <c r="B283">
        <v>50</v>
      </c>
      <c r="C283">
        <f t="shared" si="12"/>
        <v>11377</v>
      </c>
      <c r="D283">
        <v>0</v>
      </c>
      <c r="E283">
        <f t="shared" si="13"/>
        <v>253</v>
      </c>
      <c r="F283" s="20">
        <f t="shared" si="14"/>
        <v>49.857142857142854</v>
      </c>
    </row>
    <row r="284" spans="1:6" x14ac:dyDescent="0.35">
      <c r="A284" s="1">
        <v>44182</v>
      </c>
      <c r="B284">
        <v>56</v>
      </c>
      <c r="C284">
        <f t="shared" si="12"/>
        <v>11433</v>
      </c>
      <c r="D284">
        <v>0</v>
      </c>
      <c r="E284">
        <f t="shared" si="13"/>
        <v>253</v>
      </c>
      <c r="F284" s="20">
        <f t="shared" si="14"/>
        <v>50.285714285714285</v>
      </c>
    </row>
    <row r="285" spans="1:6" x14ac:dyDescent="0.35">
      <c r="A285" s="1">
        <v>44183</v>
      </c>
      <c r="B285">
        <v>56</v>
      </c>
      <c r="C285">
        <f t="shared" si="12"/>
        <v>11489</v>
      </c>
      <c r="D285">
        <v>1</v>
      </c>
      <c r="E285">
        <f t="shared" si="13"/>
        <v>254</v>
      </c>
      <c r="F285" s="20">
        <f t="shared" si="14"/>
        <v>51.571428571428569</v>
      </c>
    </row>
    <row r="286" spans="1:6" x14ac:dyDescent="0.35">
      <c r="A286" s="1">
        <v>44184</v>
      </c>
      <c r="B286">
        <v>60</v>
      </c>
      <c r="C286">
        <f t="shared" si="12"/>
        <v>11549</v>
      </c>
      <c r="D286">
        <v>0</v>
      </c>
      <c r="E286">
        <f t="shared" si="13"/>
        <v>254</v>
      </c>
      <c r="F286" s="20">
        <f t="shared" si="14"/>
        <v>53.285714285714285</v>
      </c>
    </row>
    <row r="287" spans="1:6" x14ac:dyDescent="0.35">
      <c r="A287" s="1">
        <v>44185</v>
      </c>
      <c r="B287">
        <v>58</v>
      </c>
      <c r="C287">
        <f t="shared" si="12"/>
        <v>11607</v>
      </c>
      <c r="D287">
        <v>1</v>
      </c>
      <c r="E287">
        <f t="shared" si="13"/>
        <v>255</v>
      </c>
      <c r="F287" s="20">
        <f t="shared" si="14"/>
        <v>54</v>
      </c>
    </row>
    <row r="288" spans="1:6" x14ac:dyDescent="0.35">
      <c r="A288" s="1">
        <v>44186</v>
      </c>
      <c r="B288">
        <v>49</v>
      </c>
      <c r="C288">
        <f t="shared" si="12"/>
        <v>11656</v>
      </c>
      <c r="D288">
        <v>3</v>
      </c>
      <c r="E288">
        <f t="shared" si="13"/>
        <v>258</v>
      </c>
      <c r="F288" s="20">
        <f t="shared" si="14"/>
        <v>53.428571428571431</v>
      </c>
    </row>
    <row r="289" spans="1:6" x14ac:dyDescent="0.35">
      <c r="A289" s="1">
        <v>44187</v>
      </c>
      <c r="B289">
        <v>72</v>
      </c>
      <c r="C289">
        <f t="shared" si="12"/>
        <v>11728</v>
      </c>
      <c r="D289">
        <v>0</v>
      </c>
      <c r="E289">
        <f t="shared" si="13"/>
        <v>258</v>
      </c>
      <c r="F289" s="20">
        <f t="shared" si="14"/>
        <v>57.285714285714285</v>
      </c>
    </row>
    <row r="290" spans="1:6" x14ac:dyDescent="0.35">
      <c r="A290" s="1">
        <v>44188</v>
      </c>
      <c r="B290">
        <v>49</v>
      </c>
      <c r="C290">
        <f t="shared" si="12"/>
        <v>11777</v>
      </c>
      <c r="D290">
        <v>1</v>
      </c>
      <c r="E290">
        <f t="shared" si="13"/>
        <v>259</v>
      </c>
      <c r="F290" s="20">
        <f t="shared" si="14"/>
        <v>57.142857142857146</v>
      </c>
    </row>
    <row r="291" spans="1:6" x14ac:dyDescent="0.35">
      <c r="A291" s="1">
        <v>44189</v>
      </c>
      <c r="B291">
        <v>79</v>
      </c>
      <c r="C291">
        <f t="shared" si="12"/>
        <v>11856</v>
      </c>
      <c r="D291">
        <v>0</v>
      </c>
      <c r="E291">
        <f t="shared" si="13"/>
        <v>259</v>
      </c>
      <c r="F291" s="20">
        <f t="shared" si="14"/>
        <v>60.428571428571431</v>
      </c>
    </row>
    <row r="292" spans="1:6" x14ac:dyDescent="0.35">
      <c r="A292" s="1">
        <v>44190</v>
      </c>
      <c r="B292">
        <v>65</v>
      </c>
      <c r="C292">
        <f t="shared" si="12"/>
        <v>11921</v>
      </c>
      <c r="D292">
        <v>1</v>
      </c>
      <c r="E292">
        <f t="shared" si="13"/>
        <v>260</v>
      </c>
      <c r="F292" s="20">
        <f>AVERAGE(B286:B292)</f>
        <v>61.714285714285715</v>
      </c>
    </row>
    <row r="293" spans="1:6" x14ac:dyDescent="0.35">
      <c r="A293" s="1">
        <v>44191</v>
      </c>
      <c r="B293">
        <v>60</v>
      </c>
      <c r="C293">
        <f t="shared" si="12"/>
        <v>11981</v>
      </c>
      <c r="D293">
        <v>1</v>
      </c>
      <c r="E293">
        <f t="shared" si="13"/>
        <v>261</v>
      </c>
      <c r="F293" s="20">
        <f>AVERAGE(B287:B293)</f>
        <v>61.714285714285715</v>
      </c>
    </row>
    <row r="294" spans="1:6" x14ac:dyDescent="0.35">
      <c r="A294" s="1">
        <v>44192</v>
      </c>
      <c r="B294">
        <v>59</v>
      </c>
      <c r="C294">
        <f t="shared" si="12"/>
        <v>12040</v>
      </c>
      <c r="D294">
        <v>3</v>
      </c>
      <c r="E294">
        <f t="shared" si="13"/>
        <v>264</v>
      </c>
      <c r="F294" s="20">
        <f>AVERAGE(B288:B294)</f>
        <v>61.857142857142854</v>
      </c>
    </row>
    <row r="295" spans="1:6" x14ac:dyDescent="0.35">
      <c r="A295" s="1">
        <v>44193</v>
      </c>
      <c r="B295">
        <v>75</v>
      </c>
      <c r="C295">
        <f t="shared" si="12"/>
        <v>12115</v>
      </c>
      <c r="D295">
        <v>0</v>
      </c>
      <c r="E295">
        <f t="shared" si="13"/>
        <v>264</v>
      </c>
      <c r="F295" s="20">
        <f>AVERAGE(B289:B295)</f>
        <v>65.571428571428569</v>
      </c>
    </row>
    <row r="296" spans="1:6" x14ac:dyDescent="0.35">
      <c r="A296" s="1">
        <v>44194</v>
      </c>
      <c r="B296">
        <v>75</v>
      </c>
      <c r="C296">
        <f t="shared" si="12"/>
        <v>12190</v>
      </c>
      <c r="D296">
        <v>3</v>
      </c>
      <c r="E296">
        <f t="shared" si="13"/>
        <v>267</v>
      </c>
      <c r="F296" s="20">
        <f>AVERAGE(B290:B296)</f>
        <v>66</v>
      </c>
    </row>
    <row r="297" spans="1:6" x14ac:dyDescent="0.35">
      <c r="A297" s="1">
        <v>44195</v>
      </c>
      <c r="B297">
        <v>56</v>
      </c>
      <c r="C297" s="15">
        <f t="shared" si="12"/>
        <v>12246</v>
      </c>
      <c r="D297">
        <v>0</v>
      </c>
      <c r="E297">
        <f t="shared" si="13"/>
        <v>267</v>
      </c>
      <c r="F297" s="20">
        <f t="shared" ref="F297" si="15">AVERAGE(B291:B297)</f>
        <v>67</v>
      </c>
    </row>
    <row r="298" spans="1:6" x14ac:dyDescent="0.35">
      <c r="A298" s="1">
        <v>44196</v>
      </c>
      <c r="B298">
        <v>83</v>
      </c>
      <c r="C298" s="15">
        <f t="shared" si="12"/>
        <v>12329</v>
      </c>
      <c r="D298">
        <v>1</v>
      </c>
      <c r="E298">
        <f>D298+E297</f>
        <v>268</v>
      </c>
      <c r="F298" s="20">
        <f>AVERAGE(B292:B298)</f>
        <v>67.571428571428569</v>
      </c>
    </row>
    <row r="299" spans="1:6" x14ac:dyDescent="0.35">
      <c r="A299" s="1">
        <v>44197</v>
      </c>
      <c r="B299">
        <v>61</v>
      </c>
      <c r="C299" s="15">
        <f t="shared" si="12"/>
        <v>12390</v>
      </c>
      <c r="D299">
        <v>1</v>
      </c>
      <c r="E299" s="15">
        <f>D299+E298</f>
        <v>269</v>
      </c>
      <c r="F299" s="20">
        <f>AVERAGE(B293:B299)</f>
        <v>67</v>
      </c>
    </row>
    <row r="300" spans="1:6" x14ac:dyDescent="0.35">
      <c r="A300" s="1">
        <v>44198</v>
      </c>
      <c r="B300">
        <v>78</v>
      </c>
      <c r="C300" s="15">
        <f t="shared" si="12"/>
        <v>12468</v>
      </c>
      <c r="D300">
        <v>2</v>
      </c>
      <c r="E300" s="15">
        <f t="shared" ref="E300:E307" si="16">D300+E299</f>
        <v>271</v>
      </c>
      <c r="F300" s="20">
        <f t="shared" ref="F300:F307" si="17">AVERAGE(B294:B300)</f>
        <v>69.571428571428569</v>
      </c>
    </row>
    <row r="301" spans="1:6" x14ac:dyDescent="0.35">
      <c r="A301" s="1">
        <v>44199</v>
      </c>
      <c r="B301">
        <v>60</v>
      </c>
      <c r="C301" s="15">
        <f t="shared" si="12"/>
        <v>12528</v>
      </c>
      <c r="D301">
        <v>0</v>
      </c>
      <c r="E301" s="15">
        <f t="shared" si="16"/>
        <v>271</v>
      </c>
      <c r="F301" s="20">
        <f t="shared" si="17"/>
        <v>69.714285714285708</v>
      </c>
    </row>
    <row r="302" spans="1:6" x14ac:dyDescent="0.35">
      <c r="A302" s="1">
        <v>44200</v>
      </c>
      <c r="B302">
        <v>63</v>
      </c>
      <c r="C302" s="15">
        <f t="shared" si="12"/>
        <v>12591</v>
      </c>
      <c r="D302">
        <v>2</v>
      </c>
      <c r="E302" s="15">
        <f t="shared" si="16"/>
        <v>273</v>
      </c>
      <c r="F302" s="20">
        <f t="shared" si="17"/>
        <v>68</v>
      </c>
    </row>
    <row r="303" spans="1:6" x14ac:dyDescent="0.35">
      <c r="A303" s="1">
        <v>44201</v>
      </c>
      <c r="B303">
        <v>68</v>
      </c>
      <c r="C303" s="15">
        <f t="shared" si="12"/>
        <v>12659</v>
      </c>
      <c r="D303">
        <v>3</v>
      </c>
      <c r="E303" s="15">
        <f t="shared" si="16"/>
        <v>276</v>
      </c>
      <c r="F303" s="20">
        <f t="shared" si="17"/>
        <v>67</v>
      </c>
    </row>
    <row r="304" spans="1:6" x14ac:dyDescent="0.35">
      <c r="A304" s="1">
        <v>44202</v>
      </c>
      <c r="B304">
        <v>81</v>
      </c>
      <c r="C304" s="15">
        <f t="shared" si="12"/>
        <v>12740</v>
      </c>
      <c r="D304">
        <v>0</v>
      </c>
      <c r="E304" s="15">
        <f t="shared" si="16"/>
        <v>276</v>
      </c>
      <c r="F304" s="20">
        <f t="shared" si="17"/>
        <v>70.571428571428569</v>
      </c>
    </row>
    <row r="305" spans="1:6" x14ac:dyDescent="0.35">
      <c r="A305" s="1">
        <v>44203</v>
      </c>
      <c r="B305">
        <v>67</v>
      </c>
      <c r="C305" s="15">
        <f t="shared" si="12"/>
        <v>12807</v>
      </c>
      <c r="D305">
        <v>0</v>
      </c>
      <c r="E305" s="15">
        <f t="shared" si="16"/>
        <v>276</v>
      </c>
      <c r="F305" s="20">
        <f t="shared" si="17"/>
        <v>68.285714285714292</v>
      </c>
    </row>
    <row r="306" spans="1:6" x14ac:dyDescent="0.35">
      <c r="A306" s="1">
        <v>44204</v>
      </c>
      <c r="B306">
        <v>45</v>
      </c>
      <c r="C306" s="15">
        <f t="shared" si="12"/>
        <v>12852</v>
      </c>
      <c r="D306" s="15">
        <v>0</v>
      </c>
      <c r="E306" s="15">
        <f t="shared" si="16"/>
        <v>276</v>
      </c>
      <c r="F306" s="20">
        <f t="shared" si="17"/>
        <v>66</v>
      </c>
    </row>
    <row r="307" spans="1:6" x14ac:dyDescent="0.35">
      <c r="A307" s="1">
        <v>44205</v>
      </c>
      <c r="B307">
        <v>2</v>
      </c>
      <c r="C307" s="15">
        <f t="shared" si="12"/>
        <v>12854</v>
      </c>
      <c r="D307" s="15">
        <v>0</v>
      </c>
      <c r="E307" s="15">
        <f t="shared" si="16"/>
        <v>276</v>
      </c>
      <c r="F307" s="20">
        <f t="shared" si="17"/>
        <v>55.142857142857146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1"/>
  <sheetViews>
    <sheetView workbookViewId="0">
      <pane ySplit="1" topLeftCell="A206" activePane="bottomLeft" state="frozen"/>
      <selection pane="bottomLeft" activeCell="A221" sqref="A221"/>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6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09"/>
  <sheetViews>
    <sheetView workbookViewId="0">
      <pane ySplit="1" topLeftCell="A1298" activePane="bottomLeft" state="frozen"/>
      <selection pane="bottomLeft" activeCell="L1318" sqref="L1318"/>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5" t="s">
        <v>99</v>
      </c>
      <c r="C1290" s="15" t="s">
        <v>100</v>
      </c>
      <c r="D1290" s="15">
        <v>5734</v>
      </c>
      <c r="E1290" s="15" t="s">
        <v>107</v>
      </c>
    </row>
    <row r="1291" spans="1:5" x14ac:dyDescent="0.35">
      <c r="A1291" s="1">
        <v>44195</v>
      </c>
      <c r="B1291" s="15" t="s">
        <v>99</v>
      </c>
      <c r="C1291" s="15" t="s">
        <v>101</v>
      </c>
      <c r="D1291" s="15">
        <v>6599</v>
      </c>
      <c r="E1291" s="15" t="s">
        <v>108</v>
      </c>
    </row>
    <row r="1292" spans="1:5" s="15" customFormat="1" x14ac:dyDescent="0.35">
      <c r="A1292" s="1">
        <v>44195</v>
      </c>
      <c r="B1292" s="15" t="s">
        <v>99</v>
      </c>
      <c r="C1292" s="15" t="s">
        <v>18</v>
      </c>
      <c r="D1292" s="15">
        <v>5</v>
      </c>
      <c r="E1292" s="15" t="s">
        <v>816</v>
      </c>
    </row>
    <row r="1293" spans="1:5" s="15" customFormat="1" x14ac:dyDescent="0.35">
      <c r="A1293" s="1">
        <v>44195</v>
      </c>
      <c r="B1293" s="15" t="s">
        <v>99</v>
      </c>
      <c r="C1293" s="15" t="s">
        <v>804</v>
      </c>
      <c r="E1293" s="15" t="s">
        <v>817</v>
      </c>
    </row>
    <row r="1294" spans="1:5" x14ac:dyDescent="0.35">
      <c r="A1294" s="1">
        <v>44195</v>
      </c>
      <c r="B1294" s="15" t="s">
        <v>102</v>
      </c>
      <c r="C1294" s="15" t="s">
        <v>103</v>
      </c>
      <c r="D1294" s="15">
        <v>6461</v>
      </c>
      <c r="E1294" s="15" t="s">
        <v>109</v>
      </c>
    </row>
    <row r="1295" spans="1:5" x14ac:dyDescent="0.35">
      <c r="A1295" s="1">
        <v>44195</v>
      </c>
      <c r="B1295" s="15" t="s">
        <v>102</v>
      </c>
      <c r="C1295" s="15" t="s">
        <v>104</v>
      </c>
      <c r="D1295" s="15">
        <v>1882</v>
      </c>
      <c r="E1295" s="15" t="s">
        <v>110</v>
      </c>
    </row>
    <row r="1296" spans="1:5" x14ac:dyDescent="0.35">
      <c r="A1296" s="1">
        <v>44195</v>
      </c>
      <c r="B1296" s="15" t="s">
        <v>102</v>
      </c>
      <c r="C1296" s="15" t="s">
        <v>18</v>
      </c>
      <c r="D1296" s="15">
        <v>3995</v>
      </c>
      <c r="E1296" s="15" t="s">
        <v>111</v>
      </c>
    </row>
    <row r="1297" spans="1:6" x14ac:dyDescent="0.35">
      <c r="A1297" s="1">
        <v>44195</v>
      </c>
      <c r="B1297" s="15" t="s">
        <v>105</v>
      </c>
      <c r="C1297" s="15" t="s">
        <v>103</v>
      </c>
      <c r="D1297" s="15">
        <v>6384</v>
      </c>
      <c r="E1297" s="15" t="s">
        <v>112</v>
      </c>
    </row>
    <row r="1298" spans="1:6" x14ac:dyDescent="0.35">
      <c r="A1298" s="1">
        <v>44195</v>
      </c>
      <c r="B1298" s="15" t="s">
        <v>105</v>
      </c>
      <c r="C1298" s="15" t="s">
        <v>104</v>
      </c>
      <c r="D1298" s="15">
        <v>117</v>
      </c>
      <c r="E1298" s="15" t="s">
        <v>113</v>
      </c>
    </row>
    <row r="1299" spans="1:6" x14ac:dyDescent="0.35">
      <c r="A1299" s="1">
        <v>44195</v>
      </c>
      <c r="B1299" s="15" t="s">
        <v>105</v>
      </c>
      <c r="C1299" s="15" t="s">
        <v>18</v>
      </c>
      <c r="D1299" s="15">
        <v>5837</v>
      </c>
      <c r="E1299" s="15" t="s">
        <v>114</v>
      </c>
    </row>
    <row r="1300" spans="1:6" x14ac:dyDescent="0.35">
      <c r="A1300" s="1">
        <v>44202</v>
      </c>
      <c r="B1300" s="15" t="s">
        <v>99</v>
      </c>
      <c r="C1300" s="15" t="s">
        <v>100</v>
      </c>
      <c r="D1300" s="15">
        <v>5995</v>
      </c>
      <c r="E1300" s="15" t="s">
        <v>107</v>
      </c>
      <c r="F1300" s="15"/>
    </row>
    <row r="1301" spans="1:6" x14ac:dyDescent="0.35">
      <c r="A1301" s="1">
        <v>44202</v>
      </c>
      <c r="B1301" s="15" t="s">
        <v>99</v>
      </c>
      <c r="C1301" s="15" t="s">
        <v>101</v>
      </c>
      <c r="D1301" s="15">
        <v>6836</v>
      </c>
      <c r="E1301" s="15" t="s">
        <v>108</v>
      </c>
      <c r="F1301" s="15"/>
    </row>
    <row r="1302" spans="1:6" x14ac:dyDescent="0.35">
      <c r="A1302" s="1">
        <v>44202</v>
      </c>
      <c r="B1302" s="15" t="s">
        <v>99</v>
      </c>
      <c r="C1302" s="15" t="s">
        <v>18</v>
      </c>
      <c r="D1302" s="15">
        <v>4</v>
      </c>
      <c r="E1302" s="15" t="s">
        <v>816</v>
      </c>
      <c r="F1302" s="15"/>
    </row>
    <row r="1303" spans="1:6" x14ac:dyDescent="0.35">
      <c r="A1303" s="1">
        <v>44202</v>
      </c>
      <c r="B1303" s="15" t="s">
        <v>99</v>
      </c>
      <c r="C1303" s="15" t="s">
        <v>804</v>
      </c>
      <c r="D1303" s="15" t="s">
        <v>580</v>
      </c>
      <c r="E1303" s="15" t="s">
        <v>817</v>
      </c>
      <c r="F1303" s="15"/>
    </row>
    <row r="1304" spans="1:6" x14ac:dyDescent="0.35">
      <c r="A1304" s="1">
        <v>44202</v>
      </c>
      <c r="B1304" s="15" t="s">
        <v>102</v>
      </c>
      <c r="C1304" s="15" t="s">
        <v>103</v>
      </c>
      <c r="D1304" s="15">
        <v>6755</v>
      </c>
      <c r="E1304" s="15" t="s">
        <v>109</v>
      </c>
      <c r="F1304" s="15"/>
    </row>
    <row r="1305" spans="1:6" x14ac:dyDescent="0.35">
      <c r="A1305" s="1">
        <v>44202</v>
      </c>
      <c r="B1305" s="15" t="s">
        <v>102</v>
      </c>
      <c r="C1305" s="15" t="s">
        <v>104</v>
      </c>
      <c r="D1305" s="15">
        <v>1914</v>
      </c>
      <c r="E1305" s="15" t="s">
        <v>110</v>
      </c>
      <c r="F1305" s="15"/>
    </row>
    <row r="1306" spans="1:6" x14ac:dyDescent="0.35">
      <c r="A1306" s="1">
        <v>44202</v>
      </c>
      <c r="B1306" s="15" t="s">
        <v>102</v>
      </c>
      <c r="C1306" s="15" t="s">
        <v>18</v>
      </c>
      <c r="D1306" s="15">
        <v>4167</v>
      </c>
      <c r="E1306" s="15" t="s">
        <v>111</v>
      </c>
      <c r="F1306" s="15"/>
    </row>
    <row r="1307" spans="1:6" x14ac:dyDescent="0.35">
      <c r="A1307" s="1">
        <v>44202</v>
      </c>
      <c r="B1307" s="15" t="s">
        <v>105</v>
      </c>
      <c r="C1307" s="15" t="s">
        <v>103</v>
      </c>
      <c r="D1307" s="15">
        <v>6639</v>
      </c>
      <c r="E1307" s="15" t="s">
        <v>112</v>
      </c>
      <c r="F1307" s="15"/>
    </row>
    <row r="1308" spans="1:6" x14ac:dyDescent="0.35">
      <c r="A1308" s="1">
        <v>44202</v>
      </c>
      <c r="B1308" s="15" t="s">
        <v>105</v>
      </c>
      <c r="C1308" s="15" t="s">
        <v>104</v>
      </c>
      <c r="D1308" s="15">
        <v>120</v>
      </c>
      <c r="E1308" s="15" t="s">
        <v>113</v>
      </c>
      <c r="F1308" s="15"/>
    </row>
    <row r="1309" spans="1:6" x14ac:dyDescent="0.35">
      <c r="A1309" s="1">
        <v>44202</v>
      </c>
      <c r="B1309" s="15" t="s">
        <v>105</v>
      </c>
      <c r="C1309" s="15" t="s">
        <v>18</v>
      </c>
      <c r="D1309" s="15">
        <v>6077</v>
      </c>
      <c r="E1309" s="15" t="s">
        <v>114</v>
      </c>
      <c r="F1309"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45"/>
  <sheetViews>
    <sheetView workbookViewId="0">
      <pane ySplit="1" topLeftCell="A122" activePane="bottomLeft" state="frozen"/>
      <selection pane="bottomLeft" activeCell="E155" sqref="E155"/>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5">
        <v>3</v>
      </c>
      <c r="C2">
        <v>3</v>
      </c>
      <c r="D2" s="15">
        <v>151</v>
      </c>
      <c r="E2" s="15">
        <v>3</v>
      </c>
      <c r="F2" s="15">
        <v>1616</v>
      </c>
      <c r="G2">
        <v>1616</v>
      </c>
    </row>
    <row r="3" spans="1:12" x14ac:dyDescent="0.35">
      <c r="A3" s="1">
        <v>44059</v>
      </c>
      <c r="B3" s="15">
        <v>7</v>
      </c>
      <c r="C3">
        <f>(B3+C2)</f>
        <v>10</v>
      </c>
      <c r="D3" s="15">
        <v>120</v>
      </c>
      <c r="E3" s="15">
        <v>7</v>
      </c>
      <c r="F3" s="15">
        <v>1925</v>
      </c>
      <c r="G3">
        <f>(F3+G2)</f>
        <v>3541</v>
      </c>
    </row>
    <row r="4" spans="1:12" x14ac:dyDescent="0.35">
      <c r="A4" s="1">
        <v>44060</v>
      </c>
      <c r="B4" s="15">
        <v>11</v>
      </c>
      <c r="C4" s="15">
        <f t="shared" ref="C4:C67" si="0">(B4+C3)</f>
        <v>21</v>
      </c>
      <c r="D4" s="15">
        <v>369</v>
      </c>
      <c r="E4" s="15">
        <v>11</v>
      </c>
      <c r="F4" s="15">
        <v>11713</v>
      </c>
      <c r="G4" s="15">
        <f t="shared" ref="G4:G67" si="1">(F4+G3)</f>
        <v>15254</v>
      </c>
    </row>
    <row r="5" spans="1:12" x14ac:dyDescent="0.35">
      <c r="A5" s="1">
        <v>44061</v>
      </c>
      <c r="B5" s="15">
        <v>4</v>
      </c>
      <c r="C5" s="15">
        <f t="shared" si="0"/>
        <v>25</v>
      </c>
      <c r="D5" s="15">
        <v>381</v>
      </c>
      <c r="E5" s="15">
        <v>4</v>
      </c>
      <c r="F5" s="15">
        <v>12296</v>
      </c>
      <c r="G5" s="15">
        <f t="shared" si="1"/>
        <v>27550</v>
      </c>
    </row>
    <row r="6" spans="1:12" x14ac:dyDescent="0.35">
      <c r="A6" s="1">
        <v>44062</v>
      </c>
      <c r="B6" s="15">
        <v>11</v>
      </c>
      <c r="C6" s="15">
        <f t="shared" si="0"/>
        <v>36</v>
      </c>
      <c r="D6" s="15">
        <v>337</v>
      </c>
      <c r="E6" s="15">
        <v>11</v>
      </c>
      <c r="F6" s="15">
        <v>12404</v>
      </c>
      <c r="G6" s="15">
        <f t="shared" si="1"/>
        <v>39954</v>
      </c>
    </row>
    <row r="7" spans="1:12" x14ac:dyDescent="0.35">
      <c r="A7" s="1">
        <v>44063</v>
      </c>
      <c r="B7" s="15">
        <v>12</v>
      </c>
      <c r="C7" s="15">
        <f t="shared" si="0"/>
        <v>48</v>
      </c>
      <c r="D7" s="15">
        <v>356</v>
      </c>
      <c r="E7" s="15">
        <v>12</v>
      </c>
      <c r="F7" s="15">
        <v>13933</v>
      </c>
      <c r="G7" s="15">
        <f t="shared" si="1"/>
        <v>53887</v>
      </c>
    </row>
    <row r="8" spans="1:12" x14ac:dyDescent="0.35">
      <c r="A8" s="1">
        <v>44064</v>
      </c>
      <c r="B8" s="15">
        <v>10</v>
      </c>
      <c r="C8" s="15">
        <f t="shared" si="0"/>
        <v>58</v>
      </c>
      <c r="D8" s="15">
        <v>283</v>
      </c>
      <c r="E8" s="15">
        <v>11</v>
      </c>
      <c r="F8" s="15">
        <v>13476</v>
      </c>
      <c r="G8" s="15">
        <f t="shared" si="1"/>
        <v>67363</v>
      </c>
    </row>
    <row r="9" spans="1:12" x14ac:dyDescent="0.35">
      <c r="A9" s="1">
        <v>44065</v>
      </c>
      <c r="B9" s="15">
        <v>11</v>
      </c>
      <c r="C9" s="15">
        <f t="shared" si="0"/>
        <v>69</v>
      </c>
      <c r="D9" s="15">
        <v>148</v>
      </c>
      <c r="E9" s="15">
        <v>11</v>
      </c>
      <c r="F9" s="15">
        <v>8151</v>
      </c>
      <c r="G9" s="15">
        <f t="shared" si="1"/>
        <v>75514</v>
      </c>
    </row>
    <row r="10" spans="1:12" x14ac:dyDescent="0.35">
      <c r="A10" s="1">
        <v>44066</v>
      </c>
      <c r="B10" s="15">
        <v>5</v>
      </c>
      <c r="C10" s="15">
        <f t="shared" si="0"/>
        <v>74</v>
      </c>
      <c r="D10" s="15">
        <v>92</v>
      </c>
      <c r="E10" s="15">
        <v>5</v>
      </c>
      <c r="F10" s="15">
        <v>8536</v>
      </c>
      <c r="G10" s="15">
        <f t="shared" si="1"/>
        <v>84050</v>
      </c>
    </row>
    <row r="11" spans="1:12" x14ac:dyDescent="0.35">
      <c r="A11" s="1">
        <v>44067</v>
      </c>
      <c r="B11" s="15">
        <v>20</v>
      </c>
      <c r="C11" s="15">
        <f t="shared" si="0"/>
        <v>94</v>
      </c>
      <c r="D11" s="15">
        <v>396</v>
      </c>
      <c r="E11" s="15">
        <v>20</v>
      </c>
      <c r="F11" s="15">
        <v>22563</v>
      </c>
      <c r="G11" s="15">
        <f t="shared" si="1"/>
        <v>106613</v>
      </c>
    </row>
    <row r="12" spans="1:12" x14ac:dyDescent="0.35">
      <c r="A12" s="1">
        <v>44068</v>
      </c>
      <c r="B12" s="15">
        <v>14</v>
      </c>
      <c r="C12" s="15">
        <f t="shared" si="0"/>
        <v>108</v>
      </c>
      <c r="D12" s="15">
        <v>379</v>
      </c>
      <c r="E12" s="15">
        <v>16</v>
      </c>
      <c r="F12" s="15">
        <v>22523</v>
      </c>
      <c r="G12" s="15">
        <f t="shared" si="1"/>
        <v>129136</v>
      </c>
    </row>
    <row r="13" spans="1:12" x14ac:dyDescent="0.35">
      <c r="A13" s="1">
        <v>44069</v>
      </c>
      <c r="B13" s="15">
        <v>12</v>
      </c>
      <c r="C13" s="15">
        <f t="shared" si="0"/>
        <v>120</v>
      </c>
      <c r="D13" s="15">
        <v>379</v>
      </c>
      <c r="E13" s="15">
        <v>12</v>
      </c>
      <c r="F13" s="15">
        <v>21823</v>
      </c>
      <c r="G13" s="15">
        <f t="shared" si="1"/>
        <v>150959</v>
      </c>
    </row>
    <row r="14" spans="1:12" x14ac:dyDescent="0.35">
      <c r="A14" s="1">
        <v>44070</v>
      </c>
      <c r="B14" s="15">
        <v>13</v>
      </c>
      <c r="C14" s="15">
        <f t="shared" si="0"/>
        <v>133</v>
      </c>
      <c r="D14" s="15">
        <v>344</v>
      </c>
      <c r="E14" s="15">
        <v>15</v>
      </c>
      <c r="F14" s="15">
        <v>25205</v>
      </c>
      <c r="G14" s="15">
        <f t="shared" si="1"/>
        <v>176164</v>
      </c>
    </row>
    <row r="15" spans="1:12" x14ac:dyDescent="0.35">
      <c r="A15" s="1">
        <v>44071</v>
      </c>
      <c r="B15" s="15">
        <v>13</v>
      </c>
      <c r="C15" s="15">
        <f t="shared" si="0"/>
        <v>146</v>
      </c>
      <c r="D15" s="15">
        <v>363</v>
      </c>
      <c r="E15" s="15">
        <v>14</v>
      </c>
      <c r="F15" s="15">
        <v>22997</v>
      </c>
      <c r="G15" s="15">
        <f t="shared" si="1"/>
        <v>199161</v>
      </c>
    </row>
    <row r="16" spans="1:12" x14ac:dyDescent="0.35">
      <c r="A16" s="1">
        <v>44072</v>
      </c>
      <c r="B16" s="15">
        <v>16</v>
      </c>
      <c r="C16" s="15">
        <f t="shared" si="0"/>
        <v>162</v>
      </c>
      <c r="D16" s="15">
        <v>172</v>
      </c>
      <c r="E16" s="15">
        <v>16</v>
      </c>
      <c r="F16" s="15">
        <v>14677</v>
      </c>
      <c r="G16" s="15">
        <f t="shared" si="1"/>
        <v>213838</v>
      </c>
    </row>
    <row r="17" spans="1:12" x14ac:dyDescent="0.35">
      <c r="A17" s="1">
        <v>44073</v>
      </c>
      <c r="B17" s="15">
        <v>17</v>
      </c>
      <c r="C17" s="15">
        <f t="shared" si="0"/>
        <v>179</v>
      </c>
      <c r="D17" s="15">
        <v>139</v>
      </c>
      <c r="E17" s="15">
        <v>20</v>
      </c>
      <c r="F17" s="15">
        <v>14970</v>
      </c>
      <c r="G17" s="15">
        <f t="shared" si="1"/>
        <v>228808</v>
      </c>
    </row>
    <row r="18" spans="1:12" x14ac:dyDescent="0.35">
      <c r="A18" s="1">
        <v>44074</v>
      </c>
      <c r="B18" s="15">
        <v>36</v>
      </c>
      <c r="C18" s="15">
        <f t="shared" si="0"/>
        <v>215</v>
      </c>
      <c r="D18" s="15">
        <v>438</v>
      </c>
      <c r="E18" s="15">
        <v>37</v>
      </c>
      <c r="F18" s="15">
        <v>33731</v>
      </c>
      <c r="G18" s="15">
        <f t="shared" si="1"/>
        <v>262539</v>
      </c>
    </row>
    <row r="19" spans="1:12" x14ac:dyDescent="0.35">
      <c r="A19" s="1">
        <v>44075</v>
      </c>
      <c r="B19" s="15">
        <v>18</v>
      </c>
      <c r="C19" s="15">
        <f t="shared" si="0"/>
        <v>233</v>
      </c>
      <c r="D19" s="15">
        <v>395</v>
      </c>
      <c r="E19" s="15">
        <v>22</v>
      </c>
      <c r="F19" s="15">
        <v>31350</v>
      </c>
      <c r="G19" s="15">
        <f t="shared" si="1"/>
        <v>293889</v>
      </c>
    </row>
    <row r="20" spans="1:12" x14ac:dyDescent="0.35">
      <c r="A20" s="1">
        <v>44076</v>
      </c>
      <c r="B20" s="15">
        <v>34</v>
      </c>
      <c r="C20" s="15">
        <f t="shared" si="0"/>
        <v>267</v>
      </c>
      <c r="D20" s="15">
        <v>384</v>
      </c>
      <c r="E20" s="15">
        <v>36</v>
      </c>
      <c r="F20" s="15">
        <v>29198</v>
      </c>
      <c r="G20" s="15">
        <f t="shared" si="1"/>
        <v>323087</v>
      </c>
    </row>
    <row r="21" spans="1:12" x14ac:dyDescent="0.35">
      <c r="A21" s="1">
        <v>44077</v>
      </c>
      <c r="B21" s="15">
        <v>21</v>
      </c>
      <c r="C21" s="15">
        <f t="shared" si="0"/>
        <v>288</v>
      </c>
      <c r="D21" s="15">
        <v>464</v>
      </c>
      <c r="E21" s="15">
        <v>24</v>
      </c>
      <c r="F21" s="15">
        <v>34043</v>
      </c>
      <c r="G21" s="15">
        <f t="shared" si="1"/>
        <v>357130</v>
      </c>
    </row>
    <row r="22" spans="1:12" x14ac:dyDescent="0.35">
      <c r="A22" s="1">
        <v>44078</v>
      </c>
      <c r="B22" s="15">
        <v>18</v>
      </c>
      <c r="C22" s="15">
        <f t="shared" si="0"/>
        <v>306</v>
      </c>
      <c r="D22" s="15">
        <v>348</v>
      </c>
      <c r="E22" s="15">
        <v>18</v>
      </c>
      <c r="F22" s="15">
        <v>28156</v>
      </c>
      <c r="G22" s="15">
        <f t="shared" si="1"/>
        <v>385286</v>
      </c>
    </row>
    <row r="23" spans="1:12" x14ac:dyDescent="0.35">
      <c r="A23" s="1">
        <v>44079</v>
      </c>
      <c r="B23" s="15">
        <v>11</v>
      </c>
      <c r="C23" s="15">
        <f t="shared" si="0"/>
        <v>317</v>
      </c>
      <c r="D23" s="15">
        <v>198</v>
      </c>
      <c r="E23" s="15">
        <v>11</v>
      </c>
      <c r="F23" s="15">
        <v>12046</v>
      </c>
      <c r="G23" s="15">
        <f t="shared" si="1"/>
        <v>397332</v>
      </c>
    </row>
    <row r="24" spans="1:12" x14ac:dyDescent="0.35">
      <c r="A24" s="1">
        <v>44080</v>
      </c>
      <c r="B24" s="15">
        <v>7</v>
      </c>
      <c r="C24" s="15">
        <f t="shared" si="0"/>
        <v>324</v>
      </c>
      <c r="D24" s="15">
        <v>112</v>
      </c>
      <c r="E24" s="15">
        <v>8</v>
      </c>
      <c r="F24" s="15">
        <v>13563</v>
      </c>
      <c r="G24" s="15">
        <f t="shared" si="1"/>
        <v>410895</v>
      </c>
    </row>
    <row r="25" spans="1:12" x14ac:dyDescent="0.35">
      <c r="A25" s="1">
        <v>44081</v>
      </c>
      <c r="B25" s="15">
        <v>24</v>
      </c>
      <c r="C25" s="15">
        <f t="shared" si="0"/>
        <v>348</v>
      </c>
      <c r="D25" s="15">
        <v>161</v>
      </c>
      <c r="E25" s="15">
        <v>26</v>
      </c>
      <c r="F25" s="15">
        <v>25387</v>
      </c>
      <c r="G25" s="15">
        <f t="shared" si="1"/>
        <v>436282</v>
      </c>
    </row>
    <row r="26" spans="1:12" x14ac:dyDescent="0.35">
      <c r="A26" s="1">
        <v>44082</v>
      </c>
      <c r="B26" s="15">
        <v>58</v>
      </c>
      <c r="C26" s="15">
        <f t="shared" si="0"/>
        <v>406</v>
      </c>
      <c r="D26" s="15">
        <v>547</v>
      </c>
      <c r="E26" s="15">
        <v>61</v>
      </c>
      <c r="F26" s="15">
        <v>41298</v>
      </c>
      <c r="G26" s="15">
        <f t="shared" si="1"/>
        <v>477580</v>
      </c>
    </row>
    <row r="27" spans="1:12" x14ac:dyDescent="0.35">
      <c r="A27" s="1">
        <v>44083</v>
      </c>
      <c r="B27" s="15">
        <v>44</v>
      </c>
      <c r="C27" s="15">
        <f t="shared" si="0"/>
        <v>450</v>
      </c>
      <c r="D27" s="15">
        <v>474</v>
      </c>
      <c r="E27" s="15">
        <v>45</v>
      </c>
      <c r="F27" s="15">
        <v>34078</v>
      </c>
      <c r="G27" s="15">
        <f t="shared" si="1"/>
        <v>511658</v>
      </c>
      <c r="H27">
        <v>365229</v>
      </c>
      <c r="I27">
        <v>357</v>
      </c>
      <c r="J27">
        <v>331</v>
      </c>
      <c r="K27">
        <v>0</v>
      </c>
      <c r="L27">
        <v>0</v>
      </c>
    </row>
    <row r="28" spans="1:12" x14ac:dyDescent="0.35">
      <c r="A28" s="1">
        <v>44084</v>
      </c>
      <c r="B28" s="15">
        <v>25</v>
      </c>
      <c r="C28" s="15">
        <f t="shared" si="0"/>
        <v>475</v>
      </c>
      <c r="D28" s="15">
        <v>409</v>
      </c>
      <c r="E28" s="15">
        <v>26</v>
      </c>
      <c r="F28" s="15">
        <v>36030</v>
      </c>
      <c r="G28" s="15">
        <f t="shared" si="1"/>
        <v>547688</v>
      </c>
    </row>
    <row r="29" spans="1:12" x14ac:dyDescent="0.35">
      <c r="A29" s="1">
        <v>44085</v>
      </c>
      <c r="B29" s="15">
        <v>26</v>
      </c>
      <c r="C29" s="15">
        <f t="shared" si="0"/>
        <v>501</v>
      </c>
      <c r="D29" s="15">
        <v>409</v>
      </c>
      <c r="E29" s="15">
        <v>29</v>
      </c>
      <c r="F29" s="15">
        <v>31244</v>
      </c>
      <c r="G29" s="15">
        <f t="shared" si="1"/>
        <v>578932</v>
      </c>
    </row>
    <row r="30" spans="1:12" x14ac:dyDescent="0.35">
      <c r="A30" s="1">
        <v>44086</v>
      </c>
      <c r="B30" s="15">
        <v>3</v>
      </c>
      <c r="C30" s="15">
        <f t="shared" si="0"/>
        <v>504</v>
      </c>
      <c r="D30" s="15">
        <v>189</v>
      </c>
      <c r="E30" s="15">
        <v>6</v>
      </c>
      <c r="F30" s="15">
        <v>9288</v>
      </c>
      <c r="G30" s="15">
        <f t="shared" si="1"/>
        <v>588220</v>
      </c>
    </row>
    <row r="31" spans="1:12" x14ac:dyDescent="0.35">
      <c r="A31" s="1">
        <v>44087</v>
      </c>
      <c r="B31" s="15">
        <v>6</v>
      </c>
      <c r="C31" s="15">
        <f t="shared" si="0"/>
        <v>510</v>
      </c>
      <c r="D31" s="15">
        <v>161</v>
      </c>
      <c r="E31" s="15">
        <v>8</v>
      </c>
      <c r="F31" s="15">
        <v>13058</v>
      </c>
      <c r="G31" s="15">
        <f t="shared" si="1"/>
        <v>601278</v>
      </c>
    </row>
    <row r="32" spans="1:12" x14ac:dyDescent="0.35">
      <c r="A32" s="1">
        <v>44088</v>
      </c>
      <c r="B32" s="15">
        <v>28</v>
      </c>
      <c r="C32" s="15">
        <f t="shared" si="0"/>
        <v>538</v>
      </c>
      <c r="D32" s="15">
        <v>503</v>
      </c>
      <c r="E32" s="15">
        <v>29</v>
      </c>
      <c r="F32" s="15">
        <v>42848</v>
      </c>
      <c r="G32" s="15">
        <f t="shared" si="1"/>
        <v>644126</v>
      </c>
    </row>
    <row r="33" spans="1:12" x14ac:dyDescent="0.35">
      <c r="A33" s="1">
        <v>44089</v>
      </c>
      <c r="B33" s="15">
        <v>11</v>
      </c>
      <c r="C33" s="15">
        <f t="shared" si="0"/>
        <v>549</v>
      </c>
      <c r="D33" s="15">
        <v>424</v>
      </c>
      <c r="E33" s="15">
        <v>15</v>
      </c>
      <c r="F33" s="15">
        <v>37537</v>
      </c>
      <c r="G33" s="15">
        <f t="shared" si="1"/>
        <v>681663</v>
      </c>
    </row>
    <row r="34" spans="1:12" x14ac:dyDescent="0.35">
      <c r="A34" s="1">
        <v>44090</v>
      </c>
      <c r="B34" s="15">
        <v>25</v>
      </c>
      <c r="C34" s="15">
        <f t="shared" si="0"/>
        <v>574</v>
      </c>
      <c r="D34" s="15">
        <v>413</v>
      </c>
      <c r="E34" s="15">
        <v>26</v>
      </c>
      <c r="F34" s="15">
        <v>32687</v>
      </c>
      <c r="G34" s="15">
        <f t="shared" si="1"/>
        <v>714350</v>
      </c>
      <c r="H34">
        <v>518904</v>
      </c>
      <c r="I34">
        <v>532</v>
      </c>
      <c r="J34">
        <v>499</v>
      </c>
      <c r="K34">
        <v>168</v>
      </c>
      <c r="L34">
        <v>153675</v>
      </c>
    </row>
    <row r="35" spans="1:12" x14ac:dyDescent="0.35">
      <c r="A35" s="1">
        <v>44091</v>
      </c>
      <c r="B35" s="15">
        <v>11</v>
      </c>
      <c r="C35" s="15">
        <f t="shared" si="0"/>
        <v>585</v>
      </c>
      <c r="D35" s="15">
        <v>355</v>
      </c>
      <c r="E35" s="15">
        <v>13</v>
      </c>
      <c r="F35" s="15">
        <v>38641</v>
      </c>
      <c r="G35" s="15">
        <f t="shared" si="1"/>
        <v>752991</v>
      </c>
    </row>
    <row r="36" spans="1:12" x14ac:dyDescent="0.35">
      <c r="A36" s="1">
        <v>44092</v>
      </c>
      <c r="B36" s="15">
        <v>16</v>
      </c>
      <c r="C36" s="15">
        <f t="shared" si="0"/>
        <v>601</v>
      </c>
      <c r="D36" s="15">
        <v>436</v>
      </c>
      <c r="E36" s="15">
        <v>18</v>
      </c>
      <c r="F36" s="15">
        <v>30768</v>
      </c>
      <c r="G36" s="15">
        <f t="shared" si="1"/>
        <v>783759</v>
      </c>
    </row>
    <row r="37" spans="1:12" x14ac:dyDescent="0.35">
      <c r="A37" s="1">
        <v>44093</v>
      </c>
      <c r="B37" s="15">
        <v>1</v>
      </c>
      <c r="C37" s="15">
        <f t="shared" si="0"/>
        <v>602</v>
      </c>
      <c r="D37" s="15">
        <v>202</v>
      </c>
      <c r="E37" s="15">
        <v>1</v>
      </c>
      <c r="F37" s="15">
        <v>8753</v>
      </c>
      <c r="G37" s="15">
        <f t="shared" si="1"/>
        <v>792512</v>
      </c>
    </row>
    <row r="38" spans="1:12" x14ac:dyDescent="0.35">
      <c r="A38" s="1">
        <v>44094</v>
      </c>
      <c r="B38" s="15">
        <v>6</v>
      </c>
      <c r="C38" s="15">
        <f t="shared" si="0"/>
        <v>608</v>
      </c>
      <c r="D38" s="15">
        <v>141</v>
      </c>
      <c r="E38" s="15">
        <v>7</v>
      </c>
      <c r="F38" s="15">
        <v>12658</v>
      </c>
      <c r="G38" s="15">
        <f t="shared" si="1"/>
        <v>805170</v>
      </c>
    </row>
    <row r="39" spans="1:12" x14ac:dyDescent="0.35">
      <c r="A39" s="1">
        <v>44095</v>
      </c>
      <c r="B39" s="15">
        <v>38</v>
      </c>
      <c r="C39" s="15">
        <f t="shared" si="0"/>
        <v>646</v>
      </c>
      <c r="D39" s="15">
        <v>427</v>
      </c>
      <c r="E39" s="15">
        <v>40</v>
      </c>
      <c r="F39" s="15">
        <v>44280</v>
      </c>
      <c r="G39" s="15">
        <f t="shared" si="1"/>
        <v>849450</v>
      </c>
    </row>
    <row r="40" spans="1:12" x14ac:dyDescent="0.35">
      <c r="A40" s="1">
        <v>44096</v>
      </c>
      <c r="B40" s="15">
        <v>74</v>
      </c>
      <c r="C40" s="15">
        <f t="shared" si="0"/>
        <v>720</v>
      </c>
      <c r="D40" s="15">
        <v>508</v>
      </c>
      <c r="E40" s="15">
        <v>78</v>
      </c>
      <c r="F40" s="15">
        <v>39702</v>
      </c>
      <c r="G40" s="15">
        <f t="shared" si="1"/>
        <v>889152</v>
      </c>
    </row>
    <row r="41" spans="1:12" x14ac:dyDescent="0.35">
      <c r="A41" s="1">
        <v>44097</v>
      </c>
      <c r="B41" s="15">
        <v>41</v>
      </c>
      <c r="C41" s="15">
        <f t="shared" si="0"/>
        <v>761</v>
      </c>
      <c r="D41" s="15">
        <v>560</v>
      </c>
      <c r="E41" s="15">
        <v>43</v>
      </c>
      <c r="F41" s="15">
        <v>34061</v>
      </c>
      <c r="G41" s="15">
        <f t="shared" si="1"/>
        <v>923213</v>
      </c>
      <c r="H41">
        <v>761891</v>
      </c>
      <c r="I41">
        <v>685</v>
      </c>
      <c r="J41">
        <v>629</v>
      </c>
      <c r="K41">
        <v>130</v>
      </c>
      <c r="L41">
        <v>242987</v>
      </c>
    </row>
    <row r="42" spans="1:12" x14ac:dyDescent="0.35">
      <c r="A42" s="1">
        <v>44098</v>
      </c>
      <c r="B42" s="15">
        <v>31</v>
      </c>
      <c r="C42" s="15">
        <f t="shared" si="0"/>
        <v>792</v>
      </c>
      <c r="D42" s="15">
        <v>597</v>
      </c>
      <c r="E42" s="15">
        <v>32</v>
      </c>
      <c r="F42" s="15">
        <v>42331</v>
      </c>
      <c r="G42" s="15">
        <f t="shared" si="1"/>
        <v>965544</v>
      </c>
    </row>
    <row r="43" spans="1:12" x14ac:dyDescent="0.35">
      <c r="A43" s="1">
        <v>44099</v>
      </c>
      <c r="B43" s="15">
        <v>31</v>
      </c>
      <c r="C43" s="15">
        <f t="shared" si="0"/>
        <v>823</v>
      </c>
      <c r="D43" s="15">
        <v>553</v>
      </c>
      <c r="E43" s="15">
        <v>34</v>
      </c>
      <c r="F43" s="15">
        <v>31486</v>
      </c>
      <c r="G43" s="15">
        <f t="shared" si="1"/>
        <v>997030</v>
      </c>
    </row>
    <row r="44" spans="1:12" x14ac:dyDescent="0.35">
      <c r="A44" s="1">
        <v>44100</v>
      </c>
      <c r="B44" s="15">
        <v>8</v>
      </c>
      <c r="C44" s="15">
        <f t="shared" si="0"/>
        <v>831</v>
      </c>
      <c r="D44" s="15">
        <v>364</v>
      </c>
      <c r="E44" s="15">
        <v>8</v>
      </c>
      <c r="F44" s="15">
        <v>8444</v>
      </c>
      <c r="G44" s="15">
        <f t="shared" si="1"/>
        <v>1005474</v>
      </c>
    </row>
    <row r="45" spans="1:12" x14ac:dyDescent="0.35">
      <c r="A45" s="1">
        <v>44101</v>
      </c>
      <c r="B45" s="15">
        <v>13</v>
      </c>
      <c r="C45" s="15">
        <f t="shared" si="0"/>
        <v>844</v>
      </c>
      <c r="D45" s="15">
        <v>225</v>
      </c>
      <c r="E45" s="15">
        <v>13</v>
      </c>
      <c r="F45" s="15">
        <v>9886</v>
      </c>
      <c r="G45" s="15">
        <f t="shared" si="1"/>
        <v>1015360</v>
      </c>
    </row>
    <row r="46" spans="1:12" x14ac:dyDescent="0.35">
      <c r="A46" s="1">
        <v>44102</v>
      </c>
      <c r="B46" s="15">
        <v>60</v>
      </c>
      <c r="C46" s="15">
        <f t="shared" si="0"/>
        <v>904</v>
      </c>
      <c r="D46" s="15">
        <v>867</v>
      </c>
      <c r="E46" s="15">
        <v>61</v>
      </c>
      <c r="F46" s="15">
        <v>41646</v>
      </c>
      <c r="G46" s="15">
        <f t="shared" si="1"/>
        <v>1057006</v>
      </c>
    </row>
    <row r="47" spans="1:12" x14ac:dyDescent="0.35">
      <c r="A47" s="1">
        <v>44103</v>
      </c>
      <c r="B47" s="15">
        <v>32</v>
      </c>
      <c r="C47" s="15">
        <f t="shared" si="0"/>
        <v>936</v>
      </c>
      <c r="D47" s="15">
        <v>720</v>
      </c>
      <c r="E47" s="15">
        <v>33</v>
      </c>
      <c r="F47" s="15">
        <v>39321</v>
      </c>
      <c r="G47" s="15">
        <f t="shared" si="1"/>
        <v>1096327</v>
      </c>
    </row>
    <row r="48" spans="1:12" x14ac:dyDescent="0.35">
      <c r="A48" s="1">
        <v>44104</v>
      </c>
      <c r="B48" s="15">
        <v>36</v>
      </c>
      <c r="C48" s="15">
        <f t="shared" si="0"/>
        <v>972</v>
      </c>
      <c r="D48" s="15">
        <v>613</v>
      </c>
      <c r="E48" s="15">
        <v>40</v>
      </c>
      <c r="F48" s="15">
        <v>30280</v>
      </c>
      <c r="G48" s="15">
        <f t="shared" si="1"/>
        <v>1126607</v>
      </c>
      <c r="H48">
        <v>1050850</v>
      </c>
      <c r="I48">
        <v>918</v>
      </c>
      <c r="J48">
        <v>847</v>
      </c>
      <c r="K48">
        <v>218</v>
      </c>
      <c r="L48">
        <v>288959</v>
      </c>
    </row>
    <row r="49" spans="1:12" x14ac:dyDescent="0.35">
      <c r="A49" s="1">
        <v>44105</v>
      </c>
      <c r="B49" s="15">
        <v>42</v>
      </c>
      <c r="C49" s="15">
        <f t="shared" si="0"/>
        <v>1014</v>
      </c>
      <c r="D49" s="15">
        <v>683</v>
      </c>
      <c r="E49" s="15">
        <v>44</v>
      </c>
      <c r="F49" s="15">
        <v>42041</v>
      </c>
      <c r="G49" s="15">
        <f t="shared" si="1"/>
        <v>1168648</v>
      </c>
    </row>
    <row r="50" spans="1:12" x14ac:dyDescent="0.35">
      <c r="A50" s="1">
        <v>44106</v>
      </c>
      <c r="B50" s="15">
        <v>33</v>
      </c>
      <c r="C50" s="15">
        <f t="shared" si="0"/>
        <v>1047</v>
      </c>
      <c r="D50" s="15">
        <v>565</v>
      </c>
      <c r="E50" s="15">
        <v>34</v>
      </c>
      <c r="F50" s="15">
        <v>31614</v>
      </c>
      <c r="G50" s="15">
        <f t="shared" si="1"/>
        <v>1200262</v>
      </c>
    </row>
    <row r="51" spans="1:12" x14ac:dyDescent="0.35">
      <c r="A51" s="1">
        <v>44107</v>
      </c>
      <c r="B51" s="15">
        <v>6</v>
      </c>
      <c r="C51" s="15">
        <f t="shared" si="0"/>
        <v>1053</v>
      </c>
      <c r="D51" s="15">
        <v>408</v>
      </c>
      <c r="E51" s="15">
        <v>6</v>
      </c>
      <c r="F51" s="15">
        <v>9146</v>
      </c>
      <c r="G51" s="15">
        <f t="shared" si="1"/>
        <v>1209408</v>
      </c>
    </row>
    <row r="52" spans="1:12" x14ac:dyDescent="0.35">
      <c r="A52" s="1">
        <v>44108</v>
      </c>
      <c r="B52" s="15">
        <v>6</v>
      </c>
      <c r="C52" s="15">
        <f t="shared" si="0"/>
        <v>1059</v>
      </c>
      <c r="D52" s="15">
        <v>292</v>
      </c>
      <c r="E52" s="15">
        <v>6</v>
      </c>
      <c r="F52" s="15">
        <v>12622</v>
      </c>
      <c r="G52" s="15">
        <f t="shared" si="1"/>
        <v>1222030</v>
      </c>
    </row>
    <row r="53" spans="1:12" x14ac:dyDescent="0.35">
      <c r="A53" s="1">
        <v>44109</v>
      </c>
      <c r="B53" s="15">
        <v>41</v>
      </c>
      <c r="C53" s="15">
        <f t="shared" si="0"/>
        <v>1100</v>
      </c>
      <c r="D53" s="15">
        <v>750</v>
      </c>
      <c r="E53" s="15">
        <v>42</v>
      </c>
      <c r="F53" s="15">
        <v>45812</v>
      </c>
      <c r="G53" s="15">
        <f t="shared" si="1"/>
        <v>1267842</v>
      </c>
    </row>
    <row r="54" spans="1:12" x14ac:dyDescent="0.35">
      <c r="A54" s="1">
        <v>44110</v>
      </c>
      <c r="B54" s="15">
        <v>21</v>
      </c>
      <c r="C54" s="15">
        <f t="shared" si="0"/>
        <v>1121</v>
      </c>
      <c r="D54" s="15">
        <v>734</v>
      </c>
      <c r="E54" s="15">
        <v>22</v>
      </c>
      <c r="F54" s="15">
        <v>41719</v>
      </c>
      <c r="G54" s="15">
        <f t="shared" si="1"/>
        <v>1309561</v>
      </c>
    </row>
    <row r="55" spans="1:12" x14ac:dyDescent="0.35">
      <c r="A55" s="1">
        <v>44111</v>
      </c>
      <c r="B55" s="15">
        <v>15</v>
      </c>
      <c r="C55" s="15">
        <f t="shared" si="0"/>
        <v>1136</v>
      </c>
      <c r="D55" s="15">
        <v>721</v>
      </c>
      <c r="E55" s="15">
        <v>17</v>
      </c>
      <c r="F55" s="15">
        <v>33844</v>
      </c>
      <c r="G55" s="15">
        <f t="shared" si="1"/>
        <v>1343405</v>
      </c>
      <c r="H55">
        <v>1256242</v>
      </c>
      <c r="I55">
        <v>1141</v>
      </c>
      <c r="J55">
        <v>1058</v>
      </c>
      <c r="K55">
        <v>211</v>
      </c>
      <c r="L55">
        <v>205392</v>
      </c>
    </row>
    <row r="56" spans="1:12" x14ac:dyDescent="0.35">
      <c r="A56" s="1">
        <v>44112</v>
      </c>
      <c r="B56" s="15">
        <v>24</v>
      </c>
      <c r="C56" s="15">
        <f t="shared" si="0"/>
        <v>1160</v>
      </c>
      <c r="D56" s="15">
        <v>834</v>
      </c>
      <c r="E56" s="15">
        <v>25</v>
      </c>
      <c r="F56" s="15">
        <v>43661</v>
      </c>
      <c r="G56" s="15">
        <f t="shared" si="1"/>
        <v>1387066</v>
      </c>
    </row>
    <row r="57" spans="1:12" x14ac:dyDescent="0.35">
      <c r="A57" s="1">
        <v>44113</v>
      </c>
      <c r="B57" s="15">
        <v>16</v>
      </c>
      <c r="C57" s="15">
        <f t="shared" si="0"/>
        <v>1176</v>
      </c>
      <c r="D57" s="15">
        <v>689</v>
      </c>
      <c r="E57" s="15">
        <v>16</v>
      </c>
      <c r="F57" s="15">
        <v>24769</v>
      </c>
      <c r="G57" s="15">
        <f t="shared" si="1"/>
        <v>1411835</v>
      </c>
    </row>
    <row r="58" spans="1:12" x14ac:dyDescent="0.35">
      <c r="A58" s="1">
        <v>44114</v>
      </c>
      <c r="B58" s="15">
        <v>5</v>
      </c>
      <c r="C58" s="15">
        <f t="shared" si="0"/>
        <v>1181</v>
      </c>
      <c r="D58" s="15">
        <v>413</v>
      </c>
      <c r="E58" s="15">
        <v>5</v>
      </c>
      <c r="F58" s="15">
        <v>3600</v>
      </c>
      <c r="G58" s="15">
        <f t="shared" si="1"/>
        <v>1415435</v>
      </c>
    </row>
    <row r="59" spans="1:12" x14ac:dyDescent="0.35">
      <c r="A59" s="1">
        <v>44115</v>
      </c>
      <c r="B59" s="15">
        <v>1</v>
      </c>
      <c r="C59" s="15">
        <f t="shared" si="0"/>
        <v>1182</v>
      </c>
      <c r="D59" s="15">
        <v>264</v>
      </c>
      <c r="E59" s="15">
        <v>1</v>
      </c>
      <c r="F59" s="15">
        <v>9654</v>
      </c>
      <c r="G59" s="15">
        <f t="shared" si="1"/>
        <v>1425089</v>
      </c>
    </row>
    <row r="60" spans="1:12" x14ac:dyDescent="0.35">
      <c r="A60" s="1">
        <v>44116</v>
      </c>
      <c r="B60" s="15">
        <v>19</v>
      </c>
      <c r="C60" s="15">
        <f t="shared" si="0"/>
        <v>1201</v>
      </c>
      <c r="D60" s="15">
        <v>594</v>
      </c>
      <c r="E60" s="15">
        <v>20</v>
      </c>
      <c r="F60" s="15">
        <v>28637</v>
      </c>
      <c r="G60" s="15">
        <f t="shared" si="1"/>
        <v>1453726</v>
      </c>
    </row>
    <row r="61" spans="1:12" x14ac:dyDescent="0.35">
      <c r="A61" s="1">
        <v>44117</v>
      </c>
      <c r="B61" s="15">
        <v>63</v>
      </c>
      <c r="C61" s="15">
        <f t="shared" si="0"/>
        <v>1264</v>
      </c>
      <c r="D61" s="15">
        <v>786</v>
      </c>
      <c r="E61" s="15">
        <v>63</v>
      </c>
      <c r="F61" s="15">
        <v>44556</v>
      </c>
      <c r="G61" s="15">
        <f t="shared" si="1"/>
        <v>1498282</v>
      </c>
    </row>
    <row r="62" spans="1:12" x14ac:dyDescent="0.35">
      <c r="A62" s="1">
        <v>44118</v>
      </c>
      <c r="B62" s="15">
        <v>47</v>
      </c>
      <c r="C62" s="15">
        <f t="shared" si="0"/>
        <v>1311</v>
      </c>
      <c r="D62" s="15">
        <v>899</v>
      </c>
      <c r="E62" s="15">
        <v>51</v>
      </c>
      <c r="F62" s="15">
        <v>39080</v>
      </c>
      <c r="G62" s="15">
        <f t="shared" si="1"/>
        <v>1537362</v>
      </c>
      <c r="H62">
        <v>1444293</v>
      </c>
      <c r="I62">
        <v>1267</v>
      </c>
      <c r="J62">
        <v>1177</v>
      </c>
      <c r="K62">
        <v>119</v>
      </c>
      <c r="L62">
        <v>188051</v>
      </c>
    </row>
    <row r="63" spans="1:12" x14ac:dyDescent="0.35">
      <c r="A63" s="1">
        <v>44119</v>
      </c>
      <c r="B63" s="15">
        <v>36</v>
      </c>
      <c r="C63" s="15">
        <f t="shared" si="0"/>
        <v>1347</v>
      </c>
      <c r="D63" s="15">
        <v>950</v>
      </c>
      <c r="E63" s="15">
        <v>38</v>
      </c>
      <c r="F63" s="15">
        <v>44122</v>
      </c>
      <c r="G63" s="15">
        <f t="shared" si="1"/>
        <v>1581484</v>
      </c>
    </row>
    <row r="64" spans="1:12" x14ac:dyDescent="0.35">
      <c r="A64" s="1">
        <v>44120</v>
      </c>
      <c r="B64" s="15">
        <v>27</v>
      </c>
      <c r="C64" s="15">
        <f t="shared" si="0"/>
        <v>1374</v>
      </c>
      <c r="D64" s="15">
        <v>866</v>
      </c>
      <c r="E64" s="15">
        <v>27</v>
      </c>
      <c r="F64" s="15">
        <v>36715</v>
      </c>
      <c r="G64" s="15">
        <f t="shared" si="1"/>
        <v>1618199</v>
      </c>
    </row>
    <row r="65" spans="1:12" x14ac:dyDescent="0.35">
      <c r="A65" s="1">
        <v>44121</v>
      </c>
      <c r="B65" s="15">
        <v>13</v>
      </c>
      <c r="C65" s="15">
        <f t="shared" si="0"/>
        <v>1387</v>
      </c>
      <c r="D65" s="15">
        <v>544</v>
      </c>
      <c r="E65" s="15">
        <v>13</v>
      </c>
      <c r="F65" s="15">
        <v>8821</v>
      </c>
      <c r="G65" s="15">
        <f t="shared" si="1"/>
        <v>1627020</v>
      </c>
    </row>
    <row r="66" spans="1:12" x14ac:dyDescent="0.35">
      <c r="A66" s="1">
        <v>44122</v>
      </c>
      <c r="B66" s="15">
        <v>8</v>
      </c>
      <c r="C66" s="15">
        <f t="shared" si="0"/>
        <v>1395</v>
      </c>
      <c r="D66" s="15">
        <v>331</v>
      </c>
      <c r="E66" s="15">
        <v>8</v>
      </c>
      <c r="F66" s="15">
        <v>11439</v>
      </c>
      <c r="G66" s="15">
        <f t="shared" si="1"/>
        <v>1638459</v>
      </c>
    </row>
    <row r="67" spans="1:12" x14ac:dyDescent="0.35">
      <c r="A67" s="1">
        <v>44123</v>
      </c>
      <c r="B67" s="15">
        <v>41</v>
      </c>
      <c r="C67" s="15">
        <f t="shared" si="0"/>
        <v>1436</v>
      </c>
      <c r="D67" s="15">
        <v>1079</v>
      </c>
      <c r="E67" s="15">
        <v>42</v>
      </c>
      <c r="F67" s="15">
        <v>40493</v>
      </c>
      <c r="G67" s="15">
        <f t="shared" si="1"/>
        <v>1678952</v>
      </c>
    </row>
    <row r="68" spans="1:12" x14ac:dyDescent="0.35">
      <c r="A68" s="1">
        <v>44124</v>
      </c>
      <c r="B68" s="15">
        <v>53</v>
      </c>
      <c r="C68" s="15">
        <f t="shared" ref="C68:C131" si="2">(B68+C67)</f>
        <v>1489</v>
      </c>
      <c r="D68" s="15">
        <v>1120</v>
      </c>
      <c r="E68" s="15">
        <v>53</v>
      </c>
      <c r="F68" s="15">
        <v>42245</v>
      </c>
      <c r="G68" s="15">
        <f t="shared" ref="G68:G131" si="3">(F68+G67)</f>
        <v>1721197</v>
      </c>
    </row>
    <row r="69" spans="1:12" x14ac:dyDescent="0.35">
      <c r="A69" s="1">
        <v>44125</v>
      </c>
      <c r="B69" s="15">
        <v>39</v>
      </c>
      <c r="C69" s="15">
        <f t="shared" si="2"/>
        <v>1528</v>
      </c>
      <c r="D69" s="15">
        <v>1200</v>
      </c>
      <c r="E69" s="15">
        <v>40</v>
      </c>
      <c r="F69" s="15">
        <v>34475</v>
      </c>
      <c r="G69" s="15">
        <f t="shared" si="3"/>
        <v>1755672</v>
      </c>
      <c r="H69">
        <v>1676414</v>
      </c>
      <c r="I69">
        <v>1508</v>
      </c>
      <c r="J69">
        <v>1408</v>
      </c>
      <c r="K69">
        <v>231</v>
      </c>
      <c r="L69">
        <v>232121</v>
      </c>
    </row>
    <row r="70" spans="1:12" x14ac:dyDescent="0.35">
      <c r="A70" s="1">
        <v>44126</v>
      </c>
      <c r="B70" s="15">
        <v>39</v>
      </c>
      <c r="C70" s="15">
        <f t="shared" si="2"/>
        <v>1567</v>
      </c>
      <c r="D70" s="15">
        <v>1376</v>
      </c>
      <c r="E70" s="15">
        <v>39</v>
      </c>
      <c r="F70" s="15">
        <v>42851</v>
      </c>
      <c r="G70" s="15">
        <f t="shared" si="3"/>
        <v>1798523</v>
      </c>
    </row>
    <row r="71" spans="1:12" x14ac:dyDescent="0.35">
      <c r="A71" s="1">
        <v>44127</v>
      </c>
      <c r="B71" s="15">
        <v>27</v>
      </c>
      <c r="C71" s="15">
        <f t="shared" si="2"/>
        <v>1594</v>
      </c>
      <c r="D71" s="15">
        <v>1224</v>
      </c>
      <c r="E71" s="15">
        <v>27</v>
      </c>
      <c r="F71" s="15">
        <v>33393</v>
      </c>
      <c r="G71" s="15">
        <f t="shared" si="3"/>
        <v>1831916</v>
      </c>
    </row>
    <row r="72" spans="1:12" x14ac:dyDescent="0.35">
      <c r="A72" s="1">
        <v>44128</v>
      </c>
      <c r="B72" s="15">
        <v>9</v>
      </c>
      <c r="C72" s="15">
        <f t="shared" si="2"/>
        <v>1603</v>
      </c>
      <c r="D72" s="15">
        <v>789</v>
      </c>
      <c r="E72" s="15">
        <v>10</v>
      </c>
      <c r="F72" s="15">
        <v>8692</v>
      </c>
      <c r="G72" s="15">
        <f t="shared" si="3"/>
        <v>1840608</v>
      </c>
    </row>
    <row r="73" spans="1:12" x14ac:dyDescent="0.35">
      <c r="A73" s="1">
        <v>44129</v>
      </c>
      <c r="B73" s="15">
        <v>10</v>
      </c>
      <c r="C73" s="15">
        <f t="shared" si="2"/>
        <v>1613</v>
      </c>
      <c r="D73" s="15">
        <v>484</v>
      </c>
      <c r="E73" s="15">
        <v>11</v>
      </c>
      <c r="F73" s="15">
        <v>12056</v>
      </c>
      <c r="G73" s="15">
        <f t="shared" si="3"/>
        <v>1852664</v>
      </c>
    </row>
    <row r="74" spans="1:12" x14ac:dyDescent="0.35">
      <c r="A74" s="1">
        <v>44130</v>
      </c>
      <c r="B74" s="15">
        <v>63</v>
      </c>
      <c r="C74" s="15">
        <f t="shared" si="2"/>
        <v>1676</v>
      </c>
      <c r="D74" s="15">
        <v>1525</v>
      </c>
      <c r="E74" s="15">
        <v>64</v>
      </c>
      <c r="F74" s="15">
        <v>43236</v>
      </c>
      <c r="G74" s="15">
        <f t="shared" si="3"/>
        <v>1895900</v>
      </c>
    </row>
    <row r="75" spans="1:12" x14ac:dyDescent="0.35">
      <c r="A75" s="1">
        <v>44131</v>
      </c>
      <c r="B75" s="15">
        <v>30</v>
      </c>
      <c r="C75" s="15">
        <f t="shared" si="2"/>
        <v>1706</v>
      </c>
      <c r="D75" s="15">
        <v>1345</v>
      </c>
      <c r="E75" s="15">
        <v>32</v>
      </c>
      <c r="F75" s="15">
        <v>43460</v>
      </c>
      <c r="G75" s="15">
        <f t="shared" si="3"/>
        <v>1939360</v>
      </c>
    </row>
    <row r="76" spans="1:12" x14ac:dyDescent="0.35">
      <c r="A76" s="1">
        <v>44132</v>
      </c>
      <c r="B76" s="15">
        <v>68</v>
      </c>
      <c r="C76" s="15">
        <f t="shared" si="2"/>
        <v>1774</v>
      </c>
      <c r="D76" s="15">
        <v>1440</v>
      </c>
      <c r="E76" s="15">
        <v>71</v>
      </c>
      <c r="F76" s="15">
        <v>33100</v>
      </c>
      <c r="G76" s="15">
        <f t="shared" si="3"/>
        <v>1972460</v>
      </c>
      <c r="H76">
        <v>1899397</v>
      </c>
      <c r="I76">
        <v>1746</v>
      </c>
      <c r="J76">
        <v>1583</v>
      </c>
      <c r="K76">
        <v>175</v>
      </c>
      <c r="L76">
        <v>222983</v>
      </c>
    </row>
    <row r="77" spans="1:12" x14ac:dyDescent="0.35">
      <c r="A77" s="1">
        <v>44133</v>
      </c>
      <c r="B77" s="15">
        <v>43</v>
      </c>
      <c r="C77" s="15">
        <f t="shared" si="2"/>
        <v>1817</v>
      </c>
      <c r="D77" s="15">
        <v>1385</v>
      </c>
      <c r="E77" s="15">
        <v>47</v>
      </c>
      <c r="F77" s="15">
        <v>42996</v>
      </c>
      <c r="G77" s="15">
        <f t="shared" si="3"/>
        <v>2015456</v>
      </c>
    </row>
    <row r="78" spans="1:12" x14ac:dyDescent="0.35">
      <c r="A78" s="1">
        <v>44134</v>
      </c>
      <c r="B78" s="15">
        <v>24</v>
      </c>
      <c r="C78" s="15">
        <f t="shared" si="2"/>
        <v>1841</v>
      </c>
      <c r="D78" s="15">
        <v>1125</v>
      </c>
      <c r="E78" s="15">
        <v>26</v>
      </c>
      <c r="F78" s="15">
        <v>31549</v>
      </c>
      <c r="G78" s="15">
        <f t="shared" si="3"/>
        <v>2047005</v>
      </c>
    </row>
    <row r="79" spans="1:12" x14ac:dyDescent="0.35">
      <c r="A79" s="1">
        <v>44135</v>
      </c>
      <c r="B79" s="15">
        <v>7</v>
      </c>
      <c r="C79" s="15">
        <f t="shared" si="2"/>
        <v>1848</v>
      </c>
      <c r="D79" s="15">
        <v>871</v>
      </c>
      <c r="E79" s="15">
        <v>8</v>
      </c>
      <c r="F79" s="15">
        <v>8846</v>
      </c>
      <c r="G79" s="15">
        <f t="shared" si="3"/>
        <v>2055851</v>
      </c>
    </row>
    <row r="80" spans="1:12" x14ac:dyDescent="0.35">
      <c r="A80" s="1">
        <v>44136</v>
      </c>
      <c r="B80" s="15">
        <v>11</v>
      </c>
      <c r="C80" s="15">
        <f t="shared" si="2"/>
        <v>1859</v>
      </c>
      <c r="D80" s="15">
        <v>522</v>
      </c>
      <c r="E80" s="15">
        <v>11</v>
      </c>
      <c r="F80" s="15">
        <v>12441</v>
      </c>
      <c r="G80" s="15">
        <f t="shared" si="3"/>
        <v>2068292</v>
      </c>
    </row>
    <row r="81" spans="1:12" x14ac:dyDescent="0.35">
      <c r="A81" s="1">
        <v>44137</v>
      </c>
      <c r="B81" s="15">
        <v>83</v>
      </c>
      <c r="C81" s="15">
        <f t="shared" si="2"/>
        <v>1942</v>
      </c>
      <c r="D81" s="15">
        <v>1837</v>
      </c>
      <c r="E81" s="15">
        <v>85</v>
      </c>
      <c r="F81" s="15">
        <v>49178</v>
      </c>
      <c r="G81" s="15">
        <f t="shared" si="3"/>
        <v>2117470</v>
      </c>
    </row>
    <row r="82" spans="1:12" x14ac:dyDescent="0.35">
      <c r="A82" s="1">
        <v>44138</v>
      </c>
      <c r="B82" s="15">
        <v>117</v>
      </c>
      <c r="C82" s="15">
        <f t="shared" si="2"/>
        <v>2059</v>
      </c>
      <c r="D82" s="15">
        <v>1905</v>
      </c>
      <c r="E82" s="15">
        <v>121</v>
      </c>
      <c r="F82" s="15">
        <v>42577</v>
      </c>
      <c r="G82" s="15">
        <f t="shared" si="3"/>
        <v>2160047</v>
      </c>
    </row>
    <row r="83" spans="1:12" x14ac:dyDescent="0.35">
      <c r="A83" s="1">
        <v>44139</v>
      </c>
      <c r="B83" s="15">
        <v>114</v>
      </c>
      <c r="C83" s="15">
        <f t="shared" si="2"/>
        <v>2173</v>
      </c>
      <c r="D83" s="15">
        <v>2174</v>
      </c>
      <c r="E83" s="15">
        <v>115</v>
      </c>
      <c r="F83" s="15">
        <v>34203</v>
      </c>
      <c r="G83" s="15">
        <f t="shared" si="3"/>
        <v>2194250</v>
      </c>
      <c r="H83">
        <v>2119511</v>
      </c>
      <c r="I83">
        <v>2039</v>
      </c>
      <c r="J83">
        <v>1945</v>
      </c>
      <c r="K83">
        <v>362</v>
      </c>
      <c r="L83">
        <v>220114</v>
      </c>
    </row>
    <row r="84" spans="1:12" x14ac:dyDescent="0.35">
      <c r="A84" s="1">
        <v>44140</v>
      </c>
      <c r="B84" s="15">
        <v>118</v>
      </c>
      <c r="C84" s="15">
        <f t="shared" si="2"/>
        <v>2291</v>
      </c>
      <c r="D84" s="15">
        <v>2416</v>
      </c>
      <c r="E84" s="15">
        <v>124</v>
      </c>
      <c r="F84" s="15">
        <v>45201</v>
      </c>
      <c r="G84" s="15">
        <f t="shared" si="3"/>
        <v>2239451</v>
      </c>
    </row>
    <row r="85" spans="1:12" x14ac:dyDescent="0.35">
      <c r="A85" s="1">
        <v>44141</v>
      </c>
      <c r="B85" s="15">
        <v>65</v>
      </c>
      <c r="C85" s="15">
        <f t="shared" si="2"/>
        <v>2356</v>
      </c>
      <c r="D85" s="15">
        <v>2237</v>
      </c>
      <c r="E85" s="15">
        <v>66</v>
      </c>
      <c r="F85" s="15">
        <v>33806</v>
      </c>
      <c r="G85" s="15">
        <f t="shared" si="3"/>
        <v>2273257</v>
      </c>
    </row>
    <row r="86" spans="1:12" x14ac:dyDescent="0.35">
      <c r="A86" s="1">
        <v>44142</v>
      </c>
      <c r="B86" s="15">
        <v>21</v>
      </c>
      <c r="C86" s="15">
        <f t="shared" si="2"/>
        <v>2377</v>
      </c>
      <c r="D86" s="15">
        <v>1327</v>
      </c>
      <c r="E86" s="15">
        <v>21</v>
      </c>
      <c r="F86" s="15">
        <v>8975</v>
      </c>
      <c r="G86" s="15">
        <f t="shared" si="3"/>
        <v>2282232</v>
      </c>
    </row>
    <row r="87" spans="1:12" x14ac:dyDescent="0.35">
      <c r="A87" s="1">
        <v>44143</v>
      </c>
      <c r="B87" s="15">
        <v>26</v>
      </c>
      <c r="C87" s="15">
        <f t="shared" si="2"/>
        <v>2403</v>
      </c>
      <c r="D87" s="15">
        <v>943</v>
      </c>
      <c r="E87" s="15">
        <v>29</v>
      </c>
      <c r="F87" s="15">
        <v>12721</v>
      </c>
      <c r="G87" s="15">
        <f t="shared" si="3"/>
        <v>2294953</v>
      </c>
    </row>
    <row r="88" spans="1:12" x14ac:dyDescent="0.35">
      <c r="A88" s="1">
        <v>44144</v>
      </c>
      <c r="B88" s="15">
        <v>135</v>
      </c>
      <c r="C88" s="15">
        <f t="shared" si="2"/>
        <v>2538</v>
      </c>
      <c r="D88" s="15">
        <v>3177</v>
      </c>
      <c r="E88" s="15">
        <v>137</v>
      </c>
      <c r="F88" s="15">
        <v>47753</v>
      </c>
      <c r="G88" s="15">
        <f t="shared" si="3"/>
        <v>2342706</v>
      </c>
    </row>
    <row r="89" spans="1:12" x14ac:dyDescent="0.35">
      <c r="A89" s="1">
        <v>44145</v>
      </c>
      <c r="B89" s="15">
        <v>152</v>
      </c>
      <c r="C89" s="15">
        <f t="shared" si="2"/>
        <v>2690</v>
      </c>
      <c r="D89" s="15">
        <v>2821</v>
      </c>
      <c r="E89" s="15">
        <v>158</v>
      </c>
      <c r="F89" s="15">
        <v>43962</v>
      </c>
      <c r="G89" s="15">
        <f t="shared" si="3"/>
        <v>2386668</v>
      </c>
    </row>
    <row r="90" spans="1:12" x14ac:dyDescent="0.35">
      <c r="A90" s="1">
        <v>44146</v>
      </c>
      <c r="B90" s="15">
        <v>76</v>
      </c>
      <c r="C90" s="15">
        <f t="shared" si="2"/>
        <v>2766</v>
      </c>
      <c r="D90" s="15">
        <v>2659</v>
      </c>
      <c r="E90" s="15">
        <v>78</v>
      </c>
      <c r="F90" s="15">
        <v>25231</v>
      </c>
      <c r="G90" s="15">
        <f t="shared" si="3"/>
        <v>2411899</v>
      </c>
      <c r="H90">
        <v>2335533</v>
      </c>
      <c r="I90">
        <v>2621</v>
      </c>
      <c r="J90">
        <v>2511</v>
      </c>
      <c r="K90">
        <v>566</v>
      </c>
      <c r="L90">
        <v>216022</v>
      </c>
    </row>
    <row r="91" spans="1:12" x14ac:dyDescent="0.35">
      <c r="A91" s="1">
        <v>44147</v>
      </c>
      <c r="B91" s="15">
        <v>111</v>
      </c>
      <c r="C91" s="15">
        <f t="shared" si="2"/>
        <v>2877</v>
      </c>
      <c r="D91" s="15">
        <v>2985</v>
      </c>
      <c r="E91" s="15">
        <v>116</v>
      </c>
      <c r="F91" s="15">
        <v>46862</v>
      </c>
      <c r="G91" s="15">
        <f t="shared" si="3"/>
        <v>2458761</v>
      </c>
    </row>
    <row r="92" spans="1:12" x14ac:dyDescent="0.35">
      <c r="A92" s="1">
        <v>44148</v>
      </c>
      <c r="B92" s="15">
        <v>75</v>
      </c>
      <c r="C92" s="15">
        <f t="shared" si="2"/>
        <v>2952</v>
      </c>
      <c r="D92" s="15">
        <v>2606</v>
      </c>
      <c r="E92" s="15">
        <v>79</v>
      </c>
      <c r="F92" s="15">
        <v>33108</v>
      </c>
      <c r="G92" s="15">
        <f t="shared" si="3"/>
        <v>2491869</v>
      </c>
    </row>
    <row r="93" spans="1:12" x14ac:dyDescent="0.35">
      <c r="A93" s="1">
        <v>44149</v>
      </c>
      <c r="B93" s="15">
        <v>38</v>
      </c>
      <c r="C93" s="15">
        <f t="shared" si="2"/>
        <v>2990</v>
      </c>
      <c r="D93" s="15">
        <v>1710</v>
      </c>
      <c r="E93" s="15">
        <v>38</v>
      </c>
      <c r="F93" s="15">
        <v>9178</v>
      </c>
      <c r="G93" s="15">
        <f t="shared" si="3"/>
        <v>2501047</v>
      </c>
    </row>
    <row r="94" spans="1:12" x14ac:dyDescent="0.35">
      <c r="A94" s="1">
        <v>44150</v>
      </c>
      <c r="B94" s="15">
        <v>56</v>
      </c>
      <c r="C94" s="15">
        <f t="shared" si="2"/>
        <v>3046</v>
      </c>
      <c r="D94" s="15">
        <v>1192</v>
      </c>
      <c r="E94" s="15">
        <v>57</v>
      </c>
      <c r="F94" s="15">
        <v>12941</v>
      </c>
      <c r="G94" s="15">
        <f t="shared" si="3"/>
        <v>2513988</v>
      </c>
    </row>
    <row r="95" spans="1:12" x14ac:dyDescent="0.35">
      <c r="A95" s="1">
        <v>44151</v>
      </c>
      <c r="B95" s="15">
        <v>219</v>
      </c>
      <c r="C95" s="15">
        <f t="shared" si="2"/>
        <v>3265</v>
      </c>
      <c r="D95" s="15">
        <v>3524</v>
      </c>
      <c r="E95" s="15">
        <v>223</v>
      </c>
      <c r="F95" s="15">
        <v>49580</v>
      </c>
      <c r="G95" s="15">
        <f t="shared" si="3"/>
        <v>2563568</v>
      </c>
    </row>
    <row r="96" spans="1:12" x14ac:dyDescent="0.35">
      <c r="A96" s="1">
        <v>44152</v>
      </c>
      <c r="B96" s="15">
        <v>169</v>
      </c>
      <c r="C96" s="15">
        <f t="shared" si="2"/>
        <v>3434</v>
      </c>
      <c r="D96" s="15">
        <v>3135</v>
      </c>
      <c r="E96" s="15">
        <v>189</v>
      </c>
      <c r="F96" s="15">
        <v>45306</v>
      </c>
      <c r="G96" s="15">
        <f t="shared" si="3"/>
        <v>2608874</v>
      </c>
    </row>
    <row r="97" spans="1:12" x14ac:dyDescent="0.35">
      <c r="A97" s="1">
        <v>44153</v>
      </c>
      <c r="B97" s="15">
        <v>143</v>
      </c>
      <c r="C97" s="15">
        <f t="shared" si="2"/>
        <v>3577</v>
      </c>
      <c r="D97" s="15">
        <v>2924</v>
      </c>
      <c r="E97" s="15">
        <v>153</v>
      </c>
      <c r="F97" s="15">
        <v>34059</v>
      </c>
      <c r="G97" s="15">
        <f t="shared" si="3"/>
        <v>2642933</v>
      </c>
      <c r="H97">
        <v>2564459</v>
      </c>
      <c r="I97">
        <v>3418</v>
      </c>
      <c r="J97">
        <v>3283</v>
      </c>
      <c r="K97">
        <v>772</v>
      </c>
      <c r="L97">
        <v>228926</v>
      </c>
    </row>
    <row r="98" spans="1:12" x14ac:dyDescent="0.35">
      <c r="A98" s="1">
        <v>44154</v>
      </c>
      <c r="B98" s="15">
        <v>147</v>
      </c>
      <c r="C98" s="15">
        <f t="shared" si="2"/>
        <v>3724</v>
      </c>
      <c r="D98" s="15">
        <v>3000</v>
      </c>
      <c r="E98" s="15">
        <v>162</v>
      </c>
      <c r="F98" s="15">
        <v>44814</v>
      </c>
      <c r="G98" s="15">
        <f t="shared" si="3"/>
        <v>2687747</v>
      </c>
    </row>
    <row r="99" spans="1:12" x14ac:dyDescent="0.35">
      <c r="A99" s="1">
        <v>44155</v>
      </c>
      <c r="B99" s="15">
        <v>82</v>
      </c>
      <c r="C99" s="15">
        <f t="shared" si="2"/>
        <v>3806</v>
      </c>
      <c r="D99" s="15">
        <v>2848</v>
      </c>
      <c r="E99" s="15">
        <v>96</v>
      </c>
      <c r="F99" s="15">
        <v>37834</v>
      </c>
      <c r="G99" s="15">
        <f t="shared" si="3"/>
        <v>2725581</v>
      </c>
    </row>
    <row r="100" spans="1:12" x14ac:dyDescent="0.35">
      <c r="A100" s="1">
        <v>44156</v>
      </c>
      <c r="B100" s="15">
        <v>27</v>
      </c>
      <c r="C100" s="15">
        <f t="shared" si="2"/>
        <v>3833</v>
      </c>
      <c r="D100" s="15">
        <v>1768</v>
      </c>
      <c r="E100" s="15">
        <v>30</v>
      </c>
      <c r="F100" s="15">
        <v>11386</v>
      </c>
      <c r="G100" s="15">
        <f t="shared" si="3"/>
        <v>2736967</v>
      </c>
    </row>
    <row r="101" spans="1:12" x14ac:dyDescent="0.35">
      <c r="A101" s="1">
        <v>44157</v>
      </c>
      <c r="B101" s="15">
        <v>15</v>
      </c>
      <c r="C101" s="15">
        <f t="shared" si="2"/>
        <v>3848</v>
      </c>
      <c r="D101" s="15">
        <v>1193</v>
      </c>
      <c r="E101" s="15">
        <v>15</v>
      </c>
      <c r="F101" s="15">
        <v>12591</v>
      </c>
      <c r="G101" s="15">
        <f t="shared" si="3"/>
        <v>2749558</v>
      </c>
    </row>
    <row r="102" spans="1:12" x14ac:dyDescent="0.35">
      <c r="A102" s="1">
        <v>44158</v>
      </c>
      <c r="B102" s="15">
        <v>134</v>
      </c>
      <c r="C102" s="15">
        <f t="shared" si="2"/>
        <v>3982</v>
      </c>
      <c r="D102" s="15">
        <v>3589</v>
      </c>
      <c r="E102" s="15">
        <v>142</v>
      </c>
      <c r="F102" s="15">
        <v>43570</v>
      </c>
      <c r="G102" s="15">
        <f t="shared" si="3"/>
        <v>2793128</v>
      </c>
    </row>
    <row r="103" spans="1:12" x14ac:dyDescent="0.35">
      <c r="A103" s="1">
        <v>44159</v>
      </c>
      <c r="B103" s="15">
        <v>113</v>
      </c>
      <c r="C103" s="15">
        <f t="shared" si="2"/>
        <v>4095</v>
      </c>
      <c r="D103" s="15">
        <v>3788</v>
      </c>
      <c r="E103" s="15">
        <v>117</v>
      </c>
      <c r="F103" s="15">
        <v>33722</v>
      </c>
      <c r="G103" s="15">
        <f t="shared" si="3"/>
        <v>2826850</v>
      </c>
    </row>
    <row r="104" spans="1:12" x14ac:dyDescent="0.35">
      <c r="A104" s="1">
        <v>44160</v>
      </c>
      <c r="B104" s="15">
        <v>49</v>
      </c>
      <c r="C104" s="15">
        <f t="shared" si="2"/>
        <v>4144</v>
      </c>
      <c r="D104" s="15">
        <v>2940</v>
      </c>
      <c r="E104" s="15">
        <v>57</v>
      </c>
      <c r="F104" s="15">
        <v>14499</v>
      </c>
      <c r="G104" s="15">
        <f t="shared" si="3"/>
        <v>2841349</v>
      </c>
      <c r="H104">
        <v>2794515</v>
      </c>
      <c r="I104">
        <v>4184</v>
      </c>
      <c r="J104">
        <v>3982</v>
      </c>
      <c r="K104">
        <v>699</v>
      </c>
      <c r="L104">
        <v>230056</v>
      </c>
    </row>
    <row r="105" spans="1:12" x14ac:dyDescent="0.35">
      <c r="A105" s="1">
        <v>44161</v>
      </c>
      <c r="B105" s="15">
        <v>5</v>
      </c>
      <c r="C105" s="15">
        <f t="shared" si="2"/>
        <v>4149</v>
      </c>
      <c r="D105" s="15">
        <v>445</v>
      </c>
      <c r="E105" s="15">
        <v>5</v>
      </c>
      <c r="F105" s="15">
        <v>986</v>
      </c>
      <c r="G105" s="15">
        <f t="shared" si="3"/>
        <v>2842335</v>
      </c>
    </row>
    <row r="106" spans="1:12" x14ac:dyDescent="0.35">
      <c r="A106" s="1">
        <v>44162</v>
      </c>
      <c r="B106" s="15">
        <v>42</v>
      </c>
      <c r="C106" s="15">
        <f t="shared" si="2"/>
        <v>4191</v>
      </c>
      <c r="D106" s="15">
        <v>3382</v>
      </c>
      <c r="E106" s="15">
        <v>43</v>
      </c>
      <c r="F106" s="15">
        <v>11850</v>
      </c>
      <c r="G106" s="15">
        <f t="shared" si="3"/>
        <v>2854185</v>
      </c>
    </row>
    <row r="107" spans="1:12" x14ac:dyDescent="0.35">
      <c r="A107" s="1">
        <v>44163</v>
      </c>
      <c r="B107" s="15">
        <v>39</v>
      </c>
      <c r="C107" s="15">
        <f t="shared" si="2"/>
        <v>4230</v>
      </c>
      <c r="D107" s="15">
        <v>2905</v>
      </c>
      <c r="E107" s="15">
        <v>42</v>
      </c>
      <c r="F107" s="15">
        <v>9153</v>
      </c>
      <c r="G107" s="15">
        <f t="shared" si="3"/>
        <v>2863338</v>
      </c>
    </row>
    <row r="108" spans="1:12" x14ac:dyDescent="0.35">
      <c r="A108" s="1">
        <v>44164</v>
      </c>
      <c r="B108" s="15">
        <v>35</v>
      </c>
      <c r="C108" s="15">
        <f t="shared" si="2"/>
        <v>4265</v>
      </c>
      <c r="D108" s="15">
        <v>1758</v>
      </c>
      <c r="E108" s="15">
        <v>37</v>
      </c>
      <c r="F108" s="15">
        <v>11839</v>
      </c>
      <c r="G108" s="15">
        <f t="shared" si="3"/>
        <v>2875177</v>
      </c>
    </row>
    <row r="109" spans="1:12" x14ac:dyDescent="0.35">
      <c r="A109" s="1">
        <v>44165</v>
      </c>
      <c r="B109" s="15">
        <v>223</v>
      </c>
      <c r="C109" s="15">
        <f t="shared" si="2"/>
        <v>4488</v>
      </c>
      <c r="D109" s="15">
        <v>5504</v>
      </c>
      <c r="E109" s="15">
        <v>229</v>
      </c>
      <c r="F109" s="15">
        <v>37505</v>
      </c>
      <c r="G109" s="15">
        <f t="shared" si="3"/>
        <v>2912682</v>
      </c>
    </row>
    <row r="110" spans="1:12" x14ac:dyDescent="0.35">
      <c r="A110" s="1">
        <v>44166</v>
      </c>
      <c r="B110" s="15">
        <v>162</v>
      </c>
      <c r="C110" s="15">
        <f t="shared" si="2"/>
        <v>4650</v>
      </c>
      <c r="D110" s="15">
        <v>5858</v>
      </c>
      <c r="E110" s="15">
        <v>167</v>
      </c>
      <c r="F110" s="15">
        <v>29892</v>
      </c>
      <c r="G110" s="15">
        <f t="shared" si="3"/>
        <v>2942574</v>
      </c>
    </row>
    <row r="111" spans="1:12" x14ac:dyDescent="0.35">
      <c r="A111" s="1">
        <v>44167</v>
      </c>
      <c r="B111" s="15">
        <v>109</v>
      </c>
      <c r="C111" s="15">
        <f t="shared" si="2"/>
        <v>4759</v>
      </c>
      <c r="D111" s="15">
        <v>6073</v>
      </c>
      <c r="E111" s="15">
        <v>112</v>
      </c>
      <c r="F111" s="15">
        <v>23447</v>
      </c>
      <c r="G111" s="15">
        <f t="shared" si="3"/>
        <v>2966021</v>
      </c>
      <c r="H111">
        <v>2911124</v>
      </c>
      <c r="I111">
        <v>4685</v>
      </c>
      <c r="J111">
        <v>4463</v>
      </c>
      <c r="K111">
        <v>481</v>
      </c>
      <c r="L111">
        <v>116609</v>
      </c>
    </row>
    <row r="112" spans="1:12" x14ac:dyDescent="0.35">
      <c r="A112" s="1">
        <v>44168</v>
      </c>
      <c r="B112" s="15">
        <v>109</v>
      </c>
      <c r="C112" s="15">
        <f t="shared" si="2"/>
        <v>4868</v>
      </c>
      <c r="D112" s="15">
        <v>5759</v>
      </c>
      <c r="E112" s="15">
        <v>115</v>
      </c>
      <c r="F112" s="15">
        <v>27276</v>
      </c>
      <c r="G112" s="15">
        <f t="shared" si="3"/>
        <v>2993297</v>
      </c>
    </row>
    <row r="113" spans="1:12" x14ac:dyDescent="0.35">
      <c r="A113" s="1">
        <v>44169</v>
      </c>
      <c r="B113" s="15">
        <v>85</v>
      </c>
      <c r="C113" s="15">
        <f t="shared" si="2"/>
        <v>4953</v>
      </c>
      <c r="D113" s="15">
        <v>5277</v>
      </c>
      <c r="E113" s="15">
        <v>92</v>
      </c>
      <c r="F113" s="15">
        <v>21985</v>
      </c>
      <c r="G113" s="15">
        <f t="shared" si="3"/>
        <v>3015282</v>
      </c>
    </row>
    <row r="114" spans="1:12" x14ac:dyDescent="0.35">
      <c r="A114" s="1">
        <v>44170</v>
      </c>
      <c r="B114" s="15">
        <v>31</v>
      </c>
      <c r="C114" s="15">
        <f t="shared" si="2"/>
        <v>4984</v>
      </c>
      <c r="D114" s="15">
        <v>2179</v>
      </c>
      <c r="E114" s="15">
        <v>32</v>
      </c>
      <c r="F114" s="15">
        <v>6887</v>
      </c>
      <c r="G114" s="15">
        <f t="shared" si="3"/>
        <v>3022169</v>
      </c>
    </row>
    <row r="115" spans="1:12" x14ac:dyDescent="0.35">
      <c r="A115" s="1">
        <v>44171</v>
      </c>
      <c r="B115" s="15">
        <v>22</v>
      </c>
      <c r="C115" s="15">
        <f t="shared" si="2"/>
        <v>5006</v>
      </c>
      <c r="D115" s="15">
        <v>2101</v>
      </c>
      <c r="E115" s="15">
        <v>22</v>
      </c>
      <c r="F115" s="15">
        <v>8341</v>
      </c>
      <c r="G115" s="15">
        <f t="shared" si="3"/>
        <v>3030510</v>
      </c>
    </row>
    <row r="116" spans="1:12" x14ac:dyDescent="0.35">
      <c r="A116" s="1">
        <v>44172</v>
      </c>
      <c r="B116" s="15">
        <v>164</v>
      </c>
      <c r="C116" s="15">
        <f t="shared" si="2"/>
        <v>5170</v>
      </c>
      <c r="D116" s="15">
        <v>6204</v>
      </c>
      <c r="E116" s="15">
        <v>170</v>
      </c>
      <c r="F116" s="15">
        <v>35264</v>
      </c>
      <c r="G116" s="15">
        <f t="shared" si="3"/>
        <v>3065774</v>
      </c>
    </row>
    <row r="117" spans="1:12" x14ac:dyDescent="0.35">
      <c r="A117" s="1">
        <v>44173</v>
      </c>
      <c r="B117" s="15">
        <v>135</v>
      </c>
      <c r="C117" s="15">
        <f t="shared" si="2"/>
        <v>5305</v>
      </c>
      <c r="D117" s="15">
        <v>5392</v>
      </c>
      <c r="E117" s="15">
        <v>142</v>
      </c>
      <c r="F117" s="15">
        <v>27844</v>
      </c>
      <c r="G117" s="15">
        <f t="shared" si="3"/>
        <v>3093618</v>
      </c>
      <c r="H117">
        <v>3062140</v>
      </c>
      <c r="I117">
        <v>5376</v>
      </c>
      <c r="J117">
        <v>5119</v>
      </c>
      <c r="K117">
        <v>656</v>
      </c>
      <c r="L117">
        <v>151016</v>
      </c>
    </row>
    <row r="118" spans="1:12" x14ac:dyDescent="0.35">
      <c r="A118" s="1">
        <v>44174</v>
      </c>
      <c r="B118" s="15">
        <v>110</v>
      </c>
      <c r="C118" s="15">
        <f t="shared" si="2"/>
        <v>5415</v>
      </c>
      <c r="D118" s="15">
        <v>5395</v>
      </c>
      <c r="E118" s="15">
        <v>113</v>
      </c>
      <c r="F118" s="15">
        <v>22842</v>
      </c>
      <c r="G118" s="15">
        <f t="shared" si="3"/>
        <v>3116460</v>
      </c>
    </row>
    <row r="119" spans="1:12" x14ac:dyDescent="0.35">
      <c r="A119" s="1">
        <v>44175</v>
      </c>
      <c r="B119" s="15">
        <v>108</v>
      </c>
      <c r="C119" s="15">
        <f t="shared" si="2"/>
        <v>5523</v>
      </c>
      <c r="D119" s="15">
        <v>5454</v>
      </c>
      <c r="E119" s="15">
        <v>113</v>
      </c>
      <c r="F119" s="15">
        <v>26062</v>
      </c>
      <c r="G119" s="15">
        <f t="shared" si="3"/>
        <v>3142522</v>
      </c>
    </row>
    <row r="120" spans="1:12" x14ac:dyDescent="0.35">
      <c r="A120" s="1">
        <v>44176</v>
      </c>
      <c r="B120" s="15">
        <v>80</v>
      </c>
      <c r="C120" s="15">
        <f t="shared" si="2"/>
        <v>5603</v>
      </c>
      <c r="D120" s="15">
        <v>4936</v>
      </c>
      <c r="E120" s="15">
        <v>88</v>
      </c>
      <c r="F120" s="15">
        <v>22298</v>
      </c>
      <c r="G120" s="15">
        <f t="shared" si="3"/>
        <v>3164820</v>
      </c>
    </row>
    <row r="121" spans="1:12" x14ac:dyDescent="0.35">
      <c r="A121" s="1">
        <v>44177</v>
      </c>
      <c r="B121" s="15">
        <v>23</v>
      </c>
      <c r="C121" s="15">
        <f t="shared" si="2"/>
        <v>5626</v>
      </c>
      <c r="D121" s="15">
        <v>2866</v>
      </c>
      <c r="E121" s="15">
        <v>25</v>
      </c>
      <c r="F121" s="15">
        <v>7200</v>
      </c>
      <c r="G121" s="15">
        <f t="shared" si="3"/>
        <v>3172020</v>
      </c>
    </row>
    <row r="122" spans="1:12" x14ac:dyDescent="0.35">
      <c r="A122" s="1">
        <v>44178</v>
      </c>
      <c r="B122" s="15">
        <v>25</v>
      </c>
      <c r="C122" s="15">
        <f t="shared" si="2"/>
        <v>5651</v>
      </c>
      <c r="D122" s="15">
        <v>2201</v>
      </c>
      <c r="E122" s="15">
        <v>28</v>
      </c>
      <c r="F122" s="15">
        <v>7922</v>
      </c>
      <c r="G122" s="15">
        <f t="shared" si="3"/>
        <v>3179942</v>
      </c>
    </row>
    <row r="123" spans="1:12" x14ac:dyDescent="0.35">
      <c r="A123" s="1">
        <v>44179</v>
      </c>
      <c r="B123" s="15">
        <v>129</v>
      </c>
      <c r="C123" s="15">
        <f t="shared" si="2"/>
        <v>5780</v>
      </c>
      <c r="D123" s="15">
        <v>6259</v>
      </c>
      <c r="E123" s="15">
        <v>136</v>
      </c>
      <c r="F123" s="15">
        <v>29230</v>
      </c>
      <c r="G123" s="15">
        <f t="shared" si="3"/>
        <v>3209172</v>
      </c>
    </row>
    <row r="124" spans="1:12" x14ac:dyDescent="0.35">
      <c r="A124" s="1">
        <v>44180</v>
      </c>
      <c r="B124" s="15">
        <v>137</v>
      </c>
      <c r="C124" s="15">
        <f t="shared" si="2"/>
        <v>5917</v>
      </c>
      <c r="D124" s="15">
        <v>5999</v>
      </c>
      <c r="E124" s="15">
        <v>141</v>
      </c>
      <c r="F124" s="15">
        <v>25272</v>
      </c>
      <c r="G124" s="15">
        <f t="shared" si="3"/>
        <v>3234444</v>
      </c>
      <c r="H124">
        <v>3207335</v>
      </c>
      <c r="I124">
        <v>6062</v>
      </c>
      <c r="J124">
        <v>5773</v>
      </c>
      <c r="K124">
        <v>654</v>
      </c>
      <c r="L124">
        <v>145195</v>
      </c>
    </row>
    <row r="125" spans="1:12" x14ac:dyDescent="0.35">
      <c r="A125" s="1">
        <v>44181</v>
      </c>
      <c r="B125" s="15">
        <v>84</v>
      </c>
      <c r="C125" s="15">
        <f t="shared" si="2"/>
        <v>6001</v>
      </c>
      <c r="D125" s="15">
        <v>5633</v>
      </c>
      <c r="E125" s="15">
        <v>87</v>
      </c>
      <c r="F125" s="15">
        <v>22400</v>
      </c>
      <c r="G125" s="15">
        <f t="shared" si="3"/>
        <v>3256844</v>
      </c>
    </row>
    <row r="126" spans="1:12" x14ac:dyDescent="0.35">
      <c r="A126" s="1">
        <v>44182</v>
      </c>
      <c r="B126" s="15">
        <v>14</v>
      </c>
      <c r="C126" s="15">
        <f t="shared" si="2"/>
        <v>6015</v>
      </c>
      <c r="D126" s="15">
        <v>1565</v>
      </c>
      <c r="E126" s="15">
        <v>16</v>
      </c>
      <c r="F126" s="15">
        <v>10252</v>
      </c>
      <c r="G126" s="15">
        <f t="shared" si="3"/>
        <v>3267096</v>
      </c>
    </row>
    <row r="127" spans="1:12" x14ac:dyDescent="0.35">
      <c r="A127" s="1">
        <v>44183</v>
      </c>
      <c r="B127" s="15">
        <v>93</v>
      </c>
      <c r="C127" s="15">
        <f t="shared" si="2"/>
        <v>6108</v>
      </c>
      <c r="D127" s="15">
        <v>5657</v>
      </c>
      <c r="E127" s="15">
        <v>96</v>
      </c>
      <c r="F127" s="15">
        <v>22250</v>
      </c>
      <c r="G127" s="15">
        <f t="shared" si="3"/>
        <v>3289346</v>
      </c>
    </row>
    <row r="128" spans="1:12" x14ac:dyDescent="0.35">
      <c r="A128" s="1">
        <v>44184</v>
      </c>
      <c r="B128" s="15">
        <v>26</v>
      </c>
      <c r="C128" s="15">
        <f t="shared" si="2"/>
        <v>6134</v>
      </c>
      <c r="D128" s="15">
        <v>3636</v>
      </c>
      <c r="E128" s="15">
        <v>31</v>
      </c>
      <c r="F128" s="15">
        <v>5880</v>
      </c>
      <c r="G128" s="15">
        <f t="shared" si="3"/>
        <v>3295226</v>
      </c>
    </row>
    <row r="129" spans="1:12" x14ac:dyDescent="0.35">
      <c r="A129" s="1">
        <v>44185</v>
      </c>
      <c r="B129" s="15">
        <v>22</v>
      </c>
      <c r="C129" s="15">
        <f t="shared" si="2"/>
        <v>6156</v>
      </c>
      <c r="D129" s="15">
        <v>2305</v>
      </c>
      <c r="E129" s="15">
        <v>25</v>
      </c>
      <c r="F129" s="15">
        <v>3867</v>
      </c>
      <c r="G129" s="15">
        <f t="shared" si="3"/>
        <v>3299093</v>
      </c>
    </row>
    <row r="130" spans="1:12" x14ac:dyDescent="0.35">
      <c r="A130" s="1">
        <v>44186</v>
      </c>
      <c r="B130" s="15">
        <v>118</v>
      </c>
      <c r="C130" s="15">
        <f t="shared" si="2"/>
        <v>6274</v>
      </c>
      <c r="D130" s="15">
        <v>6446</v>
      </c>
      <c r="E130" s="15">
        <v>125</v>
      </c>
      <c r="F130" s="15">
        <v>22804</v>
      </c>
      <c r="G130" s="15">
        <f t="shared" si="3"/>
        <v>3321897</v>
      </c>
    </row>
    <row r="131" spans="1:12" x14ac:dyDescent="0.35">
      <c r="A131" s="1">
        <v>44187</v>
      </c>
      <c r="B131" s="15">
        <v>65</v>
      </c>
      <c r="C131" s="15">
        <f t="shared" si="2"/>
        <v>6339</v>
      </c>
      <c r="D131" s="15">
        <v>5940</v>
      </c>
      <c r="E131" s="15">
        <v>71</v>
      </c>
      <c r="F131" s="15">
        <v>16363</v>
      </c>
      <c r="G131" s="15">
        <f t="shared" si="3"/>
        <v>3338260</v>
      </c>
      <c r="H131">
        <v>3318643</v>
      </c>
      <c r="I131">
        <v>6558</v>
      </c>
      <c r="J131">
        <v>6238</v>
      </c>
      <c r="K131">
        <v>465</v>
      </c>
      <c r="L131">
        <v>111308</v>
      </c>
    </row>
    <row r="132" spans="1:12" x14ac:dyDescent="0.35">
      <c r="A132" s="1">
        <v>44188</v>
      </c>
      <c r="B132" s="15">
        <v>43</v>
      </c>
      <c r="C132" s="15">
        <f t="shared" ref="C132:C145" si="4">(B132+C131)</f>
        <v>6382</v>
      </c>
      <c r="D132" s="15">
        <v>4465</v>
      </c>
      <c r="E132" s="15">
        <v>48</v>
      </c>
      <c r="F132" s="15">
        <v>10145</v>
      </c>
      <c r="G132" s="15">
        <f t="shared" ref="G132:G145" si="5">(F132+G131)</f>
        <v>3348405</v>
      </c>
    </row>
    <row r="133" spans="1:12" x14ac:dyDescent="0.35">
      <c r="A133" s="1">
        <v>44189</v>
      </c>
      <c r="B133" s="15">
        <v>11</v>
      </c>
      <c r="C133" s="15">
        <f t="shared" si="4"/>
        <v>6393</v>
      </c>
      <c r="D133" s="15">
        <v>2644</v>
      </c>
      <c r="E133" s="15">
        <v>13</v>
      </c>
      <c r="F133" s="15">
        <v>1913</v>
      </c>
      <c r="G133" s="15">
        <f t="shared" si="5"/>
        <v>3350318</v>
      </c>
    </row>
    <row r="134" spans="1:12" x14ac:dyDescent="0.35">
      <c r="A134" s="1">
        <v>44190</v>
      </c>
      <c r="B134" s="15">
        <v>6</v>
      </c>
      <c r="C134" s="15">
        <f t="shared" si="4"/>
        <v>6399</v>
      </c>
      <c r="D134" s="15">
        <v>488</v>
      </c>
      <c r="E134" s="15">
        <v>6</v>
      </c>
      <c r="F134" s="15">
        <v>355</v>
      </c>
      <c r="G134" s="15">
        <f t="shared" si="5"/>
        <v>3350673</v>
      </c>
    </row>
    <row r="135" spans="1:12" x14ac:dyDescent="0.35">
      <c r="A135" s="1">
        <v>44191</v>
      </c>
      <c r="B135" s="15">
        <v>19</v>
      </c>
      <c r="C135" s="15">
        <f t="shared" si="4"/>
        <v>6418</v>
      </c>
      <c r="D135" s="15">
        <v>4160</v>
      </c>
      <c r="E135" s="15">
        <v>22</v>
      </c>
      <c r="F135" s="15">
        <v>2565</v>
      </c>
      <c r="G135" s="15">
        <f t="shared" si="5"/>
        <v>3353238</v>
      </c>
    </row>
    <row r="136" spans="1:12" x14ac:dyDescent="0.35">
      <c r="A136" s="1">
        <v>44192</v>
      </c>
      <c r="B136" s="15">
        <v>10</v>
      </c>
      <c r="C136" s="15">
        <f t="shared" si="4"/>
        <v>6428</v>
      </c>
      <c r="D136" s="15">
        <v>2655</v>
      </c>
      <c r="E136" s="15">
        <v>10</v>
      </c>
      <c r="F136" s="15">
        <v>2490</v>
      </c>
      <c r="G136" s="15">
        <f t="shared" si="5"/>
        <v>3355728</v>
      </c>
    </row>
    <row r="137" spans="1:12" x14ac:dyDescent="0.35">
      <c r="A137" s="1">
        <v>44193</v>
      </c>
      <c r="B137" s="15">
        <v>91</v>
      </c>
      <c r="C137" s="15">
        <f t="shared" si="4"/>
        <v>6519</v>
      </c>
      <c r="D137" s="15">
        <v>8334</v>
      </c>
      <c r="E137" s="15">
        <v>94</v>
      </c>
      <c r="F137" s="15">
        <v>10925</v>
      </c>
      <c r="G137" s="15">
        <f t="shared" si="5"/>
        <v>3366653</v>
      </c>
    </row>
    <row r="138" spans="1:12" x14ac:dyDescent="0.35">
      <c r="A138" s="1">
        <v>44194</v>
      </c>
      <c r="B138" s="15">
        <v>45</v>
      </c>
      <c r="C138" s="15">
        <f t="shared" si="4"/>
        <v>6564</v>
      </c>
      <c r="D138" s="15">
        <v>7116</v>
      </c>
      <c r="E138" s="15">
        <v>47</v>
      </c>
      <c r="F138" s="15">
        <v>6613</v>
      </c>
      <c r="G138" s="15">
        <f t="shared" si="5"/>
        <v>3373266</v>
      </c>
      <c r="H138">
        <v>3365672</v>
      </c>
      <c r="I138">
        <v>6843</v>
      </c>
      <c r="J138">
        <v>6504</v>
      </c>
      <c r="K138">
        <v>266</v>
      </c>
      <c r="L138">
        <v>47029</v>
      </c>
    </row>
    <row r="139" spans="1:12" x14ac:dyDescent="0.35">
      <c r="A139" s="1">
        <v>44195</v>
      </c>
      <c r="B139" s="15">
        <v>64</v>
      </c>
      <c r="C139" s="15">
        <f t="shared" si="4"/>
        <v>6628</v>
      </c>
      <c r="D139" s="15">
        <v>5614</v>
      </c>
      <c r="E139" s="15">
        <v>67</v>
      </c>
      <c r="F139" s="15">
        <v>7428</v>
      </c>
      <c r="G139" s="15">
        <f t="shared" si="5"/>
        <v>3380694</v>
      </c>
    </row>
    <row r="140" spans="1:12" x14ac:dyDescent="0.35">
      <c r="A140" s="1">
        <v>44196</v>
      </c>
      <c r="B140" s="15">
        <v>19</v>
      </c>
      <c r="C140" s="15">
        <f t="shared" si="4"/>
        <v>6647</v>
      </c>
      <c r="D140" s="15">
        <v>3981</v>
      </c>
      <c r="E140" s="15">
        <v>19</v>
      </c>
      <c r="F140" s="15">
        <v>1486</v>
      </c>
      <c r="G140" s="15">
        <f t="shared" si="5"/>
        <v>3382180</v>
      </c>
    </row>
    <row r="141" spans="1:12" x14ac:dyDescent="0.35">
      <c r="A141" s="1">
        <v>44197</v>
      </c>
      <c r="B141" s="15">
        <v>5</v>
      </c>
      <c r="C141" s="15">
        <f t="shared" si="4"/>
        <v>6652</v>
      </c>
      <c r="D141" s="15">
        <v>1288</v>
      </c>
      <c r="E141" s="15">
        <v>6</v>
      </c>
      <c r="F141" s="15">
        <v>791</v>
      </c>
      <c r="G141" s="15">
        <f t="shared" si="5"/>
        <v>3382971</v>
      </c>
    </row>
    <row r="142" spans="1:12" x14ac:dyDescent="0.35">
      <c r="A142" s="1">
        <v>44198</v>
      </c>
      <c r="B142" s="15">
        <v>71</v>
      </c>
      <c r="C142" s="15">
        <f t="shared" si="4"/>
        <v>6723</v>
      </c>
      <c r="D142" s="15">
        <v>4132</v>
      </c>
      <c r="E142" s="15">
        <v>71</v>
      </c>
      <c r="F142" s="15">
        <v>7783</v>
      </c>
      <c r="G142" s="15">
        <f t="shared" si="5"/>
        <v>3390754</v>
      </c>
    </row>
    <row r="143" spans="1:12" x14ac:dyDescent="0.35">
      <c r="A143" s="1">
        <v>44199</v>
      </c>
      <c r="B143" s="15">
        <v>25</v>
      </c>
      <c r="C143" s="15">
        <f t="shared" si="4"/>
        <v>6748</v>
      </c>
      <c r="D143" s="15">
        <v>2187</v>
      </c>
      <c r="E143">
        <v>25</v>
      </c>
      <c r="F143" s="15">
        <v>4038</v>
      </c>
      <c r="G143" s="15">
        <f t="shared" si="5"/>
        <v>3394792</v>
      </c>
    </row>
    <row r="144" spans="1:12" x14ac:dyDescent="0.35">
      <c r="A144" s="1">
        <v>44200</v>
      </c>
      <c r="B144" s="15">
        <v>148</v>
      </c>
      <c r="C144" s="15">
        <f t="shared" si="4"/>
        <v>6896</v>
      </c>
      <c r="D144" s="15">
        <v>4766</v>
      </c>
      <c r="E144">
        <v>154</v>
      </c>
      <c r="F144" s="15">
        <v>20670</v>
      </c>
      <c r="G144" s="15">
        <f t="shared" si="5"/>
        <v>3415462</v>
      </c>
    </row>
    <row r="145" spans="1:12" x14ac:dyDescent="0.35">
      <c r="A145" s="1">
        <v>44201</v>
      </c>
      <c r="B145">
        <v>0</v>
      </c>
      <c r="C145" s="15">
        <f t="shared" si="4"/>
        <v>6896</v>
      </c>
      <c r="D145">
        <v>216</v>
      </c>
      <c r="E145">
        <v>0</v>
      </c>
      <c r="F145" s="15">
        <v>72</v>
      </c>
      <c r="G145" s="15">
        <f t="shared" si="5"/>
        <v>3415534</v>
      </c>
      <c r="H145">
        <v>3415534</v>
      </c>
      <c r="I145">
        <v>7248</v>
      </c>
      <c r="J145">
        <v>6896</v>
      </c>
      <c r="K145">
        <v>392</v>
      </c>
      <c r="L145">
        <v>49862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33"/>
  <sheetViews>
    <sheetView workbookViewId="0">
      <pane ySplit="1" topLeftCell="A1619" activePane="bottomLeft" state="frozen"/>
      <selection pane="bottomLeft" activeCell="D1632" sqref="D1632"/>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56" t="s">
        <v>133</v>
      </c>
      <c r="B2" s="17">
        <v>43934</v>
      </c>
      <c r="C2" s="57">
        <v>575</v>
      </c>
      <c r="D2" s="57">
        <v>2134</v>
      </c>
      <c r="E2" s="58"/>
      <c r="F2" s="57">
        <v>401</v>
      </c>
      <c r="G2" s="57">
        <v>771</v>
      </c>
      <c r="H2" s="59"/>
    </row>
    <row r="3" spans="1:8" x14ac:dyDescent="0.35">
      <c r="A3" s="56" t="s">
        <v>134</v>
      </c>
      <c r="B3" s="17">
        <v>43934</v>
      </c>
      <c r="C3" s="57">
        <v>227</v>
      </c>
      <c r="D3" s="57">
        <v>1185</v>
      </c>
      <c r="E3" s="58"/>
      <c r="F3" s="57">
        <v>119</v>
      </c>
      <c r="G3" s="57">
        <v>313</v>
      </c>
      <c r="H3" s="59"/>
    </row>
    <row r="4" spans="1:8" x14ac:dyDescent="0.35">
      <c r="A4" s="56" t="s">
        <v>135</v>
      </c>
      <c r="B4" s="17">
        <v>43934</v>
      </c>
      <c r="C4" s="57">
        <v>146</v>
      </c>
      <c r="D4" s="57">
        <v>1081</v>
      </c>
      <c r="E4" s="58"/>
      <c r="F4" s="57">
        <v>72</v>
      </c>
      <c r="G4" s="57">
        <v>201</v>
      </c>
      <c r="H4" s="59"/>
    </row>
    <row r="5" spans="1:8" x14ac:dyDescent="0.35">
      <c r="A5" s="56" t="s">
        <v>136</v>
      </c>
      <c r="B5" s="17">
        <v>43934</v>
      </c>
      <c r="C5" s="57">
        <v>149</v>
      </c>
      <c r="D5" s="57">
        <v>761</v>
      </c>
      <c r="E5" s="58"/>
      <c r="F5" s="57">
        <v>48</v>
      </c>
      <c r="G5" s="57">
        <v>351</v>
      </c>
      <c r="H5" s="59"/>
    </row>
    <row r="6" spans="1:8" x14ac:dyDescent="0.35">
      <c r="A6" s="56" t="s">
        <v>137</v>
      </c>
      <c r="B6" s="17">
        <v>43934</v>
      </c>
      <c r="C6" s="57">
        <v>101</v>
      </c>
      <c r="D6" s="57">
        <v>734</v>
      </c>
      <c r="E6" s="58"/>
      <c r="F6" s="57">
        <v>150</v>
      </c>
      <c r="G6" s="57">
        <v>410</v>
      </c>
      <c r="H6" s="59"/>
    </row>
    <row r="7" spans="1:8" x14ac:dyDescent="0.35">
      <c r="A7" s="56" t="s">
        <v>138</v>
      </c>
      <c r="B7" s="17">
        <v>43934</v>
      </c>
      <c r="C7" s="57">
        <v>163</v>
      </c>
      <c r="D7" s="57">
        <v>555</v>
      </c>
      <c r="E7" s="58"/>
      <c r="F7" s="57">
        <v>83</v>
      </c>
      <c r="G7" s="57">
        <v>313</v>
      </c>
      <c r="H7" s="59"/>
    </row>
    <row r="8" spans="1:8" x14ac:dyDescent="0.35">
      <c r="A8" s="56" t="s">
        <v>133</v>
      </c>
      <c r="B8" s="17">
        <v>43935</v>
      </c>
      <c r="C8" s="57">
        <v>564</v>
      </c>
      <c r="D8" s="57">
        <v>2186</v>
      </c>
      <c r="E8" s="58"/>
      <c r="F8" s="57">
        <v>424</v>
      </c>
      <c r="G8" s="57">
        <v>724</v>
      </c>
      <c r="H8" s="59"/>
    </row>
    <row r="9" spans="1:8" x14ac:dyDescent="0.35">
      <c r="A9" s="56" t="s">
        <v>134</v>
      </c>
      <c r="B9" s="17">
        <v>43935</v>
      </c>
      <c r="C9" s="57">
        <v>249</v>
      </c>
      <c r="D9" s="57">
        <v>1278</v>
      </c>
      <c r="E9" s="58"/>
      <c r="F9" s="57">
        <v>168</v>
      </c>
      <c r="G9" s="57">
        <v>308</v>
      </c>
      <c r="H9" s="59"/>
    </row>
    <row r="10" spans="1:8" x14ac:dyDescent="0.35">
      <c r="A10" s="56" t="s">
        <v>135</v>
      </c>
      <c r="B10" s="17">
        <v>43935</v>
      </c>
      <c r="C10" s="57">
        <v>158</v>
      </c>
      <c r="D10" s="57">
        <v>1120</v>
      </c>
      <c r="E10" s="58"/>
      <c r="F10" s="57">
        <v>80</v>
      </c>
      <c r="G10" s="57">
        <v>365</v>
      </c>
      <c r="H10" s="59"/>
    </row>
    <row r="11" spans="1:8" x14ac:dyDescent="0.35">
      <c r="A11" s="56" t="s">
        <v>136</v>
      </c>
      <c r="B11" s="17">
        <v>43935</v>
      </c>
      <c r="C11" s="57">
        <v>138</v>
      </c>
      <c r="D11" s="57">
        <v>741</v>
      </c>
      <c r="E11" s="58"/>
      <c r="F11" s="57">
        <v>50</v>
      </c>
      <c r="G11" s="57">
        <v>350</v>
      </c>
      <c r="H11" s="59"/>
    </row>
    <row r="12" spans="1:8" x14ac:dyDescent="0.35">
      <c r="A12" s="56" t="s">
        <v>137</v>
      </c>
      <c r="B12" s="17">
        <v>43935</v>
      </c>
      <c r="C12" s="57">
        <v>100</v>
      </c>
      <c r="D12" s="57">
        <v>749</v>
      </c>
      <c r="E12" s="58"/>
      <c r="F12" s="57">
        <v>149</v>
      </c>
      <c r="G12" s="57">
        <v>380</v>
      </c>
      <c r="H12" s="59"/>
    </row>
    <row r="13" spans="1:8" x14ac:dyDescent="0.35">
      <c r="A13" s="56" t="s">
        <v>138</v>
      </c>
      <c r="B13" s="17">
        <v>43935</v>
      </c>
      <c r="C13" s="57">
        <v>158</v>
      </c>
      <c r="D13" s="57">
        <v>605</v>
      </c>
      <c r="E13" s="58"/>
      <c r="F13" s="57">
        <v>92</v>
      </c>
      <c r="G13" s="57">
        <v>419</v>
      </c>
      <c r="H13" s="59"/>
    </row>
    <row r="14" spans="1:8" x14ac:dyDescent="0.35">
      <c r="A14" s="56" t="s">
        <v>133</v>
      </c>
      <c r="B14" s="17">
        <v>43936</v>
      </c>
      <c r="C14" s="57">
        <v>601</v>
      </c>
      <c r="D14" s="57">
        <v>1821</v>
      </c>
      <c r="E14" s="58"/>
      <c r="F14" s="57">
        <v>395</v>
      </c>
      <c r="G14" s="57">
        <v>1105</v>
      </c>
      <c r="H14" s="59"/>
    </row>
    <row r="15" spans="1:8" x14ac:dyDescent="0.35">
      <c r="A15" s="56" t="s">
        <v>134</v>
      </c>
      <c r="B15" s="17">
        <v>43936</v>
      </c>
      <c r="C15" s="57">
        <v>252</v>
      </c>
      <c r="D15" s="57">
        <v>1189</v>
      </c>
      <c r="E15" s="58"/>
      <c r="F15" s="57">
        <v>187</v>
      </c>
      <c r="G15" s="57">
        <v>438</v>
      </c>
      <c r="H15" s="59"/>
    </row>
    <row r="16" spans="1:8" x14ac:dyDescent="0.35">
      <c r="A16" s="56" t="s">
        <v>135</v>
      </c>
      <c r="B16" s="17">
        <v>43936</v>
      </c>
      <c r="C16" s="57">
        <v>161</v>
      </c>
      <c r="D16" s="57">
        <v>1086</v>
      </c>
      <c r="E16" s="58"/>
      <c r="F16" s="57">
        <v>94</v>
      </c>
      <c r="G16" s="57">
        <v>393</v>
      </c>
      <c r="H16" s="59"/>
    </row>
    <row r="17" spans="1:8" x14ac:dyDescent="0.35">
      <c r="A17" s="56" t="s">
        <v>136</v>
      </c>
      <c r="B17" s="17">
        <v>43936</v>
      </c>
      <c r="C17" s="57">
        <v>142</v>
      </c>
      <c r="D17" s="57">
        <v>756</v>
      </c>
      <c r="E17" s="58"/>
      <c r="F17" s="57">
        <v>52</v>
      </c>
      <c r="G17" s="57">
        <v>379</v>
      </c>
      <c r="H17" s="59"/>
    </row>
    <row r="18" spans="1:8" x14ac:dyDescent="0.35">
      <c r="A18" s="56" t="s">
        <v>137</v>
      </c>
      <c r="B18" s="17">
        <v>43936</v>
      </c>
      <c r="C18" s="57">
        <v>104</v>
      </c>
      <c r="D18" s="57">
        <v>753</v>
      </c>
      <c r="E18" s="58"/>
      <c r="F18" s="57">
        <v>145</v>
      </c>
      <c r="G18" s="57">
        <v>415</v>
      </c>
      <c r="H18" s="59"/>
    </row>
    <row r="19" spans="1:8" x14ac:dyDescent="0.35">
      <c r="A19" s="56" t="s">
        <v>138</v>
      </c>
      <c r="B19" s="17">
        <v>43936</v>
      </c>
      <c r="C19" s="57">
        <v>152</v>
      </c>
      <c r="D19" s="57">
        <v>615</v>
      </c>
      <c r="E19" s="58"/>
      <c r="F19" s="57">
        <v>108</v>
      </c>
      <c r="G19" s="57">
        <v>466</v>
      </c>
      <c r="H19" s="59"/>
    </row>
    <row r="20" spans="1:8" x14ac:dyDescent="0.35">
      <c r="A20" s="56" t="s">
        <v>133</v>
      </c>
      <c r="B20" s="17">
        <v>43937</v>
      </c>
      <c r="C20" s="57">
        <v>655</v>
      </c>
      <c r="D20" s="57">
        <v>1900</v>
      </c>
      <c r="E20" s="58"/>
      <c r="F20" s="57">
        <v>332</v>
      </c>
      <c r="G20" s="57">
        <v>1003</v>
      </c>
      <c r="H20" s="59"/>
    </row>
    <row r="21" spans="1:8" x14ac:dyDescent="0.35">
      <c r="A21" s="56" t="s">
        <v>134</v>
      </c>
      <c r="B21" s="17">
        <v>43937</v>
      </c>
      <c r="C21" s="57">
        <v>253</v>
      </c>
      <c r="D21" s="57">
        <v>1211</v>
      </c>
      <c r="E21" s="58"/>
      <c r="F21" s="57">
        <v>156</v>
      </c>
      <c r="G21" s="57">
        <v>497</v>
      </c>
      <c r="H21" s="59"/>
    </row>
    <row r="22" spans="1:8" x14ac:dyDescent="0.35">
      <c r="A22" s="56" t="s">
        <v>135</v>
      </c>
      <c r="B22" s="17">
        <v>43937</v>
      </c>
      <c r="C22" s="57">
        <v>152</v>
      </c>
      <c r="D22" s="57">
        <v>1054</v>
      </c>
      <c r="E22" s="58"/>
      <c r="F22" s="57">
        <v>100</v>
      </c>
      <c r="G22" s="57">
        <v>421</v>
      </c>
      <c r="H22" s="59"/>
    </row>
    <row r="23" spans="1:8" x14ac:dyDescent="0.35">
      <c r="A23" s="56" t="s">
        <v>136</v>
      </c>
      <c r="B23" s="17">
        <v>43937</v>
      </c>
      <c r="C23" s="57">
        <v>146</v>
      </c>
      <c r="D23" s="57">
        <v>763</v>
      </c>
      <c r="E23" s="58"/>
      <c r="F23" s="57">
        <v>48</v>
      </c>
      <c r="G23" s="57">
        <v>376</v>
      </c>
      <c r="H23" s="59"/>
    </row>
    <row r="24" spans="1:8" x14ac:dyDescent="0.35">
      <c r="A24" s="56" t="s">
        <v>137</v>
      </c>
      <c r="B24" s="17">
        <v>43937</v>
      </c>
      <c r="C24" s="57">
        <v>108</v>
      </c>
      <c r="D24" s="57">
        <v>754</v>
      </c>
      <c r="E24" s="58"/>
      <c r="F24" s="57">
        <v>139</v>
      </c>
      <c r="G24" s="57">
        <v>408</v>
      </c>
      <c r="H24" s="59"/>
    </row>
    <row r="25" spans="1:8" x14ac:dyDescent="0.35">
      <c r="A25" s="56" t="s">
        <v>138</v>
      </c>
      <c r="B25" s="17">
        <v>43937</v>
      </c>
      <c r="C25" s="57">
        <v>169</v>
      </c>
      <c r="D25" s="57">
        <v>624</v>
      </c>
      <c r="E25" s="58"/>
      <c r="F25" s="57">
        <v>99</v>
      </c>
      <c r="G25" s="57">
        <v>438</v>
      </c>
      <c r="H25" s="59"/>
    </row>
    <row r="26" spans="1:8" x14ac:dyDescent="0.35">
      <c r="A26" s="56" t="s">
        <v>133</v>
      </c>
      <c r="B26" s="17">
        <v>43938</v>
      </c>
      <c r="C26" s="57">
        <v>616</v>
      </c>
      <c r="D26" s="57">
        <v>1870</v>
      </c>
      <c r="E26" s="58"/>
      <c r="F26" s="57">
        <v>323</v>
      </c>
      <c r="G26" s="57">
        <v>1027</v>
      </c>
      <c r="H26" s="59"/>
    </row>
    <row r="27" spans="1:8" x14ac:dyDescent="0.35">
      <c r="A27" s="56" t="s">
        <v>134</v>
      </c>
      <c r="B27" s="17">
        <v>43938</v>
      </c>
      <c r="C27" s="57">
        <v>253</v>
      </c>
      <c r="D27" s="57">
        <v>1202</v>
      </c>
      <c r="E27" s="58"/>
      <c r="F27" s="57">
        <v>149</v>
      </c>
      <c r="G27" s="57">
        <v>486</v>
      </c>
      <c r="H27" s="59"/>
    </row>
    <row r="28" spans="1:8" x14ac:dyDescent="0.35">
      <c r="A28" s="56" t="s">
        <v>135</v>
      </c>
      <c r="B28" s="17">
        <v>43938</v>
      </c>
      <c r="C28" s="57">
        <v>151</v>
      </c>
      <c r="D28" s="57">
        <v>1034</v>
      </c>
      <c r="E28" s="58"/>
      <c r="F28" s="57">
        <v>109</v>
      </c>
      <c r="G28" s="57">
        <v>680</v>
      </c>
      <c r="H28" s="59"/>
    </row>
    <row r="29" spans="1:8" x14ac:dyDescent="0.35">
      <c r="A29" s="56" t="s">
        <v>136</v>
      </c>
      <c r="B29" s="17">
        <v>43938</v>
      </c>
      <c r="C29" s="57">
        <v>142</v>
      </c>
      <c r="D29" s="57">
        <v>753</v>
      </c>
      <c r="E29" s="58"/>
      <c r="F29" s="57">
        <v>54</v>
      </c>
      <c r="G29" s="57">
        <v>338</v>
      </c>
      <c r="H29" s="59"/>
    </row>
    <row r="30" spans="1:8" x14ac:dyDescent="0.35">
      <c r="A30" s="56" t="s">
        <v>137</v>
      </c>
      <c r="B30" s="17">
        <v>43938</v>
      </c>
      <c r="C30" s="57">
        <v>101</v>
      </c>
      <c r="D30" s="57">
        <v>733</v>
      </c>
      <c r="E30" s="58"/>
      <c r="F30" s="57">
        <v>146</v>
      </c>
      <c r="G30" s="57">
        <v>441</v>
      </c>
      <c r="H30" s="59"/>
    </row>
    <row r="31" spans="1:8" x14ac:dyDescent="0.35">
      <c r="A31" s="56" t="s">
        <v>138</v>
      </c>
      <c r="B31" s="17">
        <v>43938</v>
      </c>
      <c r="C31" s="57">
        <v>150</v>
      </c>
      <c r="D31" s="57">
        <v>654</v>
      </c>
      <c r="E31" s="58"/>
      <c r="F31" s="57">
        <v>102</v>
      </c>
      <c r="G31" s="57">
        <v>423</v>
      </c>
      <c r="H31" s="59"/>
    </row>
    <row r="32" spans="1:8" x14ac:dyDescent="0.35">
      <c r="A32" s="56" t="s">
        <v>133</v>
      </c>
      <c r="B32" s="17">
        <v>43939</v>
      </c>
      <c r="C32" s="57">
        <v>641</v>
      </c>
      <c r="D32" s="57">
        <v>1818</v>
      </c>
      <c r="E32" s="58"/>
      <c r="F32" s="57">
        <v>335</v>
      </c>
      <c r="G32" s="57">
        <v>1105</v>
      </c>
      <c r="H32" s="59"/>
    </row>
    <row r="33" spans="1:8" x14ac:dyDescent="0.35">
      <c r="A33" s="56" t="s">
        <v>134</v>
      </c>
      <c r="B33" s="17">
        <v>43939</v>
      </c>
      <c r="C33" s="57">
        <v>236</v>
      </c>
      <c r="D33" s="57">
        <v>1137</v>
      </c>
      <c r="E33" s="58"/>
      <c r="F33" s="57">
        <v>153</v>
      </c>
      <c r="G33" s="57">
        <v>486</v>
      </c>
      <c r="H33" s="59"/>
    </row>
    <row r="34" spans="1:8" x14ac:dyDescent="0.35">
      <c r="A34" s="56" t="s">
        <v>135</v>
      </c>
      <c r="B34" s="17">
        <v>43939</v>
      </c>
      <c r="C34" s="57">
        <v>152</v>
      </c>
      <c r="D34" s="57">
        <v>1052</v>
      </c>
      <c r="E34" s="58"/>
      <c r="F34" s="57">
        <v>107</v>
      </c>
      <c r="G34" s="57">
        <v>657</v>
      </c>
      <c r="H34" s="59"/>
    </row>
    <row r="35" spans="1:8" x14ac:dyDescent="0.35">
      <c r="A35" s="56" t="s">
        <v>136</v>
      </c>
      <c r="B35" s="17">
        <v>43939</v>
      </c>
      <c r="C35" s="57">
        <v>136</v>
      </c>
      <c r="D35" s="57">
        <v>757</v>
      </c>
      <c r="E35" s="58"/>
      <c r="F35" s="57">
        <v>64</v>
      </c>
      <c r="G35" s="57">
        <v>334</v>
      </c>
      <c r="H35" s="59"/>
    </row>
    <row r="36" spans="1:8" x14ac:dyDescent="0.35">
      <c r="A36" s="56" t="s">
        <v>137</v>
      </c>
      <c r="B36" s="17">
        <v>43939</v>
      </c>
      <c r="C36" s="57">
        <v>90</v>
      </c>
      <c r="D36" s="57">
        <v>744</v>
      </c>
      <c r="E36" s="58"/>
      <c r="F36" s="57">
        <v>157</v>
      </c>
      <c r="G36" s="57">
        <v>430</v>
      </c>
      <c r="H36" s="59"/>
    </row>
    <row r="37" spans="1:8" x14ac:dyDescent="0.35">
      <c r="A37" s="56" t="s">
        <v>138</v>
      </c>
      <c r="B37" s="17">
        <v>43939</v>
      </c>
      <c r="C37" s="57">
        <v>165</v>
      </c>
      <c r="D37" s="57">
        <v>633</v>
      </c>
      <c r="E37" s="58"/>
      <c r="F37" s="57">
        <v>103</v>
      </c>
      <c r="G37" s="57">
        <v>413</v>
      </c>
      <c r="H37" s="59"/>
    </row>
    <row r="38" spans="1:8" x14ac:dyDescent="0.35">
      <c r="A38" s="56" t="s">
        <v>133</v>
      </c>
      <c r="B38" s="17">
        <v>43940</v>
      </c>
      <c r="C38" s="57">
        <v>656</v>
      </c>
      <c r="D38" s="57">
        <v>1850</v>
      </c>
      <c r="E38" s="58"/>
      <c r="F38" s="57">
        <v>321</v>
      </c>
      <c r="G38" s="57">
        <v>1065</v>
      </c>
      <c r="H38" s="59"/>
    </row>
    <row r="39" spans="1:8" x14ac:dyDescent="0.35">
      <c r="A39" s="56" t="s">
        <v>134</v>
      </c>
      <c r="B39" s="17">
        <v>43940</v>
      </c>
      <c r="C39" s="57">
        <v>239</v>
      </c>
      <c r="D39" s="57">
        <v>1234</v>
      </c>
      <c r="E39" s="58"/>
      <c r="F39" s="57">
        <v>126</v>
      </c>
      <c r="G39" s="57">
        <v>371</v>
      </c>
      <c r="H39" s="59"/>
    </row>
    <row r="40" spans="1:8" x14ac:dyDescent="0.35">
      <c r="A40" s="56" t="s">
        <v>135</v>
      </c>
      <c r="B40" s="17">
        <v>43940</v>
      </c>
      <c r="C40" s="57">
        <v>146</v>
      </c>
      <c r="D40" s="57">
        <v>1067</v>
      </c>
      <c r="E40" s="58"/>
      <c r="F40" s="57">
        <v>122</v>
      </c>
      <c r="G40" s="57">
        <v>674</v>
      </c>
      <c r="H40" s="59"/>
    </row>
    <row r="41" spans="1:8" x14ac:dyDescent="0.35">
      <c r="A41" s="56" t="s">
        <v>136</v>
      </c>
      <c r="B41" s="17">
        <v>43940</v>
      </c>
      <c r="C41" s="57">
        <v>138</v>
      </c>
      <c r="D41" s="57">
        <v>744</v>
      </c>
      <c r="E41" s="58"/>
      <c r="F41" s="57">
        <v>62</v>
      </c>
      <c r="G41" s="57">
        <v>341</v>
      </c>
      <c r="H41" s="59"/>
    </row>
    <row r="42" spans="1:8" x14ac:dyDescent="0.35">
      <c r="A42" s="56" t="s">
        <v>137</v>
      </c>
      <c r="B42" s="17">
        <v>43940</v>
      </c>
      <c r="C42" s="57">
        <v>93</v>
      </c>
      <c r="D42" s="57">
        <v>736</v>
      </c>
      <c r="E42" s="58"/>
      <c r="F42" s="57">
        <v>154</v>
      </c>
      <c r="G42" s="57">
        <v>440</v>
      </c>
      <c r="H42" s="59"/>
    </row>
    <row r="43" spans="1:8" x14ac:dyDescent="0.35">
      <c r="A43" s="56" t="s">
        <v>138</v>
      </c>
      <c r="B43" s="17">
        <v>43940</v>
      </c>
      <c r="C43" s="57">
        <v>164</v>
      </c>
      <c r="D43" s="57">
        <v>598</v>
      </c>
      <c r="E43" s="58"/>
      <c r="F43" s="57">
        <v>95</v>
      </c>
      <c r="G43" s="57">
        <v>448</v>
      </c>
      <c r="H43" s="59"/>
    </row>
    <row r="44" spans="1:8" x14ac:dyDescent="0.35">
      <c r="A44" s="56" t="s">
        <v>133</v>
      </c>
      <c r="B44" s="17">
        <v>43941</v>
      </c>
      <c r="C44" s="57">
        <v>656</v>
      </c>
      <c r="D44" s="57">
        <v>1899</v>
      </c>
      <c r="E44" s="58"/>
      <c r="F44" s="57">
        <v>318</v>
      </c>
      <c r="G44" s="57">
        <v>1019</v>
      </c>
      <c r="H44" s="59"/>
    </row>
    <row r="45" spans="1:8" x14ac:dyDescent="0.35">
      <c r="A45" s="56" t="s">
        <v>134</v>
      </c>
      <c r="B45" s="17">
        <v>43941</v>
      </c>
      <c r="C45" s="57">
        <v>241</v>
      </c>
      <c r="D45" s="57">
        <v>1280</v>
      </c>
      <c r="E45" s="58"/>
      <c r="F45" s="57">
        <v>132</v>
      </c>
      <c r="G45" s="57">
        <v>376</v>
      </c>
      <c r="H45" s="59"/>
    </row>
    <row r="46" spans="1:8" x14ac:dyDescent="0.35">
      <c r="A46" s="56" t="s">
        <v>135</v>
      </c>
      <c r="B46" s="17">
        <v>43941</v>
      </c>
      <c r="C46" s="57">
        <v>154</v>
      </c>
      <c r="D46" s="57">
        <v>1099</v>
      </c>
      <c r="E46" s="58"/>
      <c r="F46" s="57">
        <v>107</v>
      </c>
      <c r="G46" s="57">
        <v>631</v>
      </c>
      <c r="H46" s="59"/>
    </row>
    <row r="47" spans="1:8" x14ac:dyDescent="0.35">
      <c r="A47" s="56" t="s">
        <v>136</v>
      </c>
      <c r="B47" s="17">
        <v>43941</v>
      </c>
      <c r="C47" s="57">
        <v>141</v>
      </c>
      <c r="D47" s="57">
        <v>798</v>
      </c>
      <c r="E47" s="58"/>
      <c r="F47" s="57">
        <v>58</v>
      </c>
      <c r="G47" s="57">
        <v>329</v>
      </c>
      <c r="H47" s="59"/>
    </row>
    <row r="48" spans="1:8" x14ac:dyDescent="0.35">
      <c r="A48" s="56" t="s">
        <v>137</v>
      </c>
      <c r="B48" s="17">
        <v>43941</v>
      </c>
      <c r="C48" s="57">
        <v>96</v>
      </c>
      <c r="D48" s="57">
        <v>755</v>
      </c>
      <c r="E48" s="58"/>
      <c r="F48" s="57">
        <v>151</v>
      </c>
      <c r="G48" s="57">
        <v>425</v>
      </c>
      <c r="H48" s="59"/>
    </row>
    <row r="49" spans="1:8" x14ac:dyDescent="0.35">
      <c r="A49" s="56" t="s">
        <v>138</v>
      </c>
      <c r="B49" s="17">
        <v>43941</v>
      </c>
      <c r="C49" s="57">
        <v>193</v>
      </c>
      <c r="D49" s="57">
        <v>629</v>
      </c>
      <c r="E49" s="58"/>
      <c r="F49" s="57">
        <v>73</v>
      </c>
      <c r="G49" s="57">
        <v>423</v>
      </c>
      <c r="H49" s="59"/>
    </row>
    <row r="50" spans="1:8" x14ac:dyDescent="0.35">
      <c r="A50" s="56" t="s">
        <v>133</v>
      </c>
      <c r="B50" s="17">
        <v>43942</v>
      </c>
      <c r="C50" s="57">
        <v>681</v>
      </c>
      <c r="D50" s="57">
        <v>1905</v>
      </c>
      <c r="E50" s="58"/>
      <c r="F50" s="57">
        <v>294</v>
      </c>
      <c r="G50" s="57">
        <v>1030</v>
      </c>
      <c r="H50" s="59"/>
    </row>
    <row r="51" spans="1:8" x14ac:dyDescent="0.35">
      <c r="A51" s="56" t="s">
        <v>134</v>
      </c>
      <c r="B51" s="17">
        <v>43942</v>
      </c>
      <c r="C51" s="57">
        <v>251</v>
      </c>
      <c r="D51" s="57">
        <v>1230</v>
      </c>
      <c r="E51" s="58"/>
      <c r="F51" s="57">
        <v>125</v>
      </c>
      <c r="G51" s="57">
        <v>418</v>
      </c>
      <c r="H51" s="59"/>
    </row>
    <row r="52" spans="1:8" x14ac:dyDescent="0.35">
      <c r="A52" s="56" t="s">
        <v>135</v>
      </c>
      <c r="B52" s="17">
        <v>43942</v>
      </c>
      <c r="C52" s="57">
        <v>150</v>
      </c>
      <c r="D52" s="57">
        <v>1061</v>
      </c>
      <c r="E52" s="58"/>
      <c r="F52" s="57">
        <v>116</v>
      </c>
      <c r="G52" s="57">
        <v>722</v>
      </c>
      <c r="H52" s="59"/>
    </row>
    <row r="53" spans="1:8" x14ac:dyDescent="0.35">
      <c r="A53" s="56" t="s">
        <v>136</v>
      </c>
      <c r="B53" s="17">
        <v>43942</v>
      </c>
      <c r="C53" s="57">
        <v>141</v>
      </c>
      <c r="D53" s="57">
        <v>828</v>
      </c>
      <c r="E53" s="58"/>
      <c r="F53" s="57">
        <v>55</v>
      </c>
      <c r="G53" s="57">
        <v>299</v>
      </c>
      <c r="H53" s="59"/>
    </row>
    <row r="54" spans="1:8" x14ac:dyDescent="0.35">
      <c r="A54" s="56" t="s">
        <v>137</v>
      </c>
      <c r="B54" s="17">
        <v>43942</v>
      </c>
      <c r="C54" s="57">
        <v>88</v>
      </c>
      <c r="D54" s="57">
        <v>740</v>
      </c>
      <c r="E54" s="58"/>
      <c r="F54" s="57">
        <v>159</v>
      </c>
      <c r="G54" s="57">
        <v>430</v>
      </c>
      <c r="H54" s="59"/>
    </row>
    <row r="55" spans="1:8" x14ac:dyDescent="0.35">
      <c r="A55" s="56" t="s">
        <v>138</v>
      </c>
      <c r="B55" s="17">
        <v>43942</v>
      </c>
      <c r="C55" s="57">
        <v>167</v>
      </c>
      <c r="D55" s="57">
        <v>665</v>
      </c>
      <c r="E55" s="58"/>
      <c r="F55" s="57">
        <v>76</v>
      </c>
      <c r="G55" s="57">
        <v>265</v>
      </c>
      <c r="H55" s="59"/>
    </row>
    <row r="56" spans="1:8" x14ac:dyDescent="0.35">
      <c r="A56" s="56" t="s">
        <v>133</v>
      </c>
      <c r="B56" s="17">
        <v>43943</v>
      </c>
      <c r="C56" s="57">
        <v>699</v>
      </c>
      <c r="D56" s="57">
        <v>1947</v>
      </c>
      <c r="E56" s="58"/>
      <c r="F56" s="57">
        <v>278</v>
      </c>
      <c r="G56" s="57">
        <v>966</v>
      </c>
      <c r="H56" s="59"/>
    </row>
    <row r="57" spans="1:8" x14ac:dyDescent="0.35">
      <c r="A57" s="56" t="s">
        <v>134</v>
      </c>
      <c r="B57" s="17">
        <v>43943</v>
      </c>
      <c r="C57" s="57">
        <v>243</v>
      </c>
      <c r="D57" s="57">
        <v>1244</v>
      </c>
      <c r="E57" s="58"/>
      <c r="F57" s="57">
        <v>122</v>
      </c>
      <c r="G57" s="57">
        <v>398</v>
      </c>
      <c r="H57" s="59"/>
    </row>
    <row r="58" spans="1:8" x14ac:dyDescent="0.35">
      <c r="A58" s="56" t="s">
        <v>135</v>
      </c>
      <c r="B58" s="17">
        <v>43943</v>
      </c>
      <c r="C58" s="57">
        <v>150</v>
      </c>
      <c r="D58" s="57">
        <v>1058</v>
      </c>
      <c r="E58" s="58"/>
      <c r="F58" s="57">
        <v>119</v>
      </c>
      <c r="G58" s="57">
        <v>720</v>
      </c>
      <c r="H58" s="59"/>
    </row>
    <row r="59" spans="1:8" x14ac:dyDescent="0.35">
      <c r="A59" s="56" t="s">
        <v>136</v>
      </c>
      <c r="B59" s="17">
        <v>43943</v>
      </c>
      <c r="C59" s="57">
        <v>138</v>
      </c>
      <c r="D59" s="57">
        <v>814</v>
      </c>
      <c r="E59" s="58"/>
      <c r="F59" s="57">
        <v>61</v>
      </c>
      <c r="G59" s="57">
        <v>356</v>
      </c>
      <c r="H59" s="59"/>
    </row>
    <row r="60" spans="1:8" x14ac:dyDescent="0.35">
      <c r="A60" s="56" t="s">
        <v>137</v>
      </c>
      <c r="B60" s="17">
        <v>43943</v>
      </c>
      <c r="C60" s="57">
        <v>79</v>
      </c>
      <c r="D60" s="57">
        <v>708</v>
      </c>
      <c r="E60" s="58"/>
      <c r="F60" s="57">
        <v>166</v>
      </c>
      <c r="G60" s="57">
        <v>471</v>
      </c>
      <c r="H60" s="59"/>
    </row>
    <row r="61" spans="1:8" x14ac:dyDescent="0.35">
      <c r="A61" s="56" t="s">
        <v>138</v>
      </c>
      <c r="B61" s="17">
        <v>43943</v>
      </c>
      <c r="C61" s="57">
        <v>186</v>
      </c>
      <c r="D61" s="57">
        <v>678</v>
      </c>
      <c r="E61" s="58"/>
      <c r="F61" s="57">
        <v>68</v>
      </c>
      <c r="G61" s="57">
        <v>394</v>
      </c>
      <c r="H61" s="59"/>
    </row>
    <row r="62" spans="1:8" x14ac:dyDescent="0.35">
      <c r="A62" s="56" t="s">
        <v>133</v>
      </c>
      <c r="B62" s="17">
        <v>43944</v>
      </c>
      <c r="C62" s="57">
        <v>694</v>
      </c>
      <c r="D62" s="57">
        <v>1988</v>
      </c>
      <c r="E62" s="58"/>
      <c r="F62" s="57">
        <v>286</v>
      </c>
      <c r="G62" s="57">
        <v>916</v>
      </c>
      <c r="H62" s="59"/>
    </row>
    <row r="63" spans="1:8" x14ac:dyDescent="0.35">
      <c r="A63" s="56" t="s">
        <v>134</v>
      </c>
      <c r="B63" s="17">
        <v>43944</v>
      </c>
      <c r="C63" s="57">
        <v>239</v>
      </c>
      <c r="D63" s="57">
        <v>1194</v>
      </c>
      <c r="E63" s="58"/>
      <c r="F63" s="57">
        <v>124</v>
      </c>
      <c r="G63" s="57">
        <v>415</v>
      </c>
      <c r="H63" s="59"/>
    </row>
    <row r="64" spans="1:8" x14ac:dyDescent="0.35">
      <c r="A64" s="56" t="s">
        <v>135</v>
      </c>
      <c r="B64" s="17">
        <v>43944</v>
      </c>
      <c r="C64" s="57">
        <v>146</v>
      </c>
      <c r="D64" s="57">
        <v>1052</v>
      </c>
      <c r="E64" s="58"/>
      <c r="F64" s="57">
        <v>132</v>
      </c>
      <c r="G64" s="57">
        <v>750</v>
      </c>
      <c r="H64" s="59"/>
    </row>
    <row r="65" spans="1:8" x14ac:dyDescent="0.35">
      <c r="A65" s="56" t="s">
        <v>136</v>
      </c>
      <c r="B65" s="17">
        <v>43944</v>
      </c>
      <c r="C65" s="57">
        <v>145</v>
      </c>
      <c r="D65" s="57">
        <v>798</v>
      </c>
      <c r="E65" s="58"/>
      <c r="F65" s="57">
        <v>48</v>
      </c>
      <c r="G65" s="57">
        <v>361</v>
      </c>
      <c r="H65" s="59"/>
    </row>
    <row r="66" spans="1:8" x14ac:dyDescent="0.35">
      <c r="A66" s="56" t="s">
        <v>137</v>
      </c>
      <c r="B66" s="17">
        <v>43944</v>
      </c>
      <c r="C66" s="57">
        <v>85</v>
      </c>
      <c r="D66" s="57">
        <v>774</v>
      </c>
      <c r="E66" s="58"/>
      <c r="F66" s="57">
        <v>160</v>
      </c>
      <c r="G66" s="57">
        <v>407</v>
      </c>
      <c r="H66" s="59"/>
    </row>
    <row r="67" spans="1:8" x14ac:dyDescent="0.35">
      <c r="A67" s="56" t="s">
        <v>138</v>
      </c>
      <c r="B67" s="17">
        <v>43944</v>
      </c>
      <c r="C67" s="57">
        <v>174</v>
      </c>
      <c r="D67" s="57">
        <v>719</v>
      </c>
      <c r="E67" s="58"/>
      <c r="F67" s="57">
        <v>87</v>
      </c>
      <c r="G67" s="57">
        <v>256</v>
      </c>
      <c r="H67" s="59"/>
    </row>
    <row r="68" spans="1:8" x14ac:dyDescent="0.35">
      <c r="A68" s="56" t="s">
        <v>133</v>
      </c>
      <c r="B68" s="17">
        <v>43945</v>
      </c>
      <c r="C68" s="57">
        <v>689</v>
      </c>
      <c r="D68" s="57">
        <v>1945</v>
      </c>
      <c r="E68" s="58"/>
      <c r="F68" s="57">
        <v>304</v>
      </c>
      <c r="G68" s="57">
        <v>963</v>
      </c>
      <c r="H68" s="59"/>
    </row>
    <row r="69" spans="1:8" x14ac:dyDescent="0.35">
      <c r="A69" s="56" t="s">
        <v>134</v>
      </c>
      <c r="B69" s="17">
        <v>43945</v>
      </c>
      <c r="C69" s="57">
        <v>244</v>
      </c>
      <c r="D69" s="57">
        <v>1212</v>
      </c>
      <c r="E69" s="58"/>
      <c r="F69" s="57">
        <v>125</v>
      </c>
      <c r="G69" s="57">
        <v>393</v>
      </c>
      <c r="H69" s="59"/>
    </row>
    <row r="70" spans="1:8" x14ac:dyDescent="0.35">
      <c r="A70" s="56" t="s">
        <v>135</v>
      </c>
      <c r="B70" s="17">
        <v>43945</v>
      </c>
      <c r="C70" s="57">
        <v>144</v>
      </c>
      <c r="D70" s="57">
        <v>1012</v>
      </c>
      <c r="E70" s="58"/>
      <c r="F70" s="57">
        <v>135</v>
      </c>
      <c r="G70" s="57">
        <v>785</v>
      </c>
      <c r="H70" s="59"/>
    </row>
    <row r="71" spans="1:8" x14ac:dyDescent="0.35">
      <c r="A71" s="56" t="s">
        <v>136</v>
      </c>
      <c r="B71" s="17">
        <v>43945</v>
      </c>
      <c r="C71" s="57">
        <v>144</v>
      </c>
      <c r="D71" s="57">
        <v>786</v>
      </c>
      <c r="E71" s="58"/>
      <c r="F71" s="57">
        <v>53</v>
      </c>
      <c r="G71" s="57">
        <v>372</v>
      </c>
      <c r="H71" s="59"/>
    </row>
    <row r="72" spans="1:8" x14ac:dyDescent="0.35">
      <c r="A72" s="56" t="s">
        <v>137</v>
      </c>
      <c r="B72" s="17">
        <v>43945</v>
      </c>
      <c r="C72" s="57">
        <v>89</v>
      </c>
      <c r="D72" s="57">
        <v>775</v>
      </c>
      <c r="E72" s="58"/>
      <c r="F72" s="57">
        <v>154</v>
      </c>
      <c r="G72" s="57">
        <v>412</v>
      </c>
      <c r="H72" s="59"/>
    </row>
    <row r="73" spans="1:8" x14ac:dyDescent="0.35">
      <c r="A73" s="56" t="s">
        <v>138</v>
      </c>
      <c r="B73" s="17">
        <v>43945</v>
      </c>
      <c r="C73" s="57">
        <v>178</v>
      </c>
      <c r="D73" s="57">
        <v>706</v>
      </c>
      <c r="E73" s="58"/>
      <c r="F73" s="57">
        <v>77</v>
      </c>
      <c r="G73" s="57">
        <v>530</v>
      </c>
      <c r="H73" s="59"/>
    </row>
    <row r="74" spans="1:8" x14ac:dyDescent="0.35">
      <c r="A74" s="56" t="s">
        <v>133</v>
      </c>
      <c r="B74" s="17">
        <v>43946</v>
      </c>
      <c r="C74" s="57">
        <v>674</v>
      </c>
      <c r="D74" s="57">
        <v>2003</v>
      </c>
      <c r="E74" s="58"/>
      <c r="F74" s="57">
        <v>314</v>
      </c>
      <c r="G74" s="57">
        <v>906</v>
      </c>
      <c r="H74" s="59"/>
    </row>
    <row r="75" spans="1:8" x14ac:dyDescent="0.35">
      <c r="A75" s="56" t="s">
        <v>134</v>
      </c>
      <c r="B75" s="17">
        <v>43946</v>
      </c>
      <c r="C75" s="57">
        <v>248</v>
      </c>
      <c r="D75" s="57">
        <v>1177</v>
      </c>
      <c r="E75" s="58"/>
      <c r="F75" s="57">
        <v>117</v>
      </c>
      <c r="G75" s="57">
        <v>448</v>
      </c>
      <c r="H75" s="59"/>
    </row>
    <row r="76" spans="1:8" x14ac:dyDescent="0.35">
      <c r="A76" s="56" t="s">
        <v>135</v>
      </c>
      <c r="B76" s="17">
        <v>43946</v>
      </c>
      <c r="C76" s="57">
        <v>167</v>
      </c>
      <c r="D76" s="57">
        <v>1012</v>
      </c>
      <c r="E76" s="58"/>
      <c r="F76" s="57">
        <v>114</v>
      </c>
      <c r="G76" s="57">
        <v>769</v>
      </c>
      <c r="H76" s="59"/>
    </row>
    <row r="77" spans="1:8" x14ac:dyDescent="0.35">
      <c r="A77" s="56" t="s">
        <v>136</v>
      </c>
      <c r="B77" s="17">
        <v>43946</v>
      </c>
      <c r="C77" s="57">
        <v>145</v>
      </c>
      <c r="D77" s="57">
        <v>815</v>
      </c>
      <c r="E77" s="58"/>
      <c r="F77" s="57">
        <v>52</v>
      </c>
      <c r="G77" s="57">
        <v>264</v>
      </c>
      <c r="H77" s="59"/>
    </row>
    <row r="78" spans="1:8" x14ac:dyDescent="0.35">
      <c r="A78" s="56" t="s">
        <v>137</v>
      </c>
      <c r="B78" s="17">
        <v>43946</v>
      </c>
      <c r="C78" s="57">
        <v>82</v>
      </c>
      <c r="D78" s="57">
        <v>787</v>
      </c>
      <c r="E78" s="58"/>
      <c r="F78" s="57">
        <v>159</v>
      </c>
      <c r="G78" s="57">
        <v>398</v>
      </c>
      <c r="H78" s="59"/>
    </row>
    <row r="79" spans="1:8" x14ac:dyDescent="0.35">
      <c r="A79" s="56" t="s">
        <v>138</v>
      </c>
      <c r="B79" s="17">
        <v>43946</v>
      </c>
      <c r="C79" s="57">
        <v>193</v>
      </c>
      <c r="D79" s="57">
        <v>763</v>
      </c>
      <c r="E79" s="58"/>
      <c r="F79" s="57">
        <v>82</v>
      </c>
      <c r="G79" s="57">
        <v>433</v>
      </c>
      <c r="H79" s="59"/>
    </row>
    <row r="80" spans="1:8" x14ac:dyDescent="0.35">
      <c r="A80" s="56" t="s">
        <v>133</v>
      </c>
      <c r="B80" s="17">
        <v>43947</v>
      </c>
      <c r="C80" s="57">
        <v>646</v>
      </c>
      <c r="D80" s="57">
        <v>1992</v>
      </c>
      <c r="E80" s="58"/>
      <c r="F80" s="57">
        <v>333</v>
      </c>
      <c r="G80" s="57">
        <v>899</v>
      </c>
      <c r="H80" s="59"/>
    </row>
    <row r="81" spans="1:8" x14ac:dyDescent="0.35">
      <c r="A81" s="56" t="s">
        <v>134</v>
      </c>
      <c r="B81" s="17">
        <v>43947</v>
      </c>
      <c r="C81" s="57">
        <v>243</v>
      </c>
      <c r="D81" s="57">
        <v>1230</v>
      </c>
      <c r="E81" s="58"/>
      <c r="F81" s="57">
        <v>124</v>
      </c>
      <c r="G81" s="57">
        <v>389</v>
      </c>
      <c r="H81" s="59"/>
    </row>
    <row r="82" spans="1:8" x14ac:dyDescent="0.35">
      <c r="A82" s="56" t="s">
        <v>135</v>
      </c>
      <c r="B82" s="17">
        <v>43947</v>
      </c>
      <c r="C82" s="57">
        <v>164</v>
      </c>
      <c r="D82" s="57">
        <v>1013</v>
      </c>
      <c r="E82" s="58"/>
      <c r="F82" s="57">
        <v>115</v>
      </c>
      <c r="G82" s="57">
        <v>768</v>
      </c>
      <c r="H82" s="59"/>
    </row>
    <row r="83" spans="1:8" x14ac:dyDescent="0.35">
      <c r="A83" s="56" t="s">
        <v>136</v>
      </c>
      <c r="B83" s="17">
        <v>43947</v>
      </c>
      <c r="C83" s="57">
        <v>153</v>
      </c>
      <c r="D83" s="57">
        <v>816</v>
      </c>
      <c r="E83" s="58"/>
      <c r="F83" s="57">
        <v>42</v>
      </c>
      <c r="G83" s="57">
        <v>303</v>
      </c>
      <c r="H83" s="59"/>
    </row>
    <row r="84" spans="1:8" x14ac:dyDescent="0.35">
      <c r="A84" s="56" t="s">
        <v>137</v>
      </c>
      <c r="B84" s="17">
        <v>43947</v>
      </c>
      <c r="C84" s="57">
        <v>98</v>
      </c>
      <c r="D84" s="57">
        <v>777</v>
      </c>
      <c r="E84" s="58"/>
      <c r="F84" s="57">
        <v>143</v>
      </c>
      <c r="G84" s="57">
        <v>407</v>
      </c>
      <c r="H84" s="59"/>
    </row>
    <row r="85" spans="1:8" x14ac:dyDescent="0.35">
      <c r="A85" s="56" t="s">
        <v>138</v>
      </c>
      <c r="B85" s="17">
        <v>43947</v>
      </c>
      <c r="C85" s="57">
        <v>193</v>
      </c>
      <c r="D85" s="57">
        <v>777</v>
      </c>
      <c r="E85" s="58"/>
      <c r="F85" s="57">
        <v>84</v>
      </c>
      <c r="G85" s="57">
        <v>433</v>
      </c>
      <c r="H85" s="59"/>
    </row>
    <row r="86" spans="1:8" x14ac:dyDescent="0.35">
      <c r="A86" s="56" t="s">
        <v>133</v>
      </c>
      <c r="B86" s="17">
        <v>43948</v>
      </c>
      <c r="C86" s="57">
        <v>652</v>
      </c>
      <c r="D86" s="57">
        <v>2014</v>
      </c>
      <c r="E86" s="58"/>
      <c r="F86" s="57">
        <v>322</v>
      </c>
      <c r="G86" s="57">
        <v>898</v>
      </c>
      <c r="H86" s="59"/>
    </row>
    <row r="87" spans="1:8" x14ac:dyDescent="0.35">
      <c r="A87" s="56" t="s">
        <v>134</v>
      </c>
      <c r="B87" s="17">
        <v>43948</v>
      </c>
      <c r="C87" s="57">
        <v>244</v>
      </c>
      <c r="D87" s="57">
        <v>1257</v>
      </c>
      <c r="E87" s="58"/>
      <c r="F87" s="57">
        <v>127</v>
      </c>
      <c r="G87" s="57">
        <v>388</v>
      </c>
      <c r="H87" s="59"/>
    </row>
    <row r="88" spans="1:8" x14ac:dyDescent="0.35">
      <c r="A88" s="56" t="s">
        <v>135</v>
      </c>
      <c r="B88" s="17">
        <v>43948</v>
      </c>
      <c r="C88" s="57">
        <v>157</v>
      </c>
      <c r="D88" s="57">
        <v>1033</v>
      </c>
      <c r="E88" s="58"/>
      <c r="F88" s="57">
        <v>117</v>
      </c>
      <c r="G88" s="57">
        <v>765</v>
      </c>
      <c r="H88" s="59"/>
    </row>
    <row r="89" spans="1:8" x14ac:dyDescent="0.35">
      <c r="A89" s="56" t="s">
        <v>136</v>
      </c>
      <c r="B89" s="17">
        <v>43948</v>
      </c>
      <c r="C89" s="57">
        <v>145</v>
      </c>
      <c r="D89" s="57">
        <v>855</v>
      </c>
      <c r="E89" s="58"/>
      <c r="F89" s="57">
        <v>50</v>
      </c>
      <c r="G89" s="57">
        <v>277</v>
      </c>
      <c r="H89" s="59"/>
    </row>
    <row r="90" spans="1:8" x14ac:dyDescent="0.35">
      <c r="A90" s="56" t="s">
        <v>137</v>
      </c>
      <c r="B90" s="17">
        <v>43948</v>
      </c>
      <c r="C90" s="57">
        <v>88</v>
      </c>
      <c r="D90" s="57">
        <v>814</v>
      </c>
      <c r="E90" s="58"/>
      <c r="F90" s="57">
        <v>153</v>
      </c>
      <c r="G90" s="57">
        <v>376</v>
      </c>
      <c r="H90" s="59"/>
    </row>
    <row r="91" spans="1:8" x14ac:dyDescent="0.35">
      <c r="A91" s="56" t="s">
        <v>138</v>
      </c>
      <c r="B91" s="17">
        <v>43948</v>
      </c>
      <c r="C91" s="57">
        <v>191</v>
      </c>
      <c r="D91" s="57">
        <v>779</v>
      </c>
      <c r="E91" s="58"/>
      <c r="F91" s="57">
        <v>86</v>
      </c>
      <c r="G91" s="57">
        <v>431</v>
      </c>
      <c r="H91" s="59"/>
    </row>
    <row r="92" spans="1:8" x14ac:dyDescent="0.35">
      <c r="A92" s="56" t="s">
        <v>133</v>
      </c>
      <c r="B92" s="17">
        <v>43949</v>
      </c>
      <c r="C92" s="57">
        <v>652</v>
      </c>
      <c r="D92" s="57">
        <v>2021</v>
      </c>
      <c r="E92" s="58"/>
      <c r="F92" s="57">
        <v>324</v>
      </c>
      <c r="G92" s="57">
        <v>905</v>
      </c>
      <c r="H92" s="59"/>
    </row>
    <row r="93" spans="1:8" x14ac:dyDescent="0.35">
      <c r="A93" s="56" t="s">
        <v>134</v>
      </c>
      <c r="B93" s="17">
        <v>43949</v>
      </c>
      <c r="C93" s="57">
        <v>269</v>
      </c>
      <c r="D93" s="57">
        <v>1292</v>
      </c>
      <c r="E93" s="58"/>
      <c r="F93" s="57">
        <v>139</v>
      </c>
      <c r="G93" s="57">
        <v>352</v>
      </c>
      <c r="H93" s="59"/>
    </row>
    <row r="94" spans="1:8" x14ac:dyDescent="0.35">
      <c r="A94" s="56" t="s">
        <v>135</v>
      </c>
      <c r="B94" s="17">
        <v>43949</v>
      </c>
      <c r="C94" s="57">
        <v>158</v>
      </c>
      <c r="D94" s="57">
        <v>1102</v>
      </c>
      <c r="E94" s="58"/>
      <c r="F94" s="57">
        <v>121</v>
      </c>
      <c r="G94" s="57">
        <v>704</v>
      </c>
      <c r="H94" s="59"/>
    </row>
    <row r="95" spans="1:8" x14ac:dyDescent="0.35">
      <c r="A95" s="56" t="s">
        <v>136</v>
      </c>
      <c r="B95" s="17">
        <v>43949</v>
      </c>
      <c r="C95" s="57">
        <v>146</v>
      </c>
      <c r="D95" s="57">
        <v>853</v>
      </c>
      <c r="E95" s="58"/>
      <c r="F95" s="57">
        <v>48</v>
      </c>
      <c r="G95" s="57">
        <v>275</v>
      </c>
      <c r="H95" s="59"/>
    </row>
    <row r="96" spans="1:8" x14ac:dyDescent="0.35">
      <c r="A96" s="56" t="s">
        <v>137</v>
      </c>
      <c r="B96" s="17">
        <v>43949</v>
      </c>
      <c r="C96" s="57">
        <v>95</v>
      </c>
      <c r="D96" s="57">
        <v>834</v>
      </c>
      <c r="E96" s="58"/>
      <c r="F96" s="57">
        <v>146</v>
      </c>
      <c r="G96" s="57">
        <v>360</v>
      </c>
      <c r="H96" s="59"/>
    </row>
    <row r="97" spans="1:8" x14ac:dyDescent="0.35">
      <c r="A97" s="56" t="s">
        <v>138</v>
      </c>
      <c r="B97" s="17">
        <v>43949</v>
      </c>
      <c r="C97" s="57">
        <v>187</v>
      </c>
      <c r="D97" s="57">
        <v>820</v>
      </c>
      <c r="E97" s="58"/>
      <c r="F97" s="57">
        <v>90</v>
      </c>
      <c r="G97" s="57">
        <v>390</v>
      </c>
      <c r="H97" s="59"/>
    </row>
    <row r="98" spans="1:8" x14ac:dyDescent="0.35">
      <c r="A98" s="56" t="s">
        <v>133</v>
      </c>
      <c r="B98" s="17">
        <v>43950</v>
      </c>
      <c r="C98" s="57">
        <v>647</v>
      </c>
      <c r="D98" s="57">
        <v>2005</v>
      </c>
      <c r="E98" s="58"/>
      <c r="F98" s="57">
        <v>323</v>
      </c>
      <c r="G98" s="57">
        <v>902</v>
      </c>
      <c r="H98" s="59"/>
    </row>
    <row r="99" spans="1:8" x14ac:dyDescent="0.35">
      <c r="A99" s="56" t="s">
        <v>134</v>
      </c>
      <c r="B99" s="17">
        <v>43950</v>
      </c>
      <c r="C99" s="57">
        <v>259</v>
      </c>
      <c r="D99" s="57">
        <v>1285</v>
      </c>
      <c r="E99" s="58"/>
      <c r="F99" s="57">
        <v>147</v>
      </c>
      <c r="G99" s="57">
        <v>370</v>
      </c>
      <c r="H99" s="59"/>
    </row>
    <row r="100" spans="1:8" x14ac:dyDescent="0.35">
      <c r="A100" s="56" t="s">
        <v>135</v>
      </c>
      <c r="B100" s="17">
        <v>43950</v>
      </c>
      <c r="C100" s="57">
        <v>161</v>
      </c>
      <c r="D100" s="57">
        <v>1124</v>
      </c>
      <c r="E100" s="58"/>
      <c r="F100" s="57">
        <v>116</v>
      </c>
      <c r="G100" s="57">
        <v>673</v>
      </c>
      <c r="H100" s="59"/>
    </row>
    <row r="101" spans="1:8" x14ac:dyDescent="0.35">
      <c r="A101" s="56" t="s">
        <v>136</v>
      </c>
      <c r="B101" s="17">
        <v>43950</v>
      </c>
      <c r="C101" s="57">
        <v>142</v>
      </c>
      <c r="D101" s="57">
        <v>850</v>
      </c>
      <c r="E101" s="58"/>
      <c r="F101" s="57">
        <v>55</v>
      </c>
      <c r="G101" s="57">
        <v>280</v>
      </c>
      <c r="H101" s="59"/>
    </row>
    <row r="102" spans="1:8" x14ac:dyDescent="0.35">
      <c r="A102" s="56" t="s">
        <v>137</v>
      </c>
      <c r="B102" s="17">
        <v>43950</v>
      </c>
      <c r="C102" s="57">
        <v>92</v>
      </c>
      <c r="D102" s="57">
        <v>824</v>
      </c>
      <c r="E102" s="58"/>
      <c r="F102" s="57">
        <v>147</v>
      </c>
      <c r="G102" s="57">
        <v>368</v>
      </c>
      <c r="H102" s="59"/>
    </row>
    <row r="103" spans="1:8" x14ac:dyDescent="0.35">
      <c r="A103" s="56" t="s">
        <v>138</v>
      </c>
      <c r="B103" s="17">
        <v>43950</v>
      </c>
      <c r="C103" s="57">
        <v>183</v>
      </c>
      <c r="D103" s="57">
        <v>800</v>
      </c>
      <c r="E103" s="58"/>
      <c r="F103" s="57">
        <v>94</v>
      </c>
      <c r="G103" s="57">
        <v>437</v>
      </c>
      <c r="H103" s="59"/>
    </row>
    <row r="104" spans="1:8" x14ac:dyDescent="0.35">
      <c r="A104" s="56" t="s">
        <v>133</v>
      </c>
      <c r="B104" s="17">
        <v>43951</v>
      </c>
      <c r="C104" s="57">
        <v>626</v>
      </c>
      <c r="D104" s="57">
        <v>2022</v>
      </c>
      <c r="E104" s="58"/>
      <c r="F104" s="57">
        <v>326</v>
      </c>
      <c r="G104" s="57">
        <v>891</v>
      </c>
      <c r="H104" s="59"/>
    </row>
    <row r="105" spans="1:8" x14ac:dyDescent="0.35">
      <c r="A105" s="56" t="s">
        <v>134</v>
      </c>
      <c r="B105" s="17">
        <v>43951</v>
      </c>
      <c r="C105" s="57">
        <v>239</v>
      </c>
      <c r="D105" s="57">
        <v>1306</v>
      </c>
      <c r="E105" s="58"/>
      <c r="F105" s="57">
        <v>161</v>
      </c>
      <c r="G105" s="57">
        <v>352</v>
      </c>
      <c r="H105" s="59"/>
    </row>
    <row r="106" spans="1:8" x14ac:dyDescent="0.35">
      <c r="A106" s="56" t="s">
        <v>135</v>
      </c>
      <c r="B106" s="17">
        <v>43951</v>
      </c>
      <c r="C106" s="57">
        <v>153</v>
      </c>
      <c r="D106" s="57">
        <v>1125</v>
      </c>
      <c r="E106" s="58"/>
      <c r="F106" s="57">
        <v>125</v>
      </c>
      <c r="G106" s="57">
        <v>662</v>
      </c>
      <c r="H106" s="59"/>
    </row>
    <row r="107" spans="1:8" x14ac:dyDescent="0.35">
      <c r="A107" s="56" t="s">
        <v>136</v>
      </c>
      <c r="B107" s="17">
        <v>43951</v>
      </c>
      <c r="C107" s="57">
        <v>140</v>
      </c>
      <c r="D107" s="57">
        <v>865</v>
      </c>
      <c r="E107" s="58"/>
      <c r="F107" s="57">
        <v>58</v>
      </c>
      <c r="G107" s="57">
        <v>266</v>
      </c>
      <c r="H107" s="59"/>
    </row>
    <row r="108" spans="1:8" x14ac:dyDescent="0.35">
      <c r="A108" s="56" t="s">
        <v>137</v>
      </c>
      <c r="B108" s="17">
        <v>43951</v>
      </c>
      <c r="C108" s="57">
        <v>101</v>
      </c>
      <c r="D108" s="57">
        <v>798</v>
      </c>
      <c r="E108" s="58"/>
      <c r="F108" s="57">
        <v>140</v>
      </c>
      <c r="G108" s="57">
        <v>398</v>
      </c>
      <c r="H108" s="59"/>
    </row>
    <row r="109" spans="1:8" x14ac:dyDescent="0.35">
      <c r="A109" s="56" t="s">
        <v>138</v>
      </c>
      <c r="B109" s="17">
        <v>43951</v>
      </c>
      <c r="C109" s="57">
        <v>191</v>
      </c>
      <c r="D109" s="57">
        <v>761</v>
      </c>
      <c r="E109" s="58"/>
      <c r="F109" s="57">
        <v>87</v>
      </c>
      <c r="G109" s="57">
        <v>478</v>
      </c>
      <c r="H109" s="59"/>
    </row>
    <row r="110" spans="1:8" x14ac:dyDescent="0.35">
      <c r="A110" s="56" t="s">
        <v>133</v>
      </c>
      <c r="B110" s="17">
        <v>43952</v>
      </c>
      <c r="C110" s="57">
        <v>607</v>
      </c>
      <c r="D110" s="57">
        <v>2005</v>
      </c>
      <c r="E110" s="58"/>
      <c r="F110" s="57">
        <v>276</v>
      </c>
      <c r="G110" s="57">
        <v>919</v>
      </c>
      <c r="H110" s="59"/>
    </row>
    <row r="111" spans="1:8" x14ac:dyDescent="0.35">
      <c r="A111" s="56" t="s">
        <v>134</v>
      </c>
      <c r="B111" s="17">
        <v>43952</v>
      </c>
      <c r="C111" s="57">
        <v>241</v>
      </c>
      <c r="D111" s="57">
        <v>1261</v>
      </c>
      <c r="E111" s="58"/>
      <c r="F111" s="57">
        <v>155</v>
      </c>
      <c r="G111" s="57">
        <v>388</v>
      </c>
      <c r="H111" s="59"/>
    </row>
    <row r="112" spans="1:8" x14ac:dyDescent="0.35">
      <c r="A112" s="56" t="s">
        <v>135</v>
      </c>
      <c r="B112" s="17">
        <v>43952</v>
      </c>
      <c r="C112" s="57">
        <v>151</v>
      </c>
      <c r="D112" s="57">
        <v>1174</v>
      </c>
      <c r="E112" s="58"/>
      <c r="F112" s="57">
        <v>123</v>
      </c>
      <c r="G112" s="57">
        <v>544</v>
      </c>
      <c r="H112" s="59"/>
    </row>
    <row r="113" spans="1:8" x14ac:dyDescent="0.35">
      <c r="A113" s="56" t="s">
        <v>136</v>
      </c>
      <c r="B113" s="17">
        <v>43952</v>
      </c>
      <c r="C113" s="57">
        <v>143</v>
      </c>
      <c r="D113" s="57">
        <v>844</v>
      </c>
      <c r="E113" s="58"/>
      <c r="F113" s="57">
        <v>51</v>
      </c>
      <c r="G113" s="57">
        <v>284</v>
      </c>
      <c r="H113" s="59"/>
    </row>
    <row r="114" spans="1:8" x14ac:dyDescent="0.35">
      <c r="A114" s="56" t="s">
        <v>137</v>
      </c>
      <c r="B114" s="17">
        <v>43952</v>
      </c>
      <c r="C114" s="57">
        <v>104</v>
      </c>
      <c r="D114" s="57">
        <v>805</v>
      </c>
      <c r="E114" s="58"/>
      <c r="F114" s="57">
        <v>141</v>
      </c>
      <c r="G114" s="57">
        <v>445</v>
      </c>
      <c r="H114" s="59"/>
    </row>
    <row r="115" spans="1:8" x14ac:dyDescent="0.35">
      <c r="A115" s="56" t="s">
        <v>138</v>
      </c>
      <c r="B115" s="17">
        <v>43952</v>
      </c>
      <c r="C115" s="57">
        <v>187</v>
      </c>
      <c r="D115" s="57">
        <v>763</v>
      </c>
      <c r="E115" s="58"/>
      <c r="F115" s="57">
        <v>91</v>
      </c>
      <c r="G115" s="57">
        <v>470</v>
      </c>
      <c r="H115" s="59"/>
    </row>
    <row r="116" spans="1:8" x14ac:dyDescent="0.35">
      <c r="A116" s="56" t="s">
        <v>133</v>
      </c>
      <c r="B116" s="17">
        <v>43953</v>
      </c>
      <c r="C116" s="57">
        <v>623</v>
      </c>
      <c r="D116" s="57">
        <v>1973</v>
      </c>
      <c r="E116" s="58"/>
      <c r="F116" s="57">
        <v>264</v>
      </c>
      <c r="G116" s="57">
        <v>936</v>
      </c>
      <c r="H116" s="59"/>
    </row>
    <row r="117" spans="1:8" x14ac:dyDescent="0.35">
      <c r="A117" s="56" t="s">
        <v>134</v>
      </c>
      <c r="B117" s="17">
        <v>43953</v>
      </c>
      <c r="C117" s="57">
        <v>245</v>
      </c>
      <c r="D117" s="57">
        <v>1221</v>
      </c>
      <c r="E117" s="58"/>
      <c r="F117" s="57">
        <v>145</v>
      </c>
      <c r="G117" s="57">
        <v>412</v>
      </c>
      <c r="H117" s="59"/>
    </row>
    <row r="118" spans="1:8" x14ac:dyDescent="0.35">
      <c r="A118" s="56" t="s">
        <v>135</v>
      </c>
      <c r="B118" s="17">
        <v>43953</v>
      </c>
      <c r="C118" s="57">
        <v>149</v>
      </c>
      <c r="D118" s="57">
        <v>1103</v>
      </c>
      <c r="E118" s="58"/>
      <c r="F118" s="57">
        <v>121</v>
      </c>
      <c r="G118" s="57">
        <v>618</v>
      </c>
      <c r="H118" s="59"/>
    </row>
    <row r="119" spans="1:8" x14ac:dyDescent="0.35">
      <c r="A119" s="56" t="s">
        <v>136</v>
      </c>
      <c r="B119" s="17">
        <v>43953</v>
      </c>
      <c r="C119" s="57">
        <v>143</v>
      </c>
      <c r="D119" s="57">
        <v>826</v>
      </c>
      <c r="E119" s="58"/>
      <c r="F119" s="57">
        <v>55</v>
      </c>
      <c r="G119" s="57">
        <v>308</v>
      </c>
      <c r="H119" s="59"/>
    </row>
    <row r="120" spans="1:8" x14ac:dyDescent="0.35">
      <c r="A120" s="56" t="s">
        <v>137</v>
      </c>
      <c r="B120" s="17">
        <v>43953</v>
      </c>
      <c r="C120" s="57">
        <v>98</v>
      </c>
      <c r="D120" s="57">
        <v>833</v>
      </c>
      <c r="E120" s="58"/>
      <c r="F120" s="57">
        <v>147</v>
      </c>
      <c r="G120" s="57">
        <v>417</v>
      </c>
      <c r="H120" s="59"/>
    </row>
    <row r="121" spans="1:8" x14ac:dyDescent="0.35">
      <c r="A121" s="56" t="s">
        <v>138</v>
      </c>
      <c r="B121" s="17">
        <v>43953</v>
      </c>
      <c r="C121" s="57">
        <v>183</v>
      </c>
      <c r="D121" s="57">
        <v>747</v>
      </c>
      <c r="E121" s="58"/>
      <c r="F121" s="57">
        <v>91</v>
      </c>
      <c r="G121" s="57">
        <v>486</v>
      </c>
      <c r="H121" s="59"/>
    </row>
    <row r="122" spans="1:8" x14ac:dyDescent="0.35">
      <c r="A122" s="56" t="s">
        <v>133</v>
      </c>
      <c r="B122" s="17">
        <v>43954</v>
      </c>
      <c r="C122" s="57">
        <v>626</v>
      </c>
      <c r="D122" s="57">
        <v>1979</v>
      </c>
      <c r="E122" s="58"/>
      <c r="F122" s="57">
        <v>237</v>
      </c>
      <c r="G122" s="57">
        <v>914</v>
      </c>
      <c r="H122" s="59"/>
    </row>
    <row r="123" spans="1:8" x14ac:dyDescent="0.35">
      <c r="A123" s="56" t="s">
        <v>134</v>
      </c>
      <c r="B123" s="17">
        <v>43954</v>
      </c>
      <c r="C123" s="57">
        <v>228</v>
      </c>
      <c r="D123" s="57">
        <v>1249</v>
      </c>
      <c r="E123" s="58"/>
      <c r="F123" s="57">
        <v>164</v>
      </c>
      <c r="G123" s="57">
        <v>397</v>
      </c>
      <c r="H123" s="59"/>
    </row>
    <row r="124" spans="1:8" x14ac:dyDescent="0.35">
      <c r="A124" s="56" t="s">
        <v>135</v>
      </c>
      <c r="B124" s="17">
        <v>43954</v>
      </c>
      <c r="C124" s="57">
        <v>147</v>
      </c>
      <c r="D124" s="57">
        <v>1115</v>
      </c>
      <c r="E124" s="58"/>
      <c r="F124" s="57">
        <v>126</v>
      </c>
      <c r="G124" s="57">
        <v>667</v>
      </c>
      <c r="H124" s="59"/>
    </row>
    <row r="125" spans="1:8" x14ac:dyDescent="0.35">
      <c r="A125" s="56" t="s">
        <v>136</v>
      </c>
      <c r="B125" s="17">
        <v>43954</v>
      </c>
      <c r="C125" s="57">
        <v>150</v>
      </c>
      <c r="D125" s="57">
        <v>809</v>
      </c>
      <c r="E125" s="58"/>
      <c r="F125" s="57">
        <v>50</v>
      </c>
      <c r="G125" s="57">
        <v>294</v>
      </c>
      <c r="H125" s="59"/>
    </row>
    <row r="126" spans="1:8" x14ac:dyDescent="0.35">
      <c r="A126" s="56" t="s">
        <v>137</v>
      </c>
      <c r="B126" s="17">
        <v>43954</v>
      </c>
      <c r="C126" s="57">
        <v>101</v>
      </c>
      <c r="D126" s="57">
        <v>784</v>
      </c>
      <c r="E126" s="58"/>
      <c r="F126" s="57">
        <v>144</v>
      </c>
      <c r="G126" s="57">
        <v>466</v>
      </c>
      <c r="H126" s="59"/>
    </row>
    <row r="127" spans="1:8" x14ac:dyDescent="0.35">
      <c r="A127" s="56" t="s">
        <v>138</v>
      </c>
      <c r="B127" s="17">
        <v>43954</v>
      </c>
      <c r="C127" s="57">
        <v>174</v>
      </c>
      <c r="D127" s="57">
        <v>762</v>
      </c>
      <c r="E127" s="58"/>
      <c r="F127" s="57">
        <v>100</v>
      </c>
      <c r="G127" s="57">
        <v>471</v>
      </c>
      <c r="H127" s="59"/>
    </row>
    <row r="128" spans="1:8" x14ac:dyDescent="0.35">
      <c r="A128" s="56" t="s">
        <v>133</v>
      </c>
      <c r="B128" s="17">
        <v>43955</v>
      </c>
      <c r="C128" s="57">
        <v>610</v>
      </c>
      <c r="D128" s="57">
        <v>1988</v>
      </c>
      <c r="E128" s="58"/>
      <c r="F128" s="57">
        <v>248</v>
      </c>
      <c r="G128" s="57">
        <v>918</v>
      </c>
      <c r="H128" s="59"/>
    </row>
    <row r="129" spans="1:8" x14ac:dyDescent="0.35">
      <c r="A129" s="56" t="s">
        <v>134</v>
      </c>
      <c r="B129" s="17">
        <v>43955</v>
      </c>
      <c r="C129" s="57">
        <v>241</v>
      </c>
      <c r="D129" s="57">
        <v>1329</v>
      </c>
      <c r="E129" s="58"/>
      <c r="F129" s="57">
        <v>122</v>
      </c>
      <c r="G129" s="57">
        <v>315</v>
      </c>
      <c r="H129" s="59"/>
    </row>
    <row r="130" spans="1:8" x14ac:dyDescent="0.35">
      <c r="A130" s="56" t="s">
        <v>135</v>
      </c>
      <c r="B130" s="17">
        <v>43955</v>
      </c>
      <c r="C130" s="57">
        <v>147</v>
      </c>
      <c r="D130" s="57">
        <v>1152</v>
      </c>
      <c r="E130" s="58"/>
      <c r="F130" s="57">
        <v>124</v>
      </c>
      <c r="G130" s="57">
        <v>633</v>
      </c>
      <c r="H130" s="59"/>
    </row>
    <row r="131" spans="1:8" x14ac:dyDescent="0.35">
      <c r="A131" s="56" t="s">
        <v>136</v>
      </c>
      <c r="B131" s="17">
        <v>43955</v>
      </c>
      <c r="C131" s="57">
        <v>139</v>
      </c>
      <c r="D131" s="57">
        <v>845</v>
      </c>
      <c r="E131" s="58"/>
      <c r="F131" s="57">
        <v>55</v>
      </c>
      <c r="G131" s="57">
        <v>280</v>
      </c>
      <c r="H131" s="59"/>
    </row>
    <row r="132" spans="1:8" x14ac:dyDescent="0.35">
      <c r="A132" s="56" t="s">
        <v>137</v>
      </c>
      <c r="B132" s="17">
        <v>43955</v>
      </c>
      <c r="C132" s="57">
        <v>106</v>
      </c>
      <c r="D132" s="57">
        <v>801</v>
      </c>
      <c r="E132" s="58"/>
      <c r="F132" s="57">
        <v>139</v>
      </c>
      <c r="G132" s="57">
        <v>451</v>
      </c>
      <c r="H132" s="59"/>
    </row>
    <row r="133" spans="1:8" x14ac:dyDescent="0.35">
      <c r="A133" s="56" t="s">
        <v>138</v>
      </c>
      <c r="B133" s="17">
        <v>43955</v>
      </c>
      <c r="C133" s="57">
        <v>186</v>
      </c>
      <c r="D133" s="57">
        <v>760</v>
      </c>
      <c r="E133" s="58"/>
      <c r="F133" s="57">
        <v>80</v>
      </c>
      <c r="G133" s="57">
        <v>513</v>
      </c>
      <c r="H133" s="59"/>
    </row>
    <row r="134" spans="1:8" x14ac:dyDescent="0.35">
      <c r="A134" s="56" t="s">
        <v>133</v>
      </c>
      <c r="B134" s="17">
        <v>43956</v>
      </c>
      <c r="C134" s="57">
        <v>604</v>
      </c>
      <c r="D134" s="57">
        <v>2061</v>
      </c>
      <c r="E134" s="58"/>
      <c r="F134" s="57">
        <v>255</v>
      </c>
      <c r="G134" s="57">
        <v>863</v>
      </c>
      <c r="H134" s="59"/>
    </row>
    <row r="135" spans="1:8" x14ac:dyDescent="0.35">
      <c r="A135" s="56" t="s">
        <v>134</v>
      </c>
      <c r="B135" s="17">
        <v>43956</v>
      </c>
      <c r="C135" s="57">
        <v>242</v>
      </c>
      <c r="D135" s="57">
        <v>1335</v>
      </c>
      <c r="E135" s="58"/>
      <c r="F135" s="57">
        <v>117</v>
      </c>
      <c r="G135" s="57">
        <v>319</v>
      </c>
      <c r="H135" s="59"/>
    </row>
    <row r="136" spans="1:8" x14ac:dyDescent="0.35">
      <c r="A136" s="56" t="s">
        <v>135</v>
      </c>
      <c r="B136" s="17">
        <v>43956</v>
      </c>
      <c r="C136" s="57">
        <v>156</v>
      </c>
      <c r="D136" s="57">
        <v>1215</v>
      </c>
      <c r="E136" s="58"/>
      <c r="F136" s="57">
        <v>111</v>
      </c>
      <c r="G136" s="57">
        <v>576</v>
      </c>
      <c r="H136" s="59"/>
    </row>
    <row r="137" spans="1:8" x14ac:dyDescent="0.35">
      <c r="A137" s="56" t="s">
        <v>136</v>
      </c>
      <c r="B137" s="17">
        <v>43956</v>
      </c>
      <c r="C137" s="57">
        <v>147</v>
      </c>
      <c r="D137" s="57">
        <v>848</v>
      </c>
      <c r="E137" s="58"/>
      <c r="F137" s="57">
        <v>48</v>
      </c>
      <c r="G137" s="57">
        <v>276</v>
      </c>
      <c r="H137" s="59"/>
    </row>
    <row r="138" spans="1:8" x14ac:dyDescent="0.35">
      <c r="A138" s="56" t="s">
        <v>137</v>
      </c>
      <c r="B138" s="17">
        <v>43956</v>
      </c>
      <c r="C138" s="57">
        <v>101</v>
      </c>
      <c r="D138" s="57">
        <v>814</v>
      </c>
      <c r="E138" s="58"/>
      <c r="F138" s="57">
        <v>144</v>
      </c>
      <c r="G138" s="57">
        <v>438</v>
      </c>
      <c r="H138" s="59"/>
    </row>
    <row r="139" spans="1:8" x14ac:dyDescent="0.35">
      <c r="A139" s="56" t="s">
        <v>138</v>
      </c>
      <c r="B139" s="17">
        <v>43956</v>
      </c>
      <c r="C139" s="57">
        <v>194</v>
      </c>
      <c r="D139" s="57">
        <v>782</v>
      </c>
      <c r="E139" s="58"/>
      <c r="F139" s="57">
        <v>72</v>
      </c>
      <c r="G139" s="57">
        <v>491</v>
      </c>
      <c r="H139" s="59"/>
    </row>
    <row r="140" spans="1:8" x14ac:dyDescent="0.35">
      <c r="A140" s="56" t="s">
        <v>133</v>
      </c>
      <c r="B140" s="17">
        <v>43957</v>
      </c>
      <c r="C140" s="57">
        <v>599</v>
      </c>
      <c r="D140" s="57">
        <v>2093</v>
      </c>
      <c r="E140" s="58"/>
      <c r="F140" s="57">
        <v>203</v>
      </c>
      <c r="G140" s="57">
        <v>846</v>
      </c>
      <c r="H140" s="59"/>
    </row>
    <row r="141" spans="1:8" x14ac:dyDescent="0.35">
      <c r="A141" s="56" t="s">
        <v>134</v>
      </c>
      <c r="B141" s="17">
        <v>43957</v>
      </c>
      <c r="C141" s="57">
        <v>235</v>
      </c>
      <c r="D141" s="57">
        <v>1345</v>
      </c>
      <c r="E141" s="58"/>
      <c r="F141" s="57">
        <v>121</v>
      </c>
      <c r="G141" s="57">
        <v>322</v>
      </c>
      <c r="H141" s="59"/>
    </row>
    <row r="142" spans="1:8" x14ac:dyDescent="0.35">
      <c r="A142" s="56" t="s">
        <v>135</v>
      </c>
      <c r="B142" s="17">
        <v>43957</v>
      </c>
      <c r="C142" s="57">
        <v>157</v>
      </c>
      <c r="D142" s="57">
        <v>1200</v>
      </c>
      <c r="E142" s="58"/>
      <c r="F142" s="57">
        <v>69</v>
      </c>
      <c r="G142" s="57">
        <v>585</v>
      </c>
      <c r="H142" s="59"/>
    </row>
    <row r="143" spans="1:8" x14ac:dyDescent="0.35">
      <c r="A143" s="56" t="s">
        <v>136</v>
      </c>
      <c r="B143" s="17">
        <v>43957</v>
      </c>
      <c r="C143" s="57">
        <v>142</v>
      </c>
      <c r="D143" s="57">
        <v>845</v>
      </c>
      <c r="E143" s="58"/>
      <c r="F143" s="57">
        <v>48</v>
      </c>
      <c r="G143" s="57">
        <v>278</v>
      </c>
      <c r="H143" s="59"/>
    </row>
    <row r="144" spans="1:8" x14ac:dyDescent="0.35">
      <c r="A144" s="56" t="s">
        <v>137</v>
      </c>
      <c r="B144" s="17">
        <v>43957</v>
      </c>
      <c r="C144" s="57">
        <v>95</v>
      </c>
      <c r="D144" s="57">
        <v>783</v>
      </c>
      <c r="E144" s="58"/>
      <c r="F144" s="57">
        <v>151</v>
      </c>
      <c r="G144" s="57">
        <v>466</v>
      </c>
      <c r="H144" s="59"/>
    </row>
    <row r="145" spans="1:8" x14ac:dyDescent="0.35">
      <c r="A145" s="56" t="s">
        <v>138</v>
      </c>
      <c r="B145" s="17">
        <v>43957</v>
      </c>
      <c r="C145" s="57">
        <v>195</v>
      </c>
      <c r="D145" s="57">
        <v>766</v>
      </c>
      <c r="E145" s="58"/>
      <c r="F145" s="57">
        <v>75</v>
      </c>
      <c r="G145" s="57">
        <v>510</v>
      </c>
      <c r="H145" s="59"/>
    </row>
    <row r="146" spans="1:8" x14ac:dyDescent="0.35">
      <c r="A146" s="56" t="s">
        <v>133</v>
      </c>
      <c r="B146" s="17">
        <v>43958</v>
      </c>
      <c r="C146" s="57">
        <v>591</v>
      </c>
      <c r="D146" s="57">
        <v>2026</v>
      </c>
      <c r="E146" s="58"/>
      <c r="F146" s="57">
        <v>205</v>
      </c>
      <c r="G146" s="57">
        <v>915</v>
      </c>
      <c r="H146" s="59"/>
    </row>
    <row r="147" spans="1:8" x14ac:dyDescent="0.35">
      <c r="A147" s="56" t="s">
        <v>134</v>
      </c>
      <c r="B147" s="17">
        <v>43958</v>
      </c>
      <c r="C147" s="57">
        <v>206</v>
      </c>
      <c r="D147" s="57">
        <v>1301</v>
      </c>
      <c r="E147" s="58"/>
      <c r="F147" s="57">
        <v>147</v>
      </c>
      <c r="G147" s="57">
        <v>337</v>
      </c>
      <c r="H147" s="59"/>
    </row>
    <row r="148" spans="1:8" x14ac:dyDescent="0.35">
      <c r="A148" s="56" t="s">
        <v>135</v>
      </c>
      <c r="B148" s="17">
        <v>43958</v>
      </c>
      <c r="C148" s="57">
        <v>139</v>
      </c>
      <c r="D148" s="57">
        <v>1202</v>
      </c>
      <c r="E148" s="58"/>
      <c r="F148" s="57">
        <v>83</v>
      </c>
      <c r="G148" s="57">
        <v>517</v>
      </c>
      <c r="H148" s="59"/>
    </row>
    <row r="149" spans="1:8" x14ac:dyDescent="0.35">
      <c r="A149" s="56" t="s">
        <v>136</v>
      </c>
      <c r="B149" s="17">
        <v>43958</v>
      </c>
      <c r="C149" s="57">
        <v>142</v>
      </c>
      <c r="D149" s="57">
        <v>818</v>
      </c>
      <c r="E149" s="58"/>
      <c r="F149" s="57">
        <v>58</v>
      </c>
      <c r="G149" s="57">
        <v>311</v>
      </c>
      <c r="H149" s="59"/>
    </row>
    <row r="150" spans="1:8" x14ac:dyDescent="0.35">
      <c r="A150" s="56" t="s">
        <v>137</v>
      </c>
      <c r="B150" s="17">
        <v>43958</v>
      </c>
      <c r="C150" s="57">
        <v>85</v>
      </c>
      <c r="D150" s="57">
        <v>747</v>
      </c>
      <c r="E150" s="58"/>
      <c r="F150" s="57">
        <v>160</v>
      </c>
      <c r="G150" s="57">
        <v>491</v>
      </c>
      <c r="H150" s="59"/>
    </row>
    <row r="151" spans="1:8" x14ac:dyDescent="0.35">
      <c r="A151" s="56" t="s">
        <v>138</v>
      </c>
      <c r="B151" s="17">
        <v>43958</v>
      </c>
      <c r="C151" s="57">
        <v>197</v>
      </c>
      <c r="D151" s="57">
        <v>772</v>
      </c>
      <c r="E151" s="58"/>
      <c r="F151" s="57">
        <v>77</v>
      </c>
      <c r="G151" s="57">
        <v>508</v>
      </c>
      <c r="H151" s="59"/>
    </row>
    <row r="152" spans="1:8" x14ac:dyDescent="0.35">
      <c r="A152" s="56" t="s">
        <v>133</v>
      </c>
      <c r="B152" s="17">
        <v>43959</v>
      </c>
      <c r="C152" s="57">
        <v>577</v>
      </c>
      <c r="D152" s="57">
        <v>2007</v>
      </c>
      <c r="E152" s="58"/>
      <c r="F152" s="57">
        <v>221</v>
      </c>
      <c r="G152" s="57">
        <v>930</v>
      </c>
      <c r="H152" s="59"/>
    </row>
    <row r="153" spans="1:8" x14ac:dyDescent="0.35">
      <c r="A153" s="56" t="s">
        <v>134</v>
      </c>
      <c r="B153" s="17">
        <v>43959</v>
      </c>
      <c r="C153" s="57">
        <v>221</v>
      </c>
      <c r="D153" s="57">
        <v>1324</v>
      </c>
      <c r="E153" s="58"/>
      <c r="F153" s="57">
        <v>133</v>
      </c>
      <c r="G153" s="57">
        <v>343</v>
      </c>
      <c r="H153" s="59"/>
    </row>
    <row r="154" spans="1:8" x14ac:dyDescent="0.35">
      <c r="A154" s="56" t="s">
        <v>135</v>
      </c>
      <c r="B154" s="17">
        <v>43959</v>
      </c>
      <c r="C154" s="57">
        <v>147</v>
      </c>
      <c r="D154" s="57">
        <v>1180</v>
      </c>
      <c r="E154" s="58"/>
      <c r="F154" s="57">
        <v>73</v>
      </c>
      <c r="G154" s="57">
        <v>550</v>
      </c>
      <c r="H154" s="59"/>
    </row>
    <row r="155" spans="1:8" x14ac:dyDescent="0.35">
      <c r="A155" s="56" t="s">
        <v>136</v>
      </c>
      <c r="B155" s="17">
        <v>43959</v>
      </c>
      <c r="C155" s="57">
        <v>139</v>
      </c>
      <c r="D155" s="57">
        <v>818</v>
      </c>
      <c r="E155" s="58"/>
      <c r="F155" s="57">
        <v>56</v>
      </c>
      <c r="G155" s="57">
        <v>309</v>
      </c>
      <c r="H155" s="59"/>
    </row>
    <row r="156" spans="1:8" x14ac:dyDescent="0.35">
      <c r="A156" s="56" t="s">
        <v>137</v>
      </c>
      <c r="B156" s="17">
        <v>43959</v>
      </c>
      <c r="C156" s="57">
        <v>87</v>
      </c>
      <c r="D156" s="57">
        <v>803</v>
      </c>
      <c r="E156" s="58"/>
      <c r="F156" s="57">
        <v>158</v>
      </c>
      <c r="G156" s="57">
        <v>437</v>
      </c>
      <c r="H156" s="59"/>
    </row>
    <row r="157" spans="1:8" x14ac:dyDescent="0.35">
      <c r="A157" s="56" t="s">
        <v>138</v>
      </c>
      <c r="B157" s="17">
        <v>43959</v>
      </c>
      <c r="C157" s="57">
        <v>181</v>
      </c>
      <c r="D157" s="57">
        <v>764</v>
      </c>
      <c r="E157" s="58"/>
      <c r="F157" s="57">
        <v>93</v>
      </c>
      <c r="G157" s="57">
        <v>501</v>
      </c>
      <c r="H157" s="59"/>
    </row>
    <row r="158" spans="1:8" x14ac:dyDescent="0.35">
      <c r="A158" s="56" t="s">
        <v>133</v>
      </c>
      <c r="B158" s="17">
        <v>43960</v>
      </c>
      <c r="C158" s="57">
        <v>575</v>
      </c>
      <c r="D158" s="57">
        <v>1913</v>
      </c>
      <c r="E158" s="58"/>
      <c r="F158" s="57">
        <v>215</v>
      </c>
      <c r="G158" s="57">
        <v>1036</v>
      </c>
      <c r="H158" s="59"/>
    </row>
    <row r="159" spans="1:8" x14ac:dyDescent="0.35">
      <c r="A159" s="56" t="s">
        <v>134</v>
      </c>
      <c r="B159" s="17">
        <v>43960</v>
      </c>
      <c r="C159" s="57">
        <v>216</v>
      </c>
      <c r="D159" s="57">
        <v>1279</v>
      </c>
      <c r="E159" s="58"/>
      <c r="F159" s="57">
        <v>136</v>
      </c>
      <c r="G159" s="57">
        <v>369</v>
      </c>
      <c r="H159" s="59"/>
    </row>
    <row r="160" spans="1:8" x14ac:dyDescent="0.35">
      <c r="A160" s="56" t="s">
        <v>135</v>
      </c>
      <c r="B160" s="17">
        <v>43960</v>
      </c>
      <c r="C160" s="57">
        <v>133</v>
      </c>
      <c r="D160" s="57">
        <v>1181</v>
      </c>
      <c r="E160" s="58"/>
      <c r="F160" s="57">
        <v>98</v>
      </c>
      <c r="G160" s="57">
        <v>543</v>
      </c>
      <c r="H160" s="59"/>
    </row>
    <row r="161" spans="1:8" x14ac:dyDescent="0.35">
      <c r="A161" s="56" t="s">
        <v>136</v>
      </c>
      <c r="B161" s="17">
        <v>43960</v>
      </c>
      <c r="C161" s="57">
        <v>134</v>
      </c>
      <c r="D161" s="57">
        <v>786</v>
      </c>
      <c r="E161" s="58"/>
      <c r="F161" s="57">
        <v>62</v>
      </c>
      <c r="G161" s="57">
        <v>327</v>
      </c>
      <c r="H161" s="59"/>
    </row>
    <row r="162" spans="1:8" x14ac:dyDescent="0.35">
      <c r="A162" s="56" t="s">
        <v>137</v>
      </c>
      <c r="B162" s="17">
        <v>43960</v>
      </c>
      <c r="C162" s="57">
        <v>93</v>
      </c>
      <c r="D162" s="57">
        <v>764</v>
      </c>
      <c r="E162" s="58"/>
      <c r="F162" s="57">
        <v>152</v>
      </c>
      <c r="G162" s="57">
        <v>476</v>
      </c>
      <c r="H162" s="59"/>
    </row>
    <row r="163" spans="1:8" x14ac:dyDescent="0.35">
      <c r="A163" s="56" t="s">
        <v>138</v>
      </c>
      <c r="B163" s="17">
        <v>43960</v>
      </c>
      <c r="C163" s="57">
        <v>183</v>
      </c>
      <c r="D163" s="57">
        <v>756</v>
      </c>
      <c r="E163" s="58"/>
      <c r="F163" s="57">
        <v>88</v>
      </c>
      <c r="G163" s="57">
        <v>448</v>
      </c>
      <c r="H163" s="59"/>
    </row>
    <row r="164" spans="1:8" x14ac:dyDescent="0.35">
      <c r="A164" s="56" t="s">
        <v>133</v>
      </c>
      <c r="B164" s="17">
        <v>43961</v>
      </c>
      <c r="C164" s="57">
        <v>562</v>
      </c>
      <c r="D164" s="57">
        <v>1904</v>
      </c>
      <c r="E164" s="58"/>
      <c r="F164" s="57">
        <v>229</v>
      </c>
      <c r="G164" s="57">
        <v>1015</v>
      </c>
      <c r="H164" s="59"/>
    </row>
    <row r="165" spans="1:8" x14ac:dyDescent="0.35">
      <c r="A165" s="56" t="s">
        <v>134</v>
      </c>
      <c r="B165" s="17">
        <v>43961</v>
      </c>
      <c r="C165" s="57">
        <v>223</v>
      </c>
      <c r="D165" s="57">
        <v>1268</v>
      </c>
      <c r="E165" s="58"/>
      <c r="F165" s="57">
        <v>127</v>
      </c>
      <c r="G165" s="57">
        <v>380</v>
      </c>
      <c r="H165" s="59"/>
    </row>
    <row r="166" spans="1:8" x14ac:dyDescent="0.35">
      <c r="A166" s="56" t="s">
        <v>135</v>
      </c>
      <c r="B166" s="17">
        <v>43961</v>
      </c>
      <c r="C166" s="57">
        <v>136</v>
      </c>
      <c r="D166" s="57">
        <v>1165</v>
      </c>
      <c r="E166" s="58"/>
      <c r="F166" s="57">
        <v>81</v>
      </c>
      <c r="G166" s="57">
        <v>569</v>
      </c>
      <c r="H166" s="59"/>
    </row>
    <row r="167" spans="1:8" x14ac:dyDescent="0.35">
      <c r="A167" s="56" t="s">
        <v>136</v>
      </c>
      <c r="B167" s="17">
        <v>43961</v>
      </c>
      <c r="C167" s="57">
        <v>130</v>
      </c>
      <c r="D167" s="57">
        <v>781</v>
      </c>
      <c r="E167" s="58"/>
      <c r="F167" s="57">
        <v>65</v>
      </c>
      <c r="G167" s="57">
        <v>335</v>
      </c>
      <c r="H167" s="59"/>
    </row>
    <row r="168" spans="1:8" x14ac:dyDescent="0.35">
      <c r="A168" s="56" t="s">
        <v>137</v>
      </c>
      <c r="B168" s="17">
        <v>43961</v>
      </c>
      <c r="C168" s="57">
        <v>86</v>
      </c>
      <c r="D168" s="57">
        <v>768</v>
      </c>
      <c r="E168" s="58"/>
      <c r="F168" s="57">
        <v>159</v>
      </c>
      <c r="G168" s="57">
        <v>472</v>
      </c>
      <c r="H168" s="59"/>
    </row>
    <row r="169" spans="1:8" x14ac:dyDescent="0.35">
      <c r="A169" s="56" t="s">
        <v>138</v>
      </c>
      <c r="B169" s="17">
        <v>43961</v>
      </c>
      <c r="C169" s="57">
        <v>187</v>
      </c>
      <c r="D169" s="57">
        <v>738</v>
      </c>
      <c r="E169" s="58"/>
      <c r="F169" s="57">
        <v>85</v>
      </c>
      <c r="G169" s="57">
        <v>458</v>
      </c>
      <c r="H169" s="59"/>
    </row>
    <row r="170" spans="1:8" x14ac:dyDescent="0.35">
      <c r="A170" s="56" t="s">
        <v>133</v>
      </c>
      <c r="B170" s="17">
        <v>43962</v>
      </c>
      <c r="C170" s="57">
        <v>562</v>
      </c>
      <c r="D170" s="57">
        <v>1922</v>
      </c>
      <c r="E170" s="58"/>
      <c r="F170" s="57">
        <v>208</v>
      </c>
      <c r="G170" s="57">
        <v>997</v>
      </c>
      <c r="H170" s="59"/>
    </row>
    <row r="171" spans="1:8" x14ac:dyDescent="0.35">
      <c r="A171" s="56" t="s">
        <v>134</v>
      </c>
      <c r="B171" s="17">
        <v>43962</v>
      </c>
      <c r="C171" s="57">
        <v>211</v>
      </c>
      <c r="D171" s="57">
        <v>1300</v>
      </c>
      <c r="E171" s="58"/>
      <c r="F171" s="57">
        <v>137</v>
      </c>
      <c r="G171" s="57">
        <v>355</v>
      </c>
      <c r="H171" s="59"/>
    </row>
    <row r="172" spans="1:8" x14ac:dyDescent="0.35">
      <c r="A172" s="56" t="s">
        <v>135</v>
      </c>
      <c r="B172" s="17">
        <v>43962</v>
      </c>
      <c r="C172" s="57">
        <v>136</v>
      </c>
      <c r="D172" s="57">
        <v>1176</v>
      </c>
      <c r="E172" s="58"/>
      <c r="F172" s="57">
        <v>93</v>
      </c>
      <c r="G172" s="57">
        <v>574</v>
      </c>
      <c r="H172" s="59"/>
    </row>
    <row r="173" spans="1:8" x14ac:dyDescent="0.35">
      <c r="A173" s="56" t="s">
        <v>136</v>
      </c>
      <c r="B173" s="17">
        <v>43962</v>
      </c>
      <c r="C173" s="57">
        <v>126</v>
      </c>
      <c r="D173" s="57">
        <v>790</v>
      </c>
      <c r="E173" s="58"/>
      <c r="F173" s="57">
        <v>70</v>
      </c>
      <c r="G173" s="57">
        <v>339</v>
      </c>
      <c r="H173" s="59"/>
    </row>
    <row r="174" spans="1:8" x14ac:dyDescent="0.35">
      <c r="A174" s="56" t="s">
        <v>137</v>
      </c>
      <c r="B174" s="17">
        <v>43962</v>
      </c>
      <c r="C174" s="57">
        <v>102</v>
      </c>
      <c r="D174" s="57">
        <v>778</v>
      </c>
      <c r="E174" s="58"/>
      <c r="F174" s="57">
        <v>143</v>
      </c>
      <c r="G174" s="57">
        <v>461</v>
      </c>
      <c r="H174" s="59"/>
    </row>
    <row r="175" spans="1:8" x14ac:dyDescent="0.35">
      <c r="A175" s="56" t="s">
        <v>138</v>
      </c>
      <c r="B175" s="17">
        <v>43962</v>
      </c>
      <c r="C175" s="57">
        <v>180</v>
      </c>
      <c r="D175" s="57">
        <v>743</v>
      </c>
      <c r="E175" s="58"/>
      <c r="F175" s="57">
        <v>81</v>
      </c>
      <c r="G175" s="57">
        <v>485</v>
      </c>
      <c r="H175" s="59"/>
    </row>
    <row r="176" spans="1:8" x14ac:dyDescent="0.35">
      <c r="A176" s="56" t="s">
        <v>133</v>
      </c>
      <c r="B176" s="17">
        <v>43963</v>
      </c>
      <c r="C176" s="57">
        <v>555</v>
      </c>
      <c r="D176" s="57">
        <v>1951</v>
      </c>
      <c r="E176" s="58"/>
      <c r="F176" s="57">
        <v>207</v>
      </c>
      <c r="G176" s="57">
        <v>956</v>
      </c>
      <c r="H176" s="59"/>
    </row>
    <row r="177" spans="1:8" x14ac:dyDescent="0.35">
      <c r="A177" s="56" t="s">
        <v>134</v>
      </c>
      <c r="B177" s="17">
        <v>43963</v>
      </c>
      <c r="C177" s="57">
        <v>211</v>
      </c>
      <c r="D177" s="57">
        <v>1315</v>
      </c>
      <c r="E177" s="58"/>
      <c r="F177" s="57">
        <v>138</v>
      </c>
      <c r="G177" s="57">
        <v>317</v>
      </c>
      <c r="H177" s="59"/>
    </row>
    <row r="178" spans="1:8" x14ac:dyDescent="0.35">
      <c r="A178" s="56" t="s">
        <v>135</v>
      </c>
      <c r="B178" s="17">
        <v>43963</v>
      </c>
      <c r="C178" s="57">
        <v>149</v>
      </c>
      <c r="D178" s="57">
        <v>1214</v>
      </c>
      <c r="E178" s="58"/>
      <c r="F178" s="57">
        <v>80</v>
      </c>
      <c r="G178" s="57">
        <v>541</v>
      </c>
      <c r="H178" s="59"/>
    </row>
    <row r="179" spans="1:8" x14ac:dyDescent="0.35">
      <c r="A179" s="56" t="s">
        <v>136</v>
      </c>
      <c r="B179" s="17">
        <v>43963</v>
      </c>
      <c r="C179" s="57">
        <v>133</v>
      </c>
      <c r="D179" s="57">
        <v>801</v>
      </c>
      <c r="E179" s="58"/>
      <c r="F179" s="57">
        <v>61</v>
      </c>
      <c r="G179" s="57">
        <v>322</v>
      </c>
      <c r="H179" s="59"/>
    </row>
    <row r="180" spans="1:8" x14ac:dyDescent="0.35">
      <c r="A180" s="56" t="s">
        <v>137</v>
      </c>
      <c r="B180" s="17">
        <v>43963</v>
      </c>
      <c r="C180" s="57">
        <v>93</v>
      </c>
      <c r="D180" s="57">
        <v>809</v>
      </c>
      <c r="E180" s="58"/>
      <c r="F180" s="57">
        <v>152</v>
      </c>
      <c r="G180" s="57">
        <v>428</v>
      </c>
      <c r="H180" s="59"/>
    </row>
    <row r="181" spans="1:8" x14ac:dyDescent="0.35">
      <c r="A181" s="56" t="s">
        <v>138</v>
      </c>
      <c r="B181" s="17">
        <v>43963</v>
      </c>
      <c r="C181" s="57">
        <v>187</v>
      </c>
      <c r="D181" s="57">
        <v>772</v>
      </c>
      <c r="E181" s="58"/>
      <c r="F181" s="57">
        <v>83</v>
      </c>
      <c r="G181" s="57">
        <v>495</v>
      </c>
      <c r="H181" s="59"/>
    </row>
    <row r="182" spans="1:8" x14ac:dyDescent="0.35">
      <c r="A182" s="56" t="s">
        <v>133</v>
      </c>
      <c r="B182" s="17">
        <v>43964</v>
      </c>
      <c r="C182" s="57">
        <v>541</v>
      </c>
      <c r="D182" s="57">
        <v>2000</v>
      </c>
      <c r="E182" s="58"/>
      <c r="F182" s="57">
        <v>218</v>
      </c>
      <c r="G182" s="57">
        <v>904</v>
      </c>
      <c r="H182" s="59"/>
    </row>
    <row r="183" spans="1:8" x14ac:dyDescent="0.35">
      <c r="A183" s="56" t="s">
        <v>134</v>
      </c>
      <c r="B183" s="17">
        <v>43964</v>
      </c>
      <c r="C183" s="57">
        <v>209</v>
      </c>
      <c r="D183" s="57">
        <v>1255</v>
      </c>
      <c r="E183" s="58"/>
      <c r="F183" s="57">
        <v>143</v>
      </c>
      <c r="G183" s="57">
        <v>346</v>
      </c>
      <c r="H183" s="59"/>
    </row>
    <row r="184" spans="1:8" x14ac:dyDescent="0.35">
      <c r="A184" s="56" t="s">
        <v>135</v>
      </c>
      <c r="B184" s="17">
        <v>43964</v>
      </c>
      <c r="C184" s="57">
        <v>153</v>
      </c>
      <c r="D184" s="57">
        <v>1178</v>
      </c>
      <c r="E184" s="58"/>
      <c r="F184" s="57">
        <v>79</v>
      </c>
      <c r="G184" s="57">
        <v>578</v>
      </c>
      <c r="H184" s="59"/>
    </row>
    <row r="185" spans="1:8" x14ac:dyDescent="0.35">
      <c r="A185" s="56" t="s">
        <v>136</v>
      </c>
      <c r="B185" s="17">
        <v>43964</v>
      </c>
      <c r="C185" s="57">
        <v>128</v>
      </c>
      <c r="D185" s="57">
        <v>787</v>
      </c>
      <c r="E185" s="58"/>
      <c r="F185" s="57">
        <v>69</v>
      </c>
      <c r="G185" s="57">
        <v>334</v>
      </c>
      <c r="H185" s="59"/>
    </row>
    <row r="186" spans="1:8" x14ac:dyDescent="0.35">
      <c r="A186" s="56" t="s">
        <v>137</v>
      </c>
      <c r="B186" s="17">
        <v>43964</v>
      </c>
      <c r="C186" s="57">
        <v>93</v>
      </c>
      <c r="D186" s="57">
        <v>808</v>
      </c>
      <c r="E186" s="58"/>
      <c r="F186" s="57">
        <v>152</v>
      </c>
      <c r="G186" s="57">
        <v>430</v>
      </c>
      <c r="H186" s="59"/>
    </row>
    <row r="187" spans="1:8" x14ac:dyDescent="0.35">
      <c r="A187" s="56" t="s">
        <v>138</v>
      </c>
      <c r="B187" s="17">
        <v>43964</v>
      </c>
      <c r="C187" s="57">
        <v>186</v>
      </c>
      <c r="D187" s="57">
        <v>777</v>
      </c>
      <c r="E187" s="58"/>
      <c r="F187" s="57">
        <v>84</v>
      </c>
      <c r="G187" s="57">
        <v>453</v>
      </c>
      <c r="H187" s="59"/>
    </row>
    <row r="188" spans="1:8" x14ac:dyDescent="0.35">
      <c r="A188" s="56" t="s">
        <v>133</v>
      </c>
      <c r="B188" s="17">
        <v>43965</v>
      </c>
      <c r="C188" s="57">
        <v>551</v>
      </c>
      <c r="D188" s="57">
        <v>2024</v>
      </c>
      <c r="E188" s="58"/>
      <c r="F188" s="57">
        <v>211</v>
      </c>
      <c r="G188" s="57">
        <v>889</v>
      </c>
      <c r="H188" s="59"/>
    </row>
    <row r="189" spans="1:8" x14ac:dyDescent="0.35">
      <c r="A189" s="56" t="s">
        <v>134</v>
      </c>
      <c r="B189" s="17">
        <v>43965</v>
      </c>
      <c r="C189" s="57">
        <v>205</v>
      </c>
      <c r="D189" s="57">
        <v>1232</v>
      </c>
      <c r="E189" s="58"/>
      <c r="F189" s="57">
        <v>136</v>
      </c>
      <c r="G189" s="57">
        <v>385</v>
      </c>
      <c r="H189" s="59"/>
    </row>
    <row r="190" spans="1:8" x14ac:dyDescent="0.35">
      <c r="A190" s="56" t="s">
        <v>135</v>
      </c>
      <c r="B190" s="17">
        <v>43965</v>
      </c>
      <c r="C190" s="57">
        <v>144</v>
      </c>
      <c r="D190" s="57">
        <v>1157</v>
      </c>
      <c r="E190" s="58"/>
      <c r="F190" s="57">
        <v>87</v>
      </c>
      <c r="G190" s="57">
        <v>579</v>
      </c>
      <c r="H190" s="59"/>
    </row>
    <row r="191" spans="1:8" x14ac:dyDescent="0.35">
      <c r="A191" s="56" t="s">
        <v>136</v>
      </c>
      <c r="B191" s="17">
        <v>43965</v>
      </c>
      <c r="C191" s="57">
        <v>128</v>
      </c>
      <c r="D191" s="57">
        <v>794</v>
      </c>
      <c r="E191" s="58"/>
      <c r="F191" s="57">
        <v>67</v>
      </c>
      <c r="G191" s="57">
        <v>337</v>
      </c>
      <c r="H191" s="59"/>
    </row>
    <row r="192" spans="1:8" x14ac:dyDescent="0.35">
      <c r="A192" s="56" t="s">
        <v>137</v>
      </c>
      <c r="B192" s="17">
        <v>43965</v>
      </c>
      <c r="C192" s="57">
        <v>85</v>
      </c>
      <c r="D192" s="57">
        <v>841</v>
      </c>
      <c r="E192" s="58"/>
      <c r="F192" s="57">
        <v>160</v>
      </c>
      <c r="G192" s="57">
        <v>398</v>
      </c>
      <c r="H192" s="59"/>
    </row>
    <row r="193" spans="1:8" x14ac:dyDescent="0.35">
      <c r="A193" s="56" t="s">
        <v>138</v>
      </c>
      <c r="B193" s="17">
        <v>43965</v>
      </c>
      <c r="C193" s="57">
        <v>178</v>
      </c>
      <c r="D193" s="57">
        <v>800</v>
      </c>
      <c r="E193" s="58"/>
      <c r="F193" s="57">
        <v>93</v>
      </c>
      <c r="G193" s="57">
        <v>430</v>
      </c>
      <c r="H193" s="59"/>
    </row>
    <row r="194" spans="1:8" x14ac:dyDescent="0.35">
      <c r="A194" s="56" t="s">
        <v>133</v>
      </c>
      <c r="B194" s="17">
        <v>43966</v>
      </c>
      <c r="C194" s="57">
        <v>540</v>
      </c>
      <c r="D194" s="57">
        <v>2055</v>
      </c>
      <c r="E194" s="58"/>
      <c r="F194" s="57">
        <v>205</v>
      </c>
      <c r="G194" s="57">
        <v>871</v>
      </c>
      <c r="H194" s="59"/>
    </row>
    <row r="195" spans="1:8" x14ac:dyDescent="0.35">
      <c r="A195" s="56" t="s">
        <v>134</v>
      </c>
      <c r="B195" s="17">
        <v>43966</v>
      </c>
      <c r="C195" s="57">
        <v>207</v>
      </c>
      <c r="D195" s="57">
        <v>1204</v>
      </c>
      <c r="E195" s="58"/>
      <c r="F195" s="57">
        <v>141</v>
      </c>
      <c r="G195" s="57">
        <v>384</v>
      </c>
      <c r="H195" s="59"/>
    </row>
    <row r="196" spans="1:8" x14ac:dyDescent="0.35">
      <c r="A196" s="56" t="s">
        <v>135</v>
      </c>
      <c r="B196" s="17">
        <v>43966</v>
      </c>
      <c r="C196" s="57">
        <v>152</v>
      </c>
      <c r="D196" s="57">
        <v>1087</v>
      </c>
      <c r="E196" s="58"/>
      <c r="F196" s="57">
        <v>82</v>
      </c>
      <c r="G196" s="57">
        <v>623</v>
      </c>
      <c r="H196" s="59"/>
    </row>
    <row r="197" spans="1:8" x14ac:dyDescent="0.35">
      <c r="A197" s="56" t="s">
        <v>136</v>
      </c>
      <c r="B197" s="17">
        <v>43966</v>
      </c>
      <c r="C197" s="57">
        <v>135</v>
      </c>
      <c r="D197" s="57">
        <v>798</v>
      </c>
      <c r="E197" s="58"/>
      <c r="F197" s="57">
        <v>59</v>
      </c>
      <c r="G197" s="57">
        <v>313</v>
      </c>
      <c r="H197" s="59"/>
    </row>
    <row r="198" spans="1:8" x14ac:dyDescent="0.35">
      <c r="A198" s="56" t="s">
        <v>137</v>
      </c>
      <c r="B198" s="17">
        <v>43966</v>
      </c>
      <c r="C198" s="57">
        <v>87</v>
      </c>
      <c r="D198" s="57">
        <v>816</v>
      </c>
      <c r="E198" s="58"/>
      <c r="F198" s="57">
        <v>158</v>
      </c>
      <c r="G198" s="57">
        <v>422</v>
      </c>
      <c r="H198" s="59"/>
    </row>
    <row r="199" spans="1:8" x14ac:dyDescent="0.35">
      <c r="A199" s="56" t="s">
        <v>138</v>
      </c>
      <c r="B199" s="17">
        <v>43966</v>
      </c>
      <c r="C199" s="57">
        <v>183</v>
      </c>
      <c r="D199" s="57">
        <v>767</v>
      </c>
      <c r="E199" s="58"/>
      <c r="F199" s="57">
        <v>87</v>
      </c>
      <c r="G199" s="57">
        <v>425</v>
      </c>
      <c r="H199" s="59"/>
    </row>
    <row r="200" spans="1:8" x14ac:dyDescent="0.35">
      <c r="A200" s="56" t="s">
        <v>133</v>
      </c>
      <c r="B200" s="17">
        <v>43967</v>
      </c>
      <c r="C200" s="57">
        <v>527</v>
      </c>
      <c r="D200" s="57">
        <v>2050</v>
      </c>
      <c r="E200" s="58"/>
      <c r="F200" s="57">
        <v>218</v>
      </c>
      <c r="G200" s="57">
        <v>868</v>
      </c>
      <c r="H200" s="59"/>
    </row>
    <row r="201" spans="1:8" x14ac:dyDescent="0.35">
      <c r="A201" s="56" t="s">
        <v>134</v>
      </c>
      <c r="B201" s="17">
        <v>43967</v>
      </c>
      <c r="C201" s="57">
        <v>202</v>
      </c>
      <c r="D201" s="57">
        <v>1254</v>
      </c>
      <c r="E201" s="58"/>
      <c r="F201" s="57">
        <v>141</v>
      </c>
      <c r="G201" s="57">
        <v>368</v>
      </c>
      <c r="H201" s="59"/>
    </row>
    <row r="202" spans="1:8" x14ac:dyDescent="0.35">
      <c r="A202" s="56" t="s">
        <v>135</v>
      </c>
      <c r="B202" s="17">
        <v>43967</v>
      </c>
      <c r="C202" s="57">
        <v>147</v>
      </c>
      <c r="D202" s="57">
        <v>1057</v>
      </c>
      <c r="E202" s="58"/>
      <c r="F202" s="57">
        <v>75</v>
      </c>
      <c r="G202" s="57">
        <v>664</v>
      </c>
      <c r="H202" s="59"/>
    </row>
    <row r="203" spans="1:8" x14ac:dyDescent="0.35">
      <c r="A203" s="56" t="s">
        <v>136</v>
      </c>
      <c r="B203" s="17">
        <v>43967</v>
      </c>
      <c r="C203" s="57">
        <v>126</v>
      </c>
      <c r="D203" s="57">
        <v>762</v>
      </c>
      <c r="E203" s="58"/>
      <c r="F203" s="57">
        <v>66</v>
      </c>
      <c r="G203" s="57">
        <v>350</v>
      </c>
      <c r="H203" s="59"/>
    </row>
    <row r="204" spans="1:8" x14ac:dyDescent="0.35">
      <c r="A204" s="56" t="s">
        <v>137</v>
      </c>
      <c r="B204" s="17">
        <v>43967</v>
      </c>
      <c r="C204" s="57">
        <v>82</v>
      </c>
      <c r="D204" s="57">
        <v>839</v>
      </c>
      <c r="E204" s="58"/>
      <c r="F204" s="57">
        <v>163</v>
      </c>
      <c r="G204" s="57">
        <v>398</v>
      </c>
      <c r="H204" s="59"/>
    </row>
    <row r="205" spans="1:8" x14ac:dyDescent="0.35">
      <c r="A205" s="56" t="s">
        <v>138</v>
      </c>
      <c r="B205" s="17">
        <v>43967</v>
      </c>
      <c r="C205" s="57">
        <v>182</v>
      </c>
      <c r="D205" s="57">
        <v>788</v>
      </c>
      <c r="E205" s="58"/>
      <c r="F205" s="57">
        <v>88</v>
      </c>
      <c r="G205" s="57">
        <v>453</v>
      </c>
      <c r="H205" s="59"/>
    </row>
    <row r="206" spans="1:8" x14ac:dyDescent="0.35">
      <c r="A206" s="56" t="s">
        <v>133</v>
      </c>
      <c r="B206" s="17">
        <v>43968</v>
      </c>
      <c r="C206" s="57">
        <v>528</v>
      </c>
      <c r="D206" s="57">
        <v>1957</v>
      </c>
      <c r="E206" s="58"/>
      <c r="F206" s="57">
        <v>214</v>
      </c>
      <c r="G206" s="57">
        <v>955</v>
      </c>
      <c r="H206" s="59"/>
    </row>
    <row r="207" spans="1:8" x14ac:dyDescent="0.35">
      <c r="A207" s="56" t="s">
        <v>134</v>
      </c>
      <c r="B207" s="17">
        <v>43968</v>
      </c>
      <c r="C207" s="57">
        <v>192</v>
      </c>
      <c r="D207" s="57">
        <v>1244</v>
      </c>
      <c r="E207" s="58"/>
      <c r="F207" s="57">
        <v>144</v>
      </c>
      <c r="G207" s="57">
        <v>356</v>
      </c>
      <c r="H207" s="59"/>
    </row>
    <row r="208" spans="1:8" x14ac:dyDescent="0.35">
      <c r="A208" s="56" t="s">
        <v>135</v>
      </c>
      <c r="B208" s="17">
        <v>43968</v>
      </c>
      <c r="C208" s="57">
        <v>139</v>
      </c>
      <c r="D208" s="57">
        <v>1053</v>
      </c>
      <c r="E208" s="58"/>
      <c r="F208" s="57">
        <v>90</v>
      </c>
      <c r="G208" s="57">
        <v>665</v>
      </c>
      <c r="H208" s="59"/>
    </row>
    <row r="209" spans="1:8" x14ac:dyDescent="0.35">
      <c r="A209" s="56" t="s">
        <v>136</v>
      </c>
      <c r="B209" s="17">
        <v>43968</v>
      </c>
      <c r="C209" s="57">
        <v>123</v>
      </c>
      <c r="D209" s="57">
        <v>756</v>
      </c>
      <c r="E209" s="58"/>
      <c r="F209" s="57">
        <v>69</v>
      </c>
      <c r="G209" s="57">
        <v>355</v>
      </c>
      <c r="H209" s="59"/>
    </row>
    <row r="210" spans="1:8" x14ac:dyDescent="0.35">
      <c r="A210" s="56" t="s">
        <v>137</v>
      </c>
      <c r="B210" s="17">
        <v>43968</v>
      </c>
      <c r="C210" s="57">
        <v>92</v>
      </c>
      <c r="D210" s="57">
        <v>846</v>
      </c>
      <c r="E210" s="58"/>
      <c r="F210" s="57">
        <v>153</v>
      </c>
      <c r="G210" s="57">
        <v>392</v>
      </c>
      <c r="H210" s="59"/>
    </row>
    <row r="211" spans="1:8" x14ac:dyDescent="0.35">
      <c r="A211" s="56" t="s">
        <v>138</v>
      </c>
      <c r="B211" s="17">
        <v>43968</v>
      </c>
      <c r="C211" s="57">
        <v>178</v>
      </c>
      <c r="D211" s="57">
        <v>777</v>
      </c>
      <c r="E211" s="58"/>
      <c r="F211" s="57">
        <v>91</v>
      </c>
      <c r="G211" s="57">
        <v>453</v>
      </c>
      <c r="H211" s="59"/>
    </row>
    <row r="212" spans="1:8" x14ac:dyDescent="0.35">
      <c r="A212" s="56" t="s">
        <v>133</v>
      </c>
      <c r="B212" s="17">
        <v>43969</v>
      </c>
      <c r="C212" s="57">
        <v>499</v>
      </c>
      <c r="D212" s="57">
        <v>1993</v>
      </c>
      <c r="E212" s="58"/>
      <c r="F212" s="57">
        <v>244</v>
      </c>
      <c r="G212" s="57">
        <v>922</v>
      </c>
      <c r="H212" s="59"/>
    </row>
    <row r="213" spans="1:8" x14ac:dyDescent="0.35">
      <c r="A213" s="56" t="s">
        <v>134</v>
      </c>
      <c r="B213" s="17">
        <v>43969</v>
      </c>
      <c r="C213" s="57">
        <v>194</v>
      </c>
      <c r="D213" s="57">
        <v>1239</v>
      </c>
      <c r="E213" s="58"/>
      <c r="F213" s="57">
        <v>143</v>
      </c>
      <c r="G213" s="57">
        <v>384</v>
      </c>
      <c r="H213" s="59"/>
    </row>
    <row r="214" spans="1:8" x14ac:dyDescent="0.35">
      <c r="A214" s="56" t="s">
        <v>135</v>
      </c>
      <c r="B214" s="17">
        <v>43969</v>
      </c>
      <c r="C214" s="57">
        <v>136</v>
      </c>
      <c r="D214" s="57">
        <v>1076</v>
      </c>
      <c r="E214" s="58"/>
      <c r="F214" s="57">
        <v>93</v>
      </c>
      <c r="G214" s="57">
        <v>643</v>
      </c>
      <c r="H214" s="59"/>
    </row>
    <row r="215" spans="1:8" x14ac:dyDescent="0.35">
      <c r="A215" s="56" t="s">
        <v>136</v>
      </c>
      <c r="B215" s="17">
        <v>43969</v>
      </c>
      <c r="C215" s="57">
        <v>118</v>
      </c>
      <c r="D215" s="57">
        <v>774</v>
      </c>
      <c r="E215" s="58"/>
      <c r="F215" s="57">
        <v>70</v>
      </c>
      <c r="G215" s="57">
        <v>355</v>
      </c>
      <c r="H215" s="59"/>
    </row>
    <row r="216" spans="1:8" x14ac:dyDescent="0.35">
      <c r="A216" s="56" t="s">
        <v>137</v>
      </c>
      <c r="B216" s="17">
        <v>43969</v>
      </c>
      <c r="C216" s="57">
        <v>79</v>
      </c>
      <c r="D216" s="57">
        <v>844</v>
      </c>
      <c r="E216" s="58"/>
      <c r="F216" s="57">
        <v>166</v>
      </c>
      <c r="G216" s="57">
        <v>393</v>
      </c>
      <c r="H216" s="59"/>
    </row>
    <row r="217" spans="1:8" x14ac:dyDescent="0.35">
      <c r="A217" s="56" t="s">
        <v>138</v>
      </c>
      <c r="B217" s="17">
        <v>43969</v>
      </c>
      <c r="C217" s="57">
        <v>184</v>
      </c>
      <c r="D217" s="57">
        <v>792</v>
      </c>
      <c r="E217" s="58"/>
      <c r="F217" s="57">
        <v>85</v>
      </c>
      <c r="G217" s="57">
        <v>448</v>
      </c>
      <c r="H217" s="59"/>
    </row>
    <row r="218" spans="1:8" x14ac:dyDescent="0.35">
      <c r="A218" s="56" t="s">
        <v>133</v>
      </c>
      <c r="B218" s="17">
        <v>43970</v>
      </c>
      <c r="C218" s="57">
        <v>513</v>
      </c>
      <c r="D218" s="57">
        <v>2076</v>
      </c>
      <c r="E218" s="58"/>
      <c r="F218" s="57">
        <v>211</v>
      </c>
      <c r="G218" s="57">
        <v>837</v>
      </c>
      <c r="H218" s="59"/>
    </row>
    <row r="219" spans="1:8" x14ac:dyDescent="0.35">
      <c r="A219" s="56" t="s">
        <v>134</v>
      </c>
      <c r="B219" s="17">
        <v>43970</v>
      </c>
      <c r="C219" s="57">
        <v>195</v>
      </c>
      <c r="D219" s="57">
        <v>1285</v>
      </c>
      <c r="E219" s="58"/>
      <c r="F219" s="57">
        <v>143</v>
      </c>
      <c r="G219" s="57">
        <v>357</v>
      </c>
      <c r="H219" s="59"/>
    </row>
    <row r="220" spans="1:8" x14ac:dyDescent="0.35">
      <c r="A220" s="56" t="s">
        <v>135</v>
      </c>
      <c r="B220" s="17">
        <v>43970</v>
      </c>
      <c r="C220" s="57">
        <v>143</v>
      </c>
      <c r="D220" s="57">
        <v>1129</v>
      </c>
      <c r="E220" s="58"/>
      <c r="F220" s="57">
        <v>86</v>
      </c>
      <c r="G220" s="57">
        <v>599</v>
      </c>
      <c r="H220" s="59"/>
    </row>
    <row r="221" spans="1:8" x14ac:dyDescent="0.35">
      <c r="A221" s="56" t="s">
        <v>136</v>
      </c>
      <c r="B221" s="17">
        <v>43970</v>
      </c>
      <c r="C221" s="57">
        <v>104</v>
      </c>
      <c r="D221" s="57">
        <v>804</v>
      </c>
      <c r="E221" s="58"/>
      <c r="F221" s="57">
        <v>75</v>
      </c>
      <c r="G221" s="57">
        <v>315</v>
      </c>
      <c r="H221" s="59"/>
    </row>
    <row r="222" spans="1:8" x14ac:dyDescent="0.35">
      <c r="A222" s="56" t="s">
        <v>137</v>
      </c>
      <c r="B222" s="17">
        <v>43970</v>
      </c>
      <c r="C222" s="57">
        <v>91</v>
      </c>
      <c r="D222" s="57">
        <v>835</v>
      </c>
      <c r="E222" s="58"/>
      <c r="F222" s="57">
        <v>154</v>
      </c>
      <c r="G222" s="57">
        <v>401</v>
      </c>
      <c r="H222" s="59"/>
    </row>
    <row r="223" spans="1:8" x14ac:dyDescent="0.35">
      <c r="A223" s="56" t="s">
        <v>138</v>
      </c>
      <c r="B223" s="17">
        <v>43970</v>
      </c>
      <c r="C223" s="57">
        <v>184</v>
      </c>
      <c r="D223" s="57">
        <v>828</v>
      </c>
      <c r="E223" s="58"/>
      <c r="F223" s="57">
        <v>85</v>
      </c>
      <c r="G223" s="57">
        <v>260</v>
      </c>
      <c r="H223" s="59"/>
    </row>
    <row r="224" spans="1:8" x14ac:dyDescent="0.35">
      <c r="A224" s="56" t="s">
        <v>133</v>
      </c>
      <c r="B224" s="17">
        <v>43971</v>
      </c>
      <c r="C224" s="57">
        <v>519</v>
      </c>
      <c r="D224" s="57">
        <v>2075</v>
      </c>
      <c r="E224" s="58"/>
      <c r="F224" s="57">
        <v>205</v>
      </c>
      <c r="G224" s="57">
        <v>907</v>
      </c>
      <c r="H224" s="59"/>
    </row>
    <row r="225" spans="1:8" x14ac:dyDescent="0.35">
      <c r="A225" s="56" t="s">
        <v>134</v>
      </c>
      <c r="B225" s="17">
        <v>43971</v>
      </c>
      <c r="C225" s="57">
        <v>199</v>
      </c>
      <c r="D225" s="57">
        <v>1302</v>
      </c>
      <c r="E225" s="58"/>
      <c r="F225" s="57">
        <v>141</v>
      </c>
      <c r="G225" s="57">
        <v>331</v>
      </c>
      <c r="H225" s="59"/>
    </row>
    <row r="226" spans="1:8" x14ac:dyDescent="0.35">
      <c r="A226" s="56" t="s">
        <v>135</v>
      </c>
      <c r="B226" s="17">
        <v>43971</v>
      </c>
      <c r="C226" s="57">
        <v>134</v>
      </c>
      <c r="D226" s="57">
        <v>1110</v>
      </c>
      <c r="E226" s="58"/>
      <c r="F226" s="57">
        <v>95</v>
      </c>
      <c r="G226" s="57">
        <v>625</v>
      </c>
      <c r="H226" s="59"/>
    </row>
    <row r="227" spans="1:8" x14ac:dyDescent="0.35">
      <c r="A227" s="56" t="s">
        <v>136</v>
      </c>
      <c r="B227" s="17">
        <v>43971</v>
      </c>
      <c r="C227" s="57">
        <v>104</v>
      </c>
      <c r="D227" s="57">
        <v>781</v>
      </c>
      <c r="E227" s="58"/>
      <c r="F227" s="57">
        <v>68</v>
      </c>
      <c r="G227" s="57">
        <v>278</v>
      </c>
      <c r="H227" s="59"/>
    </row>
    <row r="228" spans="1:8" x14ac:dyDescent="0.35">
      <c r="A228" s="56" t="s">
        <v>137</v>
      </c>
      <c r="B228" s="17">
        <v>43971</v>
      </c>
      <c r="C228" s="57">
        <v>80</v>
      </c>
      <c r="D228" s="57">
        <v>837</v>
      </c>
      <c r="E228" s="58"/>
      <c r="F228" s="57">
        <v>165</v>
      </c>
      <c r="G228" s="57">
        <v>398</v>
      </c>
      <c r="H228" s="59"/>
    </row>
    <row r="229" spans="1:8" x14ac:dyDescent="0.35">
      <c r="A229" s="56" t="s">
        <v>138</v>
      </c>
      <c r="B229" s="17">
        <v>43971</v>
      </c>
      <c r="C229" s="57">
        <v>188</v>
      </c>
      <c r="D229" s="57">
        <v>794</v>
      </c>
      <c r="E229" s="58"/>
      <c r="F229" s="57">
        <v>81</v>
      </c>
      <c r="G229" s="57">
        <v>289</v>
      </c>
      <c r="H229" s="59"/>
    </row>
    <row r="230" spans="1:8" x14ac:dyDescent="0.35">
      <c r="A230" s="56" t="s">
        <v>133</v>
      </c>
      <c r="B230" s="17">
        <v>43972</v>
      </c>
      <c r="C230" s="57">
        <v>513</v>
      </c>
      <c r="D230" s="57">
        <v>2018</v>
      </c>
      <c r="E230" s="58"/>
      <c r="F230" s="57">
        <v>210</v>
      </c>
      <c r="G230" s="57">
        <v>985</v>
      </c>
      <c r="H230" s="59"/>
    </row>
    <row r="231" spans="1:8" x14ac:dyDescent="0.35">
      <c r="A231" s="56" t="s">
        <v>134</v>
      </c>
      <c r="B231" s="17">
        <v>43972</v>
      </c>
      <c r="C231" s="57">
        <v>188</v>
      </c>
      <c r="D231" s="57">
        <v>1262</v>
      </c>
      <c r="E231" s="58"/>
      <c r="F231" s="57">
        <v>159</v>
      </c>
      <c r="G231" s="57">
        <v>464</v>
      </c>
      <c r="H231" s="59"/>
    </row>
    <row r="232" spans="1:8" x14ac:dyDescent="0.35">
      <c r="A232" s="56" t="s">
        <v>135</v>
      </c>
      <c r="B232" s="17">
        <v>43972</v>
      </c>
      <c r="C232" s="57">
        <v>139</v>
      </c>
      <c r="D232" s="57">
        <v>1053</v>
      </c>
      <c r="E232" s="58"/>
      <c r="F232" s="57">
        <v>96</v>
      </c>
      <c r="G232" s="57">
        <v>683</v>
      </c>
      <c r="H232" s="59"/>
    </row>
    <row r="233" spans="1:8" x14ac:dyDescent="0.35">
      <c r="A233" s="56" t="s">
        <v>136</v>
      </c>
      <c r="B233" s="17">
        <v>43972</v>
      </c>
      <c r="C233" s="57">
        <v>113</v>
      </c>
      <c r="D233" s="57">
        <v>750</v>
      </c>
      <c r="E233" s="58"/>
      <c r="F233" s="57">
        <v>58</v>
      </c>
      <c r="G233" s="57">
        <v>329</v>
      </c>
      <c r="H233" s="59"/>
    </row>
    <row r="234" spans="1:8" x14ac:dyDescent="0.35">
      <c r="A234" s="56" t="s">
        <v>137</v>
      </c>
      <c r="B234" s="17">
        <v>43972</v>
      </c>
      <c r="C234" s="57">
        <v>81</v>
      </c>
      <c r="D234" s="57">
        <v>818</v>
      </c>
      <c r="E234" s="58"/>
      <c r="F234" s="57">
        <v>164</v>
      </c>
      <c r="G234" s="57">
        <v>419</v>
      </c>
      <c r="H234" s="59"/>
    </row>
    <row r="235" spans="1:8" x14ac:dyDescent="0.35">
      <c r="A235" s="56" t="s">
        <v>138</v>
      </c>
      <c r="B235" s="17">
        <v>43972</v>
      </c>
      <c r="C235" s="57">
        <v>190</v>
      </c>
      <c r="D235" s="57">
        <v>803</v>
      </c>
      <c r="E235" s="58"/>
      <c r="F235" s="57">
        <v>79</v>
      </c>
      <c r="G235" s="57">
        <v>283</v>
      </c>
      <c r="H235" s="59"/>
    </row>
    <row r="236" spans="1:8" x14ac:dyDescent="0.35">
      <c r="A236" s="56" t="s">
        <v>133</v>
      </c>
      <c r="B236" s="17">
        <v>43973</v>
      </c>
      <c r="C236" s="57">
        <v>505</v>
      </c>
      <c r="D236" s="57">
        <v>2016</v>
      </c>
      <c r="E236" s="58"/>
      <c r="F236" s="57">
        <v>271</v>
      </c>
      <c r="G236" s="57">
        <v>1108</v>
      </c>
      <c r="H236" s="59"/>
    </row>
    <row r="237" spans="1:8" x14ac:dyDescent="0.35">
      <c r="A237" s="56" t="s">
        <v>134</v>
      </c>
      <c r="B237" s="17">
        <v>43973</v>
      </c>
      <c r="C237" s="57">
        <v>194</v>
      </c>
      <c r="D237" s="57">
        <v>1204</v>
      </c>
      <c r="E237" s="58"/>
      <c r="F237" s="57">
        <v>156</v>
      </c>
      <c r="G237" s="57">
        <v>659</v>
      </c>
      <c r="H237" s="59"/>
    </row>
    <row r="238" spans="1:8" x14ac:dyDescent="0.35">
      <c r="A238" s="56" t="s">
        <v>135</v>
      </c>
      <c r="B238" s="17">
        <v>43973</v>
      </c>
      <c r="C238" s="57">
        <v>129</v>
      </c>
      <c r="D238" s="57">
        <v>1092</v>
      </c>
      <c r="E238" s="58"/>
      <c r="F238" s="57">
        <v>118</v>
      </c>
      <c r="G238" s="57">
        <v>645</v>
      </c>
      <c r="H238" s="59"/>
    </row>
    <row r="239" spans="1:8" x14ac:dyDescent="0.35">
      <c r="A239" s="56" t="s">
        <v>136</v>
      </c>
      <c r="B239" s="17">
        <v>43973</v>
      </c>
      <c r="C239" s="57">
        <v>100</v>
      </c>
      <c r="D239" s="57">
        <v>733</v>
      </c>
      <c r="E239" s="58"/>
      <c r="F239" s="57">
        <v>81</v>
      </c>
      <c r="G239" s="57">
        <v>362</v>
      </c>
      <c r="H239" s="59"/>
    </row>
    <row r="240" spans="1:8" x14ac:dyDescent="0.35">
      <c r="A240" s="56" t="s">
        <v>137</v>
      </c>
      <c r="B240" s="17">
        <v>43973</v>
      </c>
      <c r="C240" s="57">
        <v>77</v>
      </c>
      <c r="D240" s="57">
        <v>840</v>
      </c>
      <c r="E240" s="58"/>
      <c r="F240" s="57">
        <v>168</v>
      </c>
      <c r="G240" s="57">
        <v>398</v>
      </c>
      <c r="H240" s="59"/>
    </row>
    <row r="241" spans="1:8" x14ac:dyDescent="0.35">
      <c r="A241" s="56" t="s">
        <v>138</v>
      </c>
      <c r="B241" s="17">
        <v>43973</v>
      </c>
      <c r="C241" s="57">
        <v>199</v>
      </c>
      <c r="D241" s="57">
        <v>775</v>
      </c>
      <c r="E241" s="58"/>
      <c r="F241" s="57">
        <v>92</v>
      </c>
      <c r="G241" s="57">
        <v>350</v>
      </c>
      <c r="H241" s="59"/>
    </row>
    <row r="242" spans="1:8" x14ac:dyDescent="0.35">
      <c r="A242" s="56" t="s">
        <v>133</v>
      </c>
      <c r="B242" s="17">
        <v>43974</v>
      </c>
      <c r="C242" s="57">
        <v>475</v>
      </c>
      <c r="D242" s="57">
        <v>1973</v>
      </c>
      <c r="E242" s="58"/>
      <c r="F242" s="57">
        <v>299</v>
      </c>
      <c r="G242" s="57">
        <v>1144</v>
      </c>
      <c r="H242" s="59"/>
    </row>
    <row r="243" spans="1:8" x14ac:dyDescent="0.35">
      <c r="A243" s="56" t="s">
        <v>134</v>
      </c>
      <c r="B243" s="17">
        <v>43974</v>
      </c>
      <c r="C243" s="57">
        <v>183</v>
      </c>
      <c r="D243" s="57">
        <v>1251</v>
      </c>
      <c r="E243" s="58"/>
      <c r="F243" s="57">
        <v>170</v>
      </c>
      <c r="G243" s="57">
        <v>602</v>
      </c>
      <c r="H243" s="59"/>
    </row>
    <row r="244" spans="1:8" x14ac:dyDescent="0.35">
      <c r="A244" s="56" t="s">
        <v>135</v>
      </c>
      <c r="B244" s="17">
        <v>43974</v>
      </c>
      <c r="C244" s="57">
        <v>125</v>
      </c>
      <c r="D244" s="57">
        <v>1057</v>
      </c>
      <c r="E244" s="58"/>
      <c r="F244" s="57">
        <v>121</v>
      </c>
      <c r="G244" s="57">
        <v>667</v>
      </c>
      <c r="H244" s="59"/>
    </row>
    <row r="245" spans="1:8" x14ac:dyDescent="0.35">
      <c r="A245" s="56" t="s">
        <v>136</v>
      </c>
      <c r="B245" s="17">
        <v>43974</v>
      </c>
      <c r="C245" s="57">
        <v>104</v>
      </c>
      <c r="D245" s="57">
        <v>725</v>
      </c>
      <c r="E245" s="58"/>
      <c r="F245" s="57">
        <v>71</v>
      </c>
      <c r="G245" s="57">
        <v>372</v>
      </c>
      <c r="H245" s="59"/>
    </row>
    <row r="246" spans="1:8" x14ac:dyDescent="0.35">
      <c r="A246" s="56" t="s">
        <v>137</v>
      </c>
      <c r="B246" s="17">
        <v>43974</v>
      </c>
      <c r="C246" s="57">
        <v>80</v>
      </c>
      <c r="D246" s="57">
        <v>793</v>
      </c>
      <c r="E246" s="58"/>
      <c r="F246" s="57">
        <v>165</v>
      </c>
      <c r="G246" s="57">
        <v>445</v>
      </c>
      <c r="H246" s="59"/>
    </row>
    <row r="247" spans="1:8" x14ac:dyDescent="0.35">
      <c r="A247" s="56" t="s">
        <v>138</v>
      </c>
      <c r="B247" s="17">
        <v>43974</v>
      </c>
      <c r="C247" s="57">
        <v>186</v>
      </c>
      <c r="D247" s="57">
        <v>733</v>
      </c>
      <c r="E247" s="58"/>
      <c r="F247" s="57">
        <v>105</v>
      </c>
      <c r="G247" s="57">
        <v>393</v>
      </c>
      <c r="H247" s="59"/>
    </row>
    <row r="248" spans="1:8" x14ac:dyDescent="0.35">
      <c r="A248" s="56" t="s">
        <v>133</v>
      </c>
      <c r="B248" s="17">
        <v>43975</v>
      </c>
      <c r="C248" s="57">
        <v>456</v>
      </c>
      <c r="D248" s="57">
        <v>1928</v>
      </c>
      <c r="E248" s="58"/>
      <c r="F248" s="57">
        <v>319</v>
      </c>
      <c r="G248" s="57">
        <v>1196</v>
      </c>
      <c r="H248" s="59"/>
    </row>
    <row r="249" spans="1:8" x14ac:dyDescent="0.35">
      <c r="A249" s="56" t="s">
        <v>134</v>
      </c>
      <c r="B249" s="17">
        <v>43975</v>
      </c>
      <c r="C249" s="57">
        <v>175</v>
      </c>
      <c r="D249" s="57">
        <v>1160</v>
      </c>
      <c r="E249" s="58"/>
      <c r="F249" s="57">
        <v>179</v>
      </c>
      <c r="G249" s="57">
        <v>690</v>
      </c>
      <c r="H249" s="59"/>
    </row>
    <row r="250" spans="1:8" x14ac:dyDescent="0.35">
      <c r="A250" s="56" t="s">
        <v>135</v>
      </c>
      <c r="B250" s="17">
        <v>43975</v>
      </c>
      <c r="C250" s="57">
        <v>126</v>
      </c>
      <c r="D250" s="57">
        <v>1030</v>
      </c>
      <c r="E250" s="58"/>
      <c r="F250" s="57">
        <v>119</v>
      </c>
      <c r="G250" s="57">
        <v>682</v>
      </c>
      <c r="H250" s="59"/>
    </row>
    <row r="251" spans="1:8" x14ac:dyDescent="0.35">
      <c r="A251" s="56" t="s">
        <v>136</v>
      </c>
      <c r="B251" s="17">
        <v>43975</v>
      </c>
      <c r="C251" s="57">
        <v>98</v>
      </c>
      <c r="D251" s="57">
        <v>705</v>
      </c>
      <c r="E251" s="58"/>
      <c r="F251" s="57">
        <v>85</v>
      </c>
      <c r="G251" s="57">
        <v>396</v>
      </c>
      <c r="H251" s="59"/>
    </row>
    <row r="252" spans="1:8" x14ac:dyDescent="0.35">
      <c r="A252" s="56" t="s">
        <v>137</v>
      </c>
      <c r="B252" s="17">
        <v>43975</v>
      </c>
      <c r="C252" s="57">
        <v>78</v>
      </c>
      <c r="D252" s="57">
        <v>807</v>
      </c>
      <c r="E252" s="58"/>
      <c r="F252" s="57">
        <v>167</v>
      </c>
      <c r="G252" s="57">
        <v>431</v>
      </c>
      <c r="H252" s="59"/>
    </row>
    <row r="253" spans="1:8" x14ac:dyDescent="0.35">
      <c r="A253" s="56" t="s">
        <v>138</v>
      </c>
      <c r="B253" s="17">
        <v>43975</v>
      </c>
      <c r="C253" s="57">
        <v>189</v>
      </c>
      <c r="D253" s="57">
        <v>761</v>
      </c>
      <c r="E253" s="58"/>
      <c r="F253" s="57">
        <v>102</v>
      </c>
      <c r="G253" s="57">
        <v>365</v>
      </c>
      <c r="H253" s="59"/>
    </row>
    <row r="254" spans="1:8" x14ac:dyDescent="0.35">
      <c r="A254" s="56" t="s">
        <v>133</v>
      </c>
      <c r="B254" s="17">
        <v>43976</v>
      </c>
      <c r="C254" s="57">
        <v>451</v>
      </c>
      <c r="D254" s="57">
        <v>1866</v>
      </c>
      <c r="E254" s="58"/>
      <c r="F254" s="57">
        <v>323</v>
      </c>
      <c r="G254" s="57">
        <v>1259</v>
      </c>
      <c r="H254" s="59"/>
    </row>
    <row r="255" spans="1:8" x14ac:dyDescent="0.35">
      <c r="A255" s="56" t="s">
        <v>134</v>
      </c>
      <c r="B255" s="17">
        <v>43976</v>
      </c>
      <c r="C255" s="57">
        <v>170</v>
      </c>
      <c r="D255" s="57">
        <v>1146</v>
      </c>
      <c r="E255" s="58"/>
      <c r="F255" s="57">
        <v>178</v>
      </c>
      <c r="G255" s="57">
        <v>689</v>
      </c>
      <c r="H255" s="59"/>
    </row>
    <row r="256" spans="1:8" x14ac:dyDescent="0.35">
      <c r="A256" s="56" t="s">
        <v>135</v>
      </c>
      <c r="B256" s="17">
        <v>43976</v>
      </c>
      <c r="C256" s="57">
        <v>128</v>
      </c>
      <c r="D256" s="57">
        <v>1053</v>
      </c>
      <c r="E256" s="58"/>
      <c r="F256" s="57">
        <v>117</v>
      </c>
      <c r="G256" s="57">
        <v>659</v>
      </c>
      <c r="H256" s="59"/>
    </row>
    <row r="257" spans="1:8" x14ac:dyDescent="0.35">
      <c r="A257" s="56" t="s">
        <v>136</v>
      </c>
      <c r="B257" s="17">
        <v>43976</v>
      </c>
      <c r="C257" s="57">
        <v>99</v>
      </c>
      <c r="D257" s="57">
        <v>720</v>
      </c>
      <c r="E257" s="58"/>
      <c r="F257" s="57">
        <v>86</v>
      </c>
      <c r="G257" s="57">
        <v>377</v>
      </c>
      <c r="H257" s="59"/>
    </row>
    <row r="258" spans="1:8" x14ac:dyDescent="0.35">
      <c r="A258" s="56" t="s">
        <v>137</v>
      </c>
      <c r="B258" s="17">
        <v>43976</v>
      </c>
      <c r="C258" s="57">
        <v>75</v>
      </c>
      <c r="D258" s="57">
        <v>818</v>
      </c>
      <c r="E258" s="58"/>
      <c r="F258" s="57">
        <v>170</v>
      </c>
      <c r="G258" s="57">
        <v>421</v>
      </c>
      <c r="H258" s="59"/>
    </row>
    <row r="259" spans="1:8" x14ac:dyDescent="0.35">
      <c r="A259" s="56" t="s">
        <v>138</v>
      </c>
      <c r="B259" s="17">
        <v>43976</v>
      </c>
      <c r="C259" s="57">
        <v>188</v>
      </c>
      <c r="D259" s="57">
        <v>746</v>
      </c>
      <c r="E259" s="58"/>
      <c r="F259" s="57">
        <v>103</v>
      </c>
      <c r="G259" s="57">
        <v>359</v>
      </c>
      <c r="H259" s="59"/>
    </row>
    <row r="260" spans="1:8" x14ac:dyDescent="0.35">
      <c r="A260" s="56" t="s">
        <v>133</v>
      </c>
      <c r="B260" s="17">
        <v>43977</v>
      </c>
      <c r="C260" s="57">
        <v>433</v>
      </c>
      <c r="D260" s="57">
        <v>1945</v>
      </c>
      <c r="E260" s="58"/>
      <c r="F260" s="57">
        <v>303</v>
      </c>
      <c r="G260" s="57">
        <v>1108</v>
      </c>
      <c r="H260" s="59"/>
    </row>
    <row r="261" spans="1:8" x14ac:dyDescent="0.35">
      <c r="A261" s="56" t="s">
        <v>134</v>
      </c>
      <c r="B261" s="17">
        <v>43977</v>
      </c>
      <c r="C261" s="57">
        <v>175</v>
      </c>
      <c r="D261" s="57">
        <v>1167</v>
      </c>
      <c r="E261" s="58"/>
      <c r="F261" s="57">
        <v>175</v>
      </c>
      <c r="G261" s="57">
        <v>687</v>
      </c>
      <c r="H261" s="59"/>
    </row>
    <row r="262" spans="1:8" x14ac:dyDescent="0.35">
      <c r="A262" s="56" t="s">
        <v>135</v>
      </c>
      <c r="B262" s="17">
        <v>43977</v>
      </c>
      <c r="C262" s="57">
        <v>124</v>
      </c>
      <c r="D262" s="57">
        <v>1067</v>
      </c>
      <c r="E262" s="58"/>
      <c r="F262" s="57">
        <v>114</v>
      </c>
      <c r="G262" s="57">
        <v>633</v>
      </c>
      <c r="H262" s="59"/>
    </row>
    <row r="263" spans="1:8" x14ac:dyDescent="0.35">
      <c r="A263" s="56" t="s">
        <v>136</v>
      </c>
      <c r="B263" s="17">
        <v>43977</v>
      </c>
      <c r="C263" s="57">
        <v>101</v>
      </c>
      <c r="D263" s="57">
        <v>725</v>
      </c>
      <c r="E263" s="58"/>
      <c r="F263" s="57">
        <v>84</v>
      </c>
      <c r="G263" s="57">
        <v>360</v>
      </c>
      <c r="H263" s="59"/>
    </row>
    <row r="264" spans="1:8" x14ac:dyDescent="0.35">
      <c r="A264" s="56" t="s">
        <v>137</v>
      </c>
      <c r="B264" s="17">
        <v>43977</v>
      </c>
      <c r="C264" s="57">
        <v>76</v>
      </c>
      <c r="D264" s="57">
        <v>829</v>
      </c>
      <c r="E264" s="58"/>
      <c r="F264" s="57">
        <v>169</v>
      </c>
      <c r="G264" s="57">
        <v>408</v>
      </c>
      <c r="H264" s="59"/>
    </row>
    <row r="265" spans="1:8" x14ac:dyDescent="0.35">
      <c r="A265" s="56" t="s">
        <v>138</v>
      </c>
      <c r="B265" s="17">
        <v>43977</v>
      </c>
      <c r="C265" s="57">
        <v>183</v>
      </c>
      <c r="D265" s="57">
        <v>767</v>
      </c>
      <c r="E265" s="58"/>
      <c r="F265" s="57">
        <v>108</v>
      </c>
      <c r="G265" s="57">
        <v>359</v>
      </c>
      <c r="H265" s="59"/>
    </row>
    <row r="266" spans="1:8" x14ac:dyDescent="0.35">
      <c r="A266" s="56" t="s">
        <v>133</v>
      </c>
      <c r="B266" s="17">
        <v>43978</v>
      </c>
      <c r="C266" s="57">
        <v>461</v>
      </c>
      <c r="D266" s="57">
        <v>2018</v>
      </c>
      <c r="E266" s="58"/>
      <c r="F266" s="57">
        <v>266</v>
      </c>
      <c r="G266" s="57">
        <v>1110</v>
      </c>
      <c r="H266" s="59"/>
    </row>
    <row r="267" spans="1:8" x14ac:dyDescent="0.35">
      <c r="A267" s="56" t="s">
        <v>134</v>
      </c>
      <c r="B267" s="17">
        <v>43978</v>
      </c>
      <c r="C267" s="57">
        <v>177</v>
      </c>
      <c r="D267" s="57">
        <v>1200</v>
      </c>
      <c r="E267" s="58"/>
      <c r="F267" s="57">
        <v>177</v>
      </c>
      <c r="G267" s="57">
        <v>654</v>
      </c>
      <c r="H267" s="59"/>
    </row>
    <row r="268" spans="1:8" x14ac:dyDescent="0.35">
      <c r="A268" s="56" t="s">
        <v>135</v>
      </c>
      <c r="B268" s="17">
        <v>43978</v>
      </c>
      <c r="C268" s="57">
        <v>136</v>
      </c>
      <c r="D268" s="57">
        <v>1123</v>
      </c>
      <c r="E268" s="58"/>
      <c r="F268" s="57">
        <v>104</v>
      </c>
      <c r="G268" s="57">
        <v>599</v>
      </c>
      <c r="H268" s="59"/>
    </row>
    <row r="269" spans="1:8" x14ac:dyDescent="0.35">
      <c r="A269" s="56" t="s">
        <v>136</v>
      </c>
      <c r="B269" s="17">
        <v>43978</v>
      </c>
      <c r="C269" s="57">
        <v>98</v>
      </c>
      <c r="D269" s="57">
        <v>765</v>
      </c>
      <c r="E269" s="58"/>
      <c r="F269" s="57">
        <v>93</v>
      </c>
      <c r="G269" s="57">
        <v>337</v>
      </c>
      <c r="H269" s="59"/>
    </row>
    <row r="270" spans="1:8" x14ac:dyDescent="0.35">
      <c r="A270" s="56" t="s">
        <v>137</v>
      </c>
      <c r="B270" s="17">
        <v>43978</v>
      </c>
      <c r="C270" s="57">
        <v>79</v>
      </c>
      <c r="D270" s="57">
        <v>867</v>
      </c>
      <c r="E270" s="58"/>
      <c r="F270" s="57">
        <v>166</v>
      </c>
      <c r="G270" s="57">
        <v>369</v>
      </c>
      <c r="H270" s="59"/>
    </row>
    <row r="271" spans="1:8" x14ac:dyDescent="0.35">
      <c r="A271" s="56" t="s">
        <v>138</v>
      </c>
      <c r="B271" s="17">
        <v>43978</v>
      </c>
      <c r="C271" s="57">
        <v>191</v>
      </c>
      <c r="D271" s="57">
        <v>825</v>
      </c>
      <c r="E271" s="58"/>
      <c r="F271" s="57">
        <v>100</v>
      </c>
      <c r="G271" s="57">
        <v>298</v>
      </c>
      <c r="H271" s="59"/>
    </row>
    <row r="272" spans="1:8" x14ac:dyDescent="0.35">
      <c r="A272" s="56" t="s">
        <v>133</v>
      </c>
      <c r="B272" s="17">
        <v>43979</v>
      </c>
      <c r="C272" s="57">
        <v>442</v>
      </c>
      <c r="D272" s="57">
        <v>2028</v>
      </c>
      <c r="E272" s="58">
        <v>0</v>
      </c>
      <c r="F272" s="57">
        <v>285</v>
      </c>
      <c r="G272" s="57">
        <v>1098</v>
      </c>
      <c r="H272" s="59">
        <v>0</v>
      </c>
    </row>
    <row r="273" spans="1:8" x14ac:dyDescent="0.35">
      <c r="A273" s="56" t="s">
        <v>134</v>
      </c>
      <c r="B273" s="17">
        <v>43979</v>
      </c>
      <c r="C273" s="57">
        <v>169</v>
      </c>
      <c r="D273" s="57">
        <v>1235</v>
      </c>
      <c r="E273" s="58">
        <v>0</v>
      </c>
      <c r="F273" s="57">
        <v>175</v>
      </c>
      <c r="G273" s="57">
        <v>618</v>
      </c>
      <c r="H273" s="59">
        <v>0</v>
      </c>
    </row>
    <row r="274" spans="1:8" x14ac:dyDescent="0.35">
      <c r="A274" s="56" t="s">
        <v>135</v>
      </c>
      <c r="B274" s="17">
        <v>43979</v>
      </c>
      <c r="C274" s="57">
        <v>137</v>
      </c>
      <c r="D274" s="57">
        <v>1166</v>
      </c>
      <c r="E274" s="58">
        <v>0</v>
      </c>
      <c r="F274" s="57">
        <v>103</v>
      </c>
      <c r="G274" s="57">
        <v>556</v>
      </c>
      <c r="H274" s="59">
        <v>0</v>
      </c>
    </row>
    <row r="275" spans="1:8" x14ac:dyDescent="0.35">
      <c r="A275" s="56" t="s">
        <v>136</v>
      </c>
      <c r="B275" s="17">
        <v>43979</v>
      </c>
      <c r="C275" s="57">
        <v>100</v>
      </c>
      <c r="D275" s="57">
        <v>776</v>
      </c>
      <c r="E275" s="58">
        <v>0</v>
      </c>
      <c r="F275" s="57">
        <v>91</v>
      </c>
      <c r="G275" s="57">
        <v>322</v>
      </c>
      <c r="H275" s="59">
        <v>0</v>
      </c>
    </row>
    <row r="276" spans="1:8" x14ac:dyDescent="0.35">
      <c r="A276" s="56" t="s">
        <v>137</v>
      </c>
      <c r="B276" s="17">
        <v>43979</v>
      </c>
      <c r="C276" s="57">
        <v>75</v>
      </c>
      <c r="D276" s="57">
        <v>891</v>
      </c>
      <c r="E276" s="58">
        <v>0</v>
      </c>
      <c r="F276" s="57">
        <v>170</v>
      </c>
      <c r="G276" s="57">
        <v>346</v>
      </c>
      <c r="H276" s="59">
        <v>0</v>
      </c>
    </row>
    <row r="277" spans="1:8" x14ac:dyDescent="0.35">
      <c r="A277" s="56" t="s">
        <v>138</v>
      </c>
      <c r="B277" s="17">
        <v>43979</v>
      </c>
      <c r="C277" s="57">
        <v>179</v>
      </c>
      <c r="D277" s="57">
        <v>861</v>
      </c>
      <c r="E277" s="58">
        <v>0</v>
      </c>
      <c r="F277" s="57">
        <v>110</v>
      </c>
      <c r="G277" s="57">
        <v>262</v>
      </c>
      <c r="H277" s="59">
        <v>0</v>
      </c>
    </row>
    <row r="278" spans="1:8" x14ac:dyDescent="0.35">
      <c r="A278" s="56" t="s">
        <v>133</v>
      </c>
      <c r="B278" s="17">
        <v>43980</v>
      </c>
      <c r="C278" s="57">
        <v>412</v>
      </c>
      <c r="D278" s="57">
        <v>2087</v>
      </c>
      <c r="E278" s="58">
        <v>0</v>
      </c>
      <c r="F278" s="57">
        <v>262</v>
      </c>
      <c r="G278" s="57">
        <v>1203</v>
      </c>
      <c r="H278" s="59">
        <v>0</v>
      </c>
    </row>
    <row r="279" spans="1:8" x14ac:dyDescent="0.35">
      <c r="A279" s="56" t="s">
        <v>134</v>
      </c>
      <c r="B279" s="17">
        <v>43980</v>
      </c>
      <c r="C279" s="57">
        <v>170</v>
      </c>
      <c r="D279" s="57">
        <v>1187</v>
      </c>
      <c r="E279" s="58">
        <v>0</v>
      </c>
      <c r="F279" s="57">
        <v>138</v>
      </c>
      <c r="G279" s="57">
        <v>767</v>
      </c>
      <c r="H279" s="59">
        <v>0</v>
      </c>
    </row>
    <row r="280" spans="1:8" x14ac:dyDescent="0.35">
      <c r="A280" s="56" t="s">
        <v>135</v>
      </c>
      <c r="B280" s="17">
        <v>43980</v>
      </c>
      <c r="C280" s="57">
        <v>145</v>
      </c>
      <c r="D280" s="57">
        <v>1109</v>
      </c>
      <c r="E280" s="58">
        <v>0</v>
      </c>
      <c r="F280" s="57">
        <v>92</v>
      </c>
      <c r="G280" s="57">
        <v>615</v>
      </c>
      <c r="H280" s="59">
        <v>0</v>
      </c>
    </row>
    <row r="281" spans="1:8" x14ac:dyDescent="0.35">
      <c r="A281" s="56" t="s">
        <v>136</v>
      </c>
      <c r="B281" s="17">
        <v>43980</v>
      </c>
      <c r="C281" s="57">
        <v>97</v>
      </c>
      <c r="D281" s="57">
        <v>748</v>
      </c>
      <c r="E281" s="58">
        <v>0</v>
      </c>
      <c r="F281" s="57">
        <v>84</v>
      </c>
      <c r="G281" s="57">
        <v>394</v>
      </c>
      <c r="H281" s="59">
        <v>0</v>
      </c>
    </row>
    <row r="282" spans="1:8" x14ac:dyDescent="0.35">
      <c r="A282" s="56" t="s">
        <v>137</v>
      </c>
      <c r="B282" s="17">
        <v>43980</v>
      </c>
      <c r="C282" s="57">
        <v>82</v>
      </c>
      <c r="D282" s="57">
        <v>874</v>
      </c>
      <c r="E282" s="58">
        <v>0</v>
      </c>
      <c r="F282" s="57">
        <v>163</v>
      </c>
      <c r="G282" s="57">
        <v>362</v>
      </c>
      <c r="H282" s="59">
        <v>0</v>
      </c>
    </row>
    <row r="283" spans="1:8" x14ac:dyDescent="0.35">
      <c r="A283" s="56" t="s">
        <v>138</v>
      </c>
      <c r="B283" s="17">
        <v>43980</v>
      </c>
      <c r="C283" s="57">
        <v>167</v>
      </c>
      <c r="D283" s="57">
        <v>807</v>
      </c>
      <c r="E283" s="58">
        <v>0</v>
      </c>
      <c r="F283" s="57">
        <v>124</v>
      </c>
      <c r="G283" s="57">
        <v>319</v>
      </c>
      <c r="H283" s="59">
        <v>0</v>
      </c>
    </row>
    <row r="284" spans="1:8" x14ac:dyDescent="0.35">
      <c r="A284" s="56" t="s">
        <v>133</v>
      </c>
      <c r="B284" s="17">
        <v>43981</v>
      </c>
      <c r="C284" s="57">
        <v>421</v>
      </c>
      <c r="D284" s="57">
        <v>2066</v>
      </c>
      <c r="E284" s="58">
        <v>0</v>
      </c>
      <c r="F284" s="57">
        <v>253</v>
      </c>
      <c r="G284" s="57">
        <v>1216</v>
      </c>
      <c r="H284" s="59">
        <v>0</v>
      </c>
    </row>
    <row r="285" spans="1:8" x14ac:dyDescent="0.35">
      <c r="A285" s="56" t="s">
        <v>134</v>
      </c>
      <c r="B285" s="17">
        <v>43981</v>
      </c>
      <c r="C285" s="57">
        <v>168</v>
      </c>
      <c r="D285" s="57">
        <v>1184</v>
      </c>
      <c r="E285" s="58">
        <v>0</v>
      </c>
      <c r="F285" s="57">
        <v>147</v>
      </c>
      <c r="G285" s="57">
        <v>831</v>
      </c>
      <c r="H285" s="59">
        <v>0</v>
      </c>
    </row>
    <row r="286" spans="1:8" x14ac:dyDescent="0.35">
      <c r="A286" s="56" t="s">
        <v>135</v>
      </c>
      <c r="B286" s="17">
        <v>43981</v>
      </c>
      <c r="C286" s="57">
        <v>130</v>
      </c>
      <c r="D286" s="57">
        <v>1064</v>
      </c>
      <c r="E286" s="58">
        <v>0</v>
      </c>
      <c r="F286" s="57">
        <v>107</v>
      </c>
      <c r="G286" s="57">
        <v>659</v>
      </c>
      <c r="H286" s="59">
        <v>0</v>
      </c>
    </row>
    <row r="287" spans="1:8" x14ac:dyDescent="0.35">
      <c r="A287" s="56" t="s">
        <v>136</v>
      </c>
      <c r="B287" s="17">
        <v>43981</v>
      </c>
      <c r="C287" s="57">
        <v>93</v>
      </c>
      <c r="D287" s="57">
        <v>699</v>
      </c>
      <c r="E287" s="58">
        <v>0</v>
      </c>
      <c r="F287" s="57">
        <v>88</v>
      </c>
      <c r="G287" s="57">
        <v>442</v>
      </c>
      <c r="H287" s="59">
        <v>0</v>
      </c>
    </row>
    <row r="288" spans="1:8" x14ac:dyDescent="0.35">
      <c r="A288" s="56" t="s">
        <v>137</v>
      </c>
      <c r="B288" s="17">
        <v>43981</v>
      </c>
      <c r="C288" s="57">
        <v>78</v>
      </c>
      <c r="D288" s="57">
        <v>863</v>
      </c>
      <c r="E288" s="58">
        <v>0</v>
      </c>
      <c r="F288" s="57">
        <v>167</v>
      </c>
      <c r="G288" s="57">
        <v>372</v>
      </c>
      <c r="H288" s="59">
        <v>0</v>
      </c>
    </row>
    <row r="289" spans="1:8" x14ac:dyDescent="0.35">
      <c r="A289" s="56" t="s">
        <v>138</v>
      </c>
      <c r="B289" s="17">
        <v>43981</v>
      </c>
      <c r="C289" s="57">
        <v>157</v>
      </c>
      <c r="D289" s="57">
        <v>774</v>
      </c>
      <c r="E289" s="58">
        <v>0</v>
      </c>
      <c r="F289" s="57">
        <v>134</v>
      </c>
      <c r="G289" s="57">
        <v>352</v>
      </c>
      <c r="H289" s="59">
        <v>0</v>
      </c>
    </row>
    <row r="290" spans="1:8" x14ac:dyDescent="0.35">
      <c r="A290" s="56" t="s">
        <v>133</v>
      </c>
      <c r="B290" s="17">
        <v>43982</v>
      </c>
      <c r="C290" s="57">
        <v>394</v>
      </c>
      <c r="D290" s="57">
        <v>2036</v>
      </c>
      <c r="E290" s="58">
        <v>0</v>
      </c>
      <c r="F290" s="57">
        <v>280</v>
      </c>
      <c r="G290" s="57">
        <v>1240</v>
      </c>
      <c r="H290" s="59">
        <v>0</v>
      </c>
    </row>
    <row r="291" spans="1:8" x14ac:dyDescent="0.35">
      <c r="A291" s="56" t="s">
        <v>134</v>
      </c>
      <c r="B291" s="17">
        <v>43982</v>
      </c>
      <c r="C291" s="57">
        <v>164</v>
      </c>
      <c r="D291" s="57">
        <v>1173</v>
      </c>
      <c r="E291" s="58">
        <v>0</v>
      </c>
      <c r="F291" s="57">
        <v>151</v>
      </c>
      <c r="G291" s="57">
        <v>826</v>
      </c>
      <c r="H291" s="59">
        <v>0</v>
      </c>
    </row>
    <row r="292" spans="1:8" x14ac:dyDescent="0.35">
      <c r="A292" s="56" t="s">
        <v>135</v>
      </c>
      <c r="B292" s="17">
        <v>43982</v>
      </c>
      <c r="C292" s="57">
        <v>129</v>
      </c>
      <c r="D292" s="57">
        <v>1048</v>
      </c>
      <c r="E292" s="58">
        <v>0</v>
      </c>
      <c r="F292" s="57">
        <v>105</v>
      </c>
      <c r="G292" s="57">
        <v>678</v>
      </c>
      <c r="H292" s="59">
        <v>0</v>
      </c>
    </row>
    <row r="293" spans="1:8" x14ac:dyDescent="0.35">
      <c r="A293" s="56" t="s">
        <v>136</v>
      </c>
      <c r="B293" s="17">
        <v>43982</v>
      </c>
      <c r="C293" s="57">
        <v>88</v>
      </c>
      <c r="D293" s="57">
        <v>732</v>
      </c>
      <c r="E293" s="58">
        <v>0</v>
      </c>
      <c r="F293" s="57">
        <v>93</v>
      </c>
      <c r="G293" s="57">
        <v>409</v>
      </c>
      <c r="H293" s="59">
        <v>0</v>
      </c>
    </row>
    <row r="294" spans="1:8" x14ac:dyDescent="0.35">
      <c r="A294" s="56" t="s">
        <v>137</v>
      </c>
      <c r="B294" s="17">
        <v>43982</v>
      </c>
      <c r="C294" s="57">
        <v>82</v>
      </c>
      <c r="D294" s="57">
        <v>854</v>
      </c>
      <c r="E294" s="58">
        <v>0</v>
      </c>
      <c r="F294" s="57">
        <v>163</v>
      </c>
      <c r="G294" s="57">
        <v>380</v>
      </c>
      <c r="H294" s="59">
        <v>0</v>
      </c>
    </row>
    <row r="295" spans="1:8" x14ac:dyDescent="0.35">
      <c r="A295" s="56" t="s">
        <v>138</v>
      </c>
      <c r="B295" s="17">
        <v>43982</v>
      </c>
      <c r="C295" s="57">
        <v>161</v>
      </c>
      <c r="D295" s="57">
        <v>729</v>
      </c>
      <c r="E295" s="58">
        <v>0</v>
      </c>
      <c r="F295" s="57">
        <v>130</v>
      </c>
      <c r="G295" s="57">
        <v>397</v>
      </c>
      <c r="H295" s="59">
        <v>0</v>
      </c>
    </row>
    <row r="296" spans="1:8" x14ac:dyDescent="0.35">
      <c r="A296" s="56" t="s">
        <v>133</v>
      </c>
      <c r="B296" s="17">
        <v>43983</v>
      </c>
      <c r="C296" s="57">
        <v>373</v>
      </c>
      <c r="D296" s="57">
        <v>2045</v>
      </c>
      <c r="E296" s="58">
        <v>0</v>
      </c>
      <c r="F296" s="57">
        <v>299</v>
      </c>
      <c r="G296" s="57">
        <v>1240</v>
      </c>
      <c r="H296" s="59">
        <v>0</v>
      </c>
    </row>
    <row r="297" spans="1:8" x14ac:dyDescent="0.35">
      <c r="A297" s="56" t="s">
        <v>134</v>
      </c>
      <c r="B297" s="17">
        <v>43983</v>
      </c>
      <c r="C297" s="57">
        <v>165</v>
      </c>
      <c r="D297" s="57">
        <v>1170</v>
      </c>
      <c r="E297" s="58">
        <v>0</v>
      </c>
      <c r="F297" s="57">
        <v>150</v>
      </c>
      <c r="G297" s="57">
        <v>824</v>
      </c>
      <c r="H297" s="59">
        <v>0</v>
      </c>
    </row>
    <row r="298" spans="1:8" x14ac:dyDescent="0.35">
      <c r="A298" s="56" t="s">
        <v>135</v>
      </c>
      <c r="B298" s="17">
        <v>43983</v>
      </c>
      <c r="C298" s="57">
        <v>123</v>
      </c>
      <c r="D298" s="57">
        <v>1047</v>
      </c>
      <c r="E298" s="58">
        <v>0</v>
      </c>
      <c r="F298" s="57">
        <v>112</v>
      </c>
      <c r="G298" s="57">
        <v>682</v>
      </c>
      <c r="H298" s="59">
        <v>0</v>
      </c>
    </row>
    <row r="299" spans="1:8" x14ac:dyDescent="0.35">
      <c r="A299" s="56" t="s">
        <v>136</v>
      </c>
      <c r="B299" s="17">
        <v>43983</v>
      </c>
      <c r="C299" s="57">
        <v>88</v>
      </c>
      <c r="D299" s="57">
        <v>761</v>
      </c>
      <c r="E299" s="58">
        <v>0</v>
      </c>
      <c r="F299" s="57">
        <v>93</v>
      </c>
      <c r="G299" s="57">
        <v>381</v>
      </c>
      <c r="H299" s="59">
        <v>0</v>
      </c>
    </row>
    <row r="300" spans="1:8" x14ac:dyDescent="0.35">
      <c r="A300" s="56" t="s">
        <v>137</v>
      </c>
      <c r="B300" s="17">
        <v>43983</v>
      </c>
      <c r="C300" s="57">
        <v>78</v>
      </c>
      <c r="D300" s="57">
        <v>842</v>
      </c>
      <c r="E300" s="58">
        <v>0</v>
      </c>
      <c r="F300" s="57">
        <v>167</v>
      </c>
      <c r="G300" s="57">
        <v>392</v>
      </c>
      <c r="H300" s="59">
        <v>0</v>
      </c>
    </row>
    <row r="301" spans="1:8" x14ac:dyDescent="0.35">
      <c r="A301" s="56" t="s">
        <v>138</v>
      </c>
      <c r="B301" s="17">
        <v>43983</v>
      </c>
      <c r="C301" s="57">
        <v>162</v>
      </c>
      <c r="D301" s="57">
        <v>743</v>
      </c>
      <c r="E301" s="58">
        <v>0</v>
      </c>
      <c r="F301" s="57">
        <v>129</v>
      </c>
      <c r="G301" s="57">
        <v>383</v>
      </c>
      <c r="H301" s="59">
        <v>0</v>
      </c>
    </row>
    <row r="302" spans="1:8" x14ac:dyDescent="0.35">
      <c r="A302" s="56" t="s">
        <v>133</v>
      </c>
      <c r="B302" s="17">
        <v>43984</v>
      </c>
      <c r="C302" s="57">
        <v>403</v>
      </c>
      <c r="D302" s="57">
        <v>2116</v>
      </c>
      <c r="E302" s="58">
        <v>0</v>
      </c>
      <c r="F302" s="57">
        <v>271</v>
      </c>
      <c r="G302" s="57">
        <v>1174</v>
      </c>
      <c r="H302" s="59">
        <v>0</v>
      </c>
    </row>
    <row r="303" spans="1:8" x14ac:dyDescent="0.35">
      <c r="A303" s="56" t="s">
        <v>134</v>
      </c>
      <c r="B303" s="17">
        <v>43984</v>
      </c>
      <c r="C303" s="57">
        <v>170</v>
      </c>
      <c r="D303" s="57">
        <v>1235</v>
      </c>
      <c r="E303" s="58">
        <v>0</v>
      </c>
      <c r="F303" s="57">
        <v>145</v>
      </c>
      <c r="G303" s="57">
        <v>768</v>
      </c>
      <c r="H303" s="59">
        <v>0</v>
      </c>
    </row>
    <row r="304" spans="1:8" x14ac:dyDescent="0.35">
      <c r="A304" s="56" t="s">
        <v>135</v>
      </c>
      <c r="B304" s="17">
        <v>43984</v>
      </c>
      <c r="C304" s="57">
        <v>127</v>
      </c>
      <c r="D304" s="57">
        <v>1093</v>
      </c>
      <c r="E304" s="58">
        <v>0</v>
      </c>
      <c r="F304" s="57">
        <v>109</v>
      </c>
      <c r="G304" s="57">
        <v>635</v>
      </c>
      <c r="H304" s="59">
        <v>0</v>
      </c>
    </row>
    <row r="305" spans="1:8" x14ac:dyDescent="0.35">
      <c r="A305" s="56" t="s">
        <v>136</v>
      </c>
      <c r="B305" s="17">
        <v>43984</v>
      </c>
      <c r="C305" s="57">
        <v>99</v>
      </c>
      <c r="D305" s="57">
        <v>742</v>
      </c>
      <c r="E305" s="58">
        <v>0</v>
      </c>
      <c r="F305" s="57">
        <v>82</v>
      </c>
      <c r="G305" s="57">
        <v>403</v>
      </c>
      <c r="H305" s="59">
        <v>0</v>
      </c>
    </row>
    <row r="306" spans="1:8" x14ac:dyDescent="0.35">
      <c r="A306" s="56" t="s">
        <v>137</v>
      </c>
      <c r="B306" s="17">
        <v>43984</v>
      </c>
      <c r="C306" s="57">
        <v>77</v>
      </c>
      <c r="D306" s="57">
        <v>873</v>
      </c>
      <c r="E306" s="58">
        <v>0</v>
      </c>
      <c r="F306" s="57">
        <v>168</v>
      </c>
      <c r="G306" s="57">
        <v>361</v>
      </c>
      <c r="H306" s="59">
        <v>0</v>
      </c>
    </row>
    <row r="307" spans="1:8" x14ac:dyDescent="0.35">
      <c r="A307" s="56" t="s">
        <v>138</v>
      </c>
      <c r="B307" s="17">
        <v>43984</v>
      </c>
      <c r="C307" s="57">
        <v>161</v>
      </c>
      <c r="D307" s="57">
        <v>821</v>
      </c>
      <c r="E307" s="58">
        <v>0</v>
      </c>
      <c r="F307" s="57">
        <v>130</v>
      </c>
      <c r="G307" s="57">
        <v>305</v>
      </c>
      <c r="H307" s="59">
        <v>0</v>
      </c>
    </row>
    <row r="308" spans="1:8" x14ac:dyDescent="0.35">
      <c r="A308" s="56" t="s">
        <v>133</v>
      </c>
      <c r="B308" s="17">
        <v>43985</v>
      </c>
      <c r="C308" s="57">
        <v>404</v>
      </c>
      <c r="D308" s="57">
        <v>2152</v>
      </c>
      <c r="E308" s="58">
        <v>0</v>
      </c>
      <c r="F308" s="57">
        <v>268</v>
      </c>
      <c r="G308" s="57">
        <v>1148</v>
      </c>
      <c r="H308" s="59">
        <v>0</v>
      </c>
    </row>
    <row r="309" spans="1:8" x14ac:dyDescent="0.35">
      <c r="A309" s="56" t="s">
        <v>134</v>
      </c>
      <c r="B309" s="17">
        <v>43985</v>
      </c>
      <c r="C309" s="57">
        <v>162</v>
      </c>
      <c r="D309" s="57">
        <v>1235</v>
      </c>
      <c r="E309" s="58">
        <v>0</v>
      </c>
      <c r="F309" s="57">
        <v>149</v>
      </c>
      <c r="G309" s="57">
        <v>768</v>
      </c>
      <c r="H309" s="59">
        <v>0</v>
      </c>
    </row>
    <row r="310" spans="1:8" x14ac:dyDescent="0.35">
      <c r="A310" s="56" t="s">
        <v>135</v>
      </c>
      <c r="B310" s="17">
        <v>43985</v>
      </c>
      <c r="C310" s="57">
        <v>125</v>
      </c>
      <c r="D310" s="57">
        <v>1117</v>
      </c>
      <c r="E310" s="58">
        <v>0</v>
      </c>
      <c r="F310" s="57">
        <v>112</v>
      </c>
      <c r="G310" s="57">
        <v>607</v>
      </c>
      <c r="H310" s="59">
        <v>0</v>
      </c>
    </row>
    <row r="311" spans="1:8" x14ac:dyDescent="0.35">
      <c r="A311" s="56" t="s">
        <v>136</v>
      </c>
      <c r="B311" s="17">
        <v>43985</v>
      </c>
      <c r="C311" s="57">
        <v>94</v>
      </c>
      <c r="D311" s="57">
        <v>727</v>
      </c>
      <c r="E311" s="58">
        <v>0</v>
      </c>
      <c r="F311" s="57">
        <v>87</v>
      </c>
      <c r="G311" s="57">
        <v>428</v>
      </c>
      <c r="H311" s="59">
        <v>0</v>
      </c>
    </row>
    <row r="312" spans="1:8" x14ac:dyDescent="0.35">
      <c r="A312" s="56" t="s">
        <v>137</v>
      </c>
      <c r="B312" s="17">
        <v>43985</v>
      </c>
      <c r="C312" s="57">
        <v>85</v>
      </c>
      <c r="D312" s="57">
        <v>860</v>
      </c>
      <c r="E312" s="58">
        <v>0</v>
      </c>
      <c r="F312" s="57">
        <v>160</v>
      </c>
      <c r="G312" s="57">
        <v>374</v>
      </c>
      <c r="H312" s="59">
        <v>0</v>
      </c>
    </row>
    <row r="313" spans="1:8" x14ac:dyDescent="0.35">
      <c r="A313" s="56" t="s">
        <v>138</v>
      </c>
      <c r="B313" s="17">
        <v>43985</v>
      </c>
      <c r="C313" s="57">
        <v>157</v>
      </c>
      <c r="D313" s="57">
        <v>802</v>
      </c>
      <c r="E313" s="58">
        <v>0</v>
      </c>
      <c r="F313" s="57">
        <v>134</v>
      </c>
      <c r="G313" s="57">
        <v>324</v>
      </c>
      <c r="H313" s="59">
        <v>0</v>
      </c>
    </row>
    <row r="314" spans="1:8" x14ac:dyDescent="0.35">
      <c r="A314" s="56" t="s">
        <v>133</v>
      </c>
      <c r="B314" s="17">
        <v>43986</v>
      </c>
      <c r="C314" s="57">
        <v>417</v>
      </c>
      <c r="D314" s="57">
        <v>2127</v>
      </c>
      <c r="E314" s="58">
        <v>0</v>
      </c>
      <c r="F314" s="57">
        <v>257</v>
      </c>
      <c r="G314" s="57">
        <v>1161</v>
      </c>
      <c r="H314" s="59">
        <v>0</v>
      </c>
    </row>
    <row r="315" spans="1:8" x14ac:dyDescent="0.35">
      <c r="A315" s="56" t="s">
        <v>134</v>
      </c>
      <c r="B315" s="17">
        <v>43986</v>
      </c>
      <c r="C315" s="57">
        <v>164</v>
      </c>
      <c r="D315" s="57">
        <v>1205</v>
      </c>
      <c r="E315" s="58">
        <v>0</v>
      </c>
      <c r="F315" s="57">
        <v>147</v>
      </c>
      <c r="G315" s="57">
        <v>797</v>
      </c>
      <c r="H315" s="59">
        <v>0</v>
      </c>
    </row>
    <row r="316" spans="1:8" x14ac:dyDescent="0.35">
      <c r="A316" s="56" t="s">
        <v>135</v>
      </c>
      <c r="B316" s="17">
        <v>43986</v>
      </c>
      <c r="C316" s="57">
        <v>129</v>
      </c>
      <c r="D316" s="57">
        <v>1162</v>
      </c>
      <c r="E316" s="58">
        <v>0</v>
      </c>
      <c r="F316" s="57">
        <v>108</v>
      </c>
      <c r="G316" s="57">
        <v>564</v>
      </c>
      <c r="H316" s="59">
        <v>0</v>
      </c>
    </row>
    <row r="317" spans="1:8" x14ac:dyDescent="0.35">
      <c r="A317" s="56" t="s">
        <v>136</v>
      </c>
      <c r="B317" s="17">
        <v>43986</v>
      </c>
      <c r="C317" s="57">
        <v>88</v>
      </c>
      <c r="D317" s="57">
        <v>716</v>
      </c>
      <c r="E317" s="58">
        <v>0</v>
      </c>
      <c r="F317" s="57">
        <v>93</v>
      </c>
      <c r="G317" s="57">
        <v>432</v>
      </c>
      <c r="H317" s="59">
        <v>0</v>
      </c>
    </row>
    <row r="318" spans="1:8" x14ac:dyDescent="0.35">
      <c r="A318" s="56" t="s">
        <v>137</v>
      </c>
      <c r="B318" s="17">
        <v>43986</v>
      </c>
      <c r="C318" s="57">
        <v>89</v>
      </c>
      <c r="D318" s="57">
        <v>846</v>
      </c>
      <c r="E318" s="58">
        <v>0</v>
      </c>
      <c r="F318" s="57">
        <v>156</v>
      </c>
      <c r="G318" s="57">
        <v>388</v>
      </c>
      <c r="H318" s="59">
        <v>0</v>
      </c>
    </row>
    <row r="319" spans="1:8" x14ac:dyDescent="0.35">
      <c r="A319" s="56" t="s">
        <v>138</v>
      </c>
      <c r="B319" s="17">
        <v>43986</v>
      </c>
      <c r="C319" s="57">
        <v>153</v>
      </c>
      <c r="D319" s="57">
        <v>798</v>
      </c>
      <c r="E319" s="58">
        <v>0</v>
      </c>
      <c r="F319" s="57">
        <v>138</v>
      </c>
      <c r="G319" s="57">
        <v>328</v>
      </c>
      <c r="H319" s="59">
        <v>0</v>
      </c>
    </row>
    <row r="320" spans="1:8" x14ac:dyDescent="0.35">
      <c r="A320" s="56" t="s">
        <v>133</v>
      </c>
      <c r="B320" s="17">
        <v>43987</v>
      </c>
      <c r="C320" s="57">
        <v>419</v>
      </c>
      <c r="D320" s="57">
        <v>2180</v>
      </c>
      <c r="E320" s="58">
        <v>0</v>
      </c>
      <c r="F320" s="57">
        <v>254</v>
      </c>
      <c r="G320" s="57">
        <v>1110</v>
      </c>
      <c r="H320" s="59">
        <v>0</v>
      </c>
    </row>
    <row r="321" spans="1:8" x14ac:dyDescent="0.35">
      <c r="A321" s="56" t="s">
        <v>134</v>
      </c>
      <c r="B321" s="17">
        <v>43987</v>
      </c>
      <c r="C321" s="57">
        <v>174</v>
      </c>
      <c r="D321" s="57">
        <v>1228</v>
      </c>
      <c r="E321" s="58">
        <v>0</v>
      </c>
      <c r="F321" s="57">
        <v>137</v>
      </c>
      <c r="G321" s="57">
        <v>768</v>
      </c>
      <c r="H321" s="59">
        <v>0</v>
      </c>
    </row>
    <row r="322" spans="1:8" x14ac:dyDescent="0.35">
      <c r="A322" s="56" t="s">
        <v>135</v>
      </c>
      <c r="B322" s="17">
        <v>43987</v>
      </c>
      <c r="C322" s="57">
        <v>126</v>
      </c>
      <c r="D322" s="57">
        <v>1121</v>
      </c>
      <c r="E322" s="58">
        <v>0</v>
      </c>
      <c r="F322" s="57">
        <v>111</v>
      </c>
      <c r="G322" s="57">
        <v>604</v>
      </c>
      <c r="H322" s="59">
        <v>0</v>
      </c>
    </row>
    <row r="323" spans="1:8" x14ac:dyDescent="0.35">
      <c r="A323" s="56" t="s">
        <v>136</v>
      </c>
      <c r="B323" s="17">
        <v>43987</v>
      </c>
      <c r="C323" s="57">
        <v>90</v>
      </c>
      <c r="D323" s="57">
        <v>741</v>
      </c>
      <c r="E323" s="58">
        <v>0</v>
      </c>
      <c r="F323" s="57">
        <v>91</v>
      </c>
      <c r="G323" s="57">
        <v>408</v>
      </c>
      <c r="H323" s="59">
        <v>0</v>
      </c>
    </row>
    <row r="324" spans="1:8" x14ac:dyDescent="0.35">
      <c r="A324" s="56" t="s">
        <v>137</v>
      </c>
      <c r="B324" s="17">
        <v>43987</v>
      </c>
      <c r="C324" s="57">
        <v>75</v>
      </c>
      <c r="D324" s="57">
        <v>827</v>
      </c>
      <c r="E324" s="58">
        <v>0</v>
      </c>
      <c r="F324" s="57">
        <v>170</v>
      </c>
      <c r="G324" s="57">
        <v>407</v>
      </c>
      <c r="H324" s="59">
        <v>0</v>
      </c>
    </row>
    <row r="325" spans="1:8" x14ac:dyDescent="0.35">
      <c r="A325" s="56" t="s">
        <v>138</v>
      </c>
      <c r="B325" s="17">
        <v>43987</v>
      </c>
      <c r="C325" s="57">
        <v>154</v>
      </c>
      <c r="D325" s="57">
        <v>794</v>
      </c>
      <c r="E325" s="58">
        <v>0</v>
      </c>
      <c r="F325" s="57">
        <v>137</v>
      </c>
      <c r="G325" s="57">
        <v>337</v>
      </c>
      <c r="H325" s="59">
        <v>0</v>
      </c>
    </row>
    <row r="326" spans="1:8" x14ac:dyDescent="0.35">
      <c r="A326" s="56" t="s">
        <v>133</v>
      </c>
      <c r="B326" s="17">
        <v>43988</v>
      </c>
      <c r="C326" s="57">
        <v>411</v>
      </c>
      <c r="D326" s="57">
        <v>2152</v>
      </c>
      <c r="E326" s="58">
        <v>0</v>
      </c>
      <c r="F326" s="57">
        <v>259</v>
      </c>
      <c r="G326" s="57">
        <v>1118</v>
      </c>
      <c r="H326" s="59">
        <v>0</v>
      </c>
    </row>
    <row r="327" spans="1:8" x14ac:dyDescent="0.35">
      <c r="A327" s="56" t="s">
        <v>134</v>
      </c>
      <c r="B327" s="17">
        <v>43988</v>
      </c>
      <c r="C327" s="57">
        <v>164</v>
      </c>
      <c r="D327" s="57">
        <v>1236</v>
      </c>
      <c r="E327" s="58">
        <v>0</v>
      </c>
      <c r="F327" s="57">
        <v>147</v>
      </c>
      <c r="G327" s="57">
        <v>748</v>
      </c>
      <c r="H327" s="59">
        <v>0</v>
      </c>
    </row>
    <row r="328" spans="1:8" x14ac:dyDescent="0.35">
      <c r="A328" s="56" t="s">
        <v>135</v>
      </c>
      <c r="B328" s="17">
        <v>43988</v>
      </c>
      <c r="C328" s="57">
        <v>121</v>
      </c>
      <c r="D328" s="57">
        <v>1102</v>
      </c>
      <c r="E328" s="58">
        <v>0</v>
      </c>
      <c r="F328" s="57">
        <v>116</v>
      </c>
      <c r="G328" s="57">
        <v>622</v>
      </c>
      <c r="H328" s="59">
        <v>0</v>
      </c>
    </row>
    <row r="329" spans="1:8" x14ac:dyDescent="0.35">
      <c r="A329" s="56" t="s">
        <v>136</v>
      </c>
      <c r="B329" s="17">
        <v>43988</v>
      </c>
      <c r="C329" s="57">
        <v>88</v>
      </c>
      <c r="D329" s="57">
        <v>695</v>
      </c>
      <c r="E329" s="58">
        <v>0</v>
      </c>
      <c r="F329" s="57">
        <v>93</v>
      </c>
      <c r="G329" s="57">
        <v>450</v>
      </c>
      <c r="H329" s="59">
        <v>0</v>
      </c>
    </row>
    <row r="330" spans="1:8" x14ac:dyDescent="0.35">
      <c r="A330" s="56" t="s">
        <v>137</v>
      </c>
      <c r="B330" s="17">
        <v>43988</v>
      </c>
      <c r="C330" s="57">
        <v>78</v>
      </c>
      <c r="D330" s="57">
        <v>837</v>
      </c>
      <c r="E330" s="58">
        <v>0</v>
      </c>
      <c r="F330" s="57">
        <v>167</v>
      </c>
      <c r="G330" s="57">
        <v>397</v>
      </c>
      <c r="H330" s="59">
        <v>0</v>
      </c>
    </row>
    <row r="331" spans="1:8" x14ac:dyDescent="0.35">
      <c r="A331" s="56" t="s">
        <v>138</v>
      </c>
      <c r="B331" s="17">
        <v>43988</v>
      </c>
      <c r="C331" s="57">
        <v>154</v>
      </c>
      <c r="D331" s="57">
        <v>780</v>
      </c>
      <c r="E331" s="58">
        <v>0</v>
      </c>
      <c r="F331" s="57">
        <v>137</v>
      </c>
      <c r="G331" s="57">
        <v>351</v>
      </c>
      <c r="H331" s="59">
        <v>0</v>
      </c>
    </row>
    <row r="332" spans="1:8" x14ac:dyDescent="0.35">
      <c r="A332" s="56" t="s">
        <v>133</v>
      </c>
      <c r="B332" s="17">
        <v>43989</v>
      </c>
      <c r="C332" s="57">
        <v>407</v>
      </c>
      <c r="D332" s="57">
        <v>2096</v>
      </c>
      <c r="E332" s="58">
        <v>0</v>
      </c>
      <c r="F332" s="57">
        <v>260</v>
      </c>
      <c r="G332" s="57">
        <v>1176</v>
      </c>
      <c r="H332" s="59">
        <v>0</v>
      </c>
    </row>
    <row r="333" spans="1:8" x14ac:dyDescent="0.35">
      <c r="A333" s="56" t="s">
        <v>134</v>
      </c>
      <c r="B333" s="17">
        <v>43989</v>
      </c>
      <c r="C333" s="57">
        <v>154</v>
      </c>
      <c r="D333" s="57">
        <v>1215</v>
      </c>
      <c r="E333" s="58">
        <v>0</v>
      </c>
      <c r="F333" s="57">
        <v>157</v>
      </c>
      <c r="G333" s="57">
        <v>776</v>
      </c>
      <c r="H333" s="59">
        <v>0</v>
      </c>
    </row>
    <row r="334" spans="1:8" x14ac:dyDescent="0.35">
      <c r="A334" s="56" t="s">
        <v>135</v>
      </c>
      <c r="B334" s="17">
        <v>43989</v>
      </c>
      <c r="C334" s="57">
        <v>121</v>
      </c>
      <c r="D334" s="57">
        <v>1075</v>
      </c>
      <c r="E334" s="58">
        <v>0</v>
      </c>
      <c r="F334" s="57">
        <v>116</v>
      </c>
      <c r="G334" s="57">
        <v>649</v>
      </c>
      <c r="H334" s="59">
        <v>0</v>
      </c>
    </row>
    <row r="335" spans="1:8" x14ac:dyDescent="0.35">
      <c r="A335" s="56" t="s">
        <v>136</v>
      </c>
      <c r="B335" s="17">
        <v>43989</v>
      </c>
      <c r="C335" s="57">
        <v>87</v>
      </c>
      <c r="D335" s="57">
        <v>688</v>
      </c>
      <c r="E335" s="58">
        <v>0</v>
      </c>
      <c r="F335" s="57">
        <v>94</v>
      </c>
      <c r="G335" s="57">
        <v>460</v>
      </c>
      <c r="H335" s="59">
        <v>0</v>
      </c>
    </row>
    <row r="336" spans="1:8" x14ac:dyDescent="0.35">
      <c r="A336" s="56" t="s">
        <v>137</v>
      </c>
      <c r="B336" s="17">
        <v>43989</v>
      </c>
      <c r="C336" s="57">
        <v>77</v>
      </c>
      <c r="D336" s="57">
        <v>854</v>
      </c>
      <c r="E336" s="58">
        <v>0</v>
      </c>
      <c r="F336" s="57">
        <v>168</v>
      </c>
      <c r="G336" s="57">
        <v>380</v>
      </c>
      <c r="H336" s="59">
        <v>0</v>
      </c>
    </row>
    <row r="337" spans="1:8" x14ac:dyDescent="0.35">
      <c r="A337" s="56" t="s">
        <v>138</v>
      </c>
      <c r="B337" s="17">
        <v>43989</v>
      </c>
      <c r="C337" s="57">
        <v>143</v>
      </c>
      <c r="D337" s="57">
        <v>761</v>
      </c>
      <c r="E337" s="58">
        <v>0</v>
      </c>
      <c r="F337" s="57">
        <v>148</v>
      </c>
      <c r="G337" s="57">
        <v>385</v>
      </c>
      <c r="H337" s="59">
        <v>0</v>
      </c>
    </row>
    <row r="338" spans="1:8" x14ac:dyDescent="0.35">
      <c r="A338" s="56" t="s">
        <v>133</v>
      </c>
      <c r="B338" s="17">
        <v>43990</v>
      </c>
      <c r="C338" s="57">
        <v>410</v>
      </c>
      <c r="D338" s="57">
        <v>2093</v>
      </c>
      <c r="E338" s="58">
        <v>0</v>
      </c>
      <c r="F338" s="57">
        <v>263</v>
      </c>
      <c r="G338" s="57">
        <v>1186</v>
      </c>
      <c r="H338" s="59">
        <v>0</v>
      </c>
    </row>
    <row r="339" spans="1:8" x14ac:dyDescent="0.35">
      <c r="A339" s="56" t="s">
        <v>134</v>
      </c>
      <c r="B339" s="17">
        <v>43990</v>
      </c>
      <c r="C339" s="57">
        <v>153</v>
      </c>
      <c r="D339" s="57">
        <v>1211</v>
      </c>
      <c r="E339" s="58">
        <v>0</v>
      </c>
      <c r="F339" s="57">
        <v>158</v>
      </c>
      <c r="G339" s="57">
        <v>786</v>
      </c>
      <c r="H339" s="59">
        <v>0</v>
      </c>
    </row>
    <row r="340" spans="1:8" x14ac:dyDescent="0.35">
      <c r="A340" s="56" t="s">
        <v>135</v>
      </c>
      <c r="B340" s="17">
        <v>43990</v>
      </c>
      <c r="C340" s="57">
        <v>118</v>
      </c>
      <c r="D340" s="57">
        <v>1105</v>
      </c>
      <c r="E340" s="58">
        <v>0</v>
      </c>
      <c r="F340" s="57">
        <v>119</v>
      </c>
      <c r="G340" s="57">
        <v>619</v>
      </c>
      <c r="H340" s="59">
        <v>0</v>
      </c>
    </row>
    <row r="341" spans="1:8" x14ac:dyDescent="0.35">
      <c r="A341" s="56" t="s">
        <v>136</v>
      </c>
      <c r="B341" s="17">
        <v>43990</v>
      </c>
      <c r="C341" s="57">
        <v>90</v>
      </c>
      <c r="D341" s="57">
        <v>706</v>
      </c>
      <c r="E341" s="58">
        <v>0</v>
      </c>
      <c r="F341" s="57">
        <v>91</v>
      </c>
      <c r="G341" s="57">
        <v>445</v>
      </c>
      <c r="H341" s="59">
        <v>0</v>
      </c>
    </row>
    <row r="342" spans="1:8" x14ac:dyDescent="0.35">
      <c r="A342" s="56" t="s">
        <v>137</v>
      </c>
      <c r="B342" s="17">
        <v>43990</v>
      </c>
      <c r="C342" s="57">
        <v>77</v>
      </c>
      <c r="D342" s="57">
        <v>853</v>
      </c>
      <c r="E342" s="58">
        <v>0</v>
      </c>
      <c r="F342" s="57">
        <v>168</v>
      </c>
      <c r="G342" s="57">
        <v>381</v>
      </c>
      <c r="H342" s="59">
        <v>0</v>
      </c>
    </row>
    <row r="343" spans="1:8" x14ac:dyDescent="0.35">
      <c r="A343" s="56" t="s">
        <v>138</v>
      </c>
      <c r="B343" s="17">
        <v>43990</v>
      </c>
      <c r="C343" s="57">
        <v>148</v>
      </c>
      <c r="D343" s="57">
        <v>765</v>
      </c>
      <c r="E343" s="58">
        <v>0</v>
      </c>
      <c r="F343" s="57">
        <v>143</v>
      </c>
      <c r="G343" s="57">
        <v>381</v>
      </c>
      <c r="H343" s="59">
        <v>0</v>
      </c>
    </row>
    <row r="344" spans="1:8" x14ac:dyDescent="0.35">
      <c r="A344" s="56" t="s">
        <v>133</v>
      </c>
      <c r="B344" s="17">
        <v>43991</v>
      </c>
      <c r="C344" s="57">
        <v>423</v>
      </c>
      <c r="D344" s="57">
        <v>2202</v>
      </c>
      <c r="E344" s="58">
        <v>0</v>
      </c>
      <c r="F344" s="57">
        <v>248</v>
      </c>
      <c r="G344" s="57">
        <v>1098</v>
      </c>
      <c r="H344" s="59">
        <v>0</v>
      </c>
    </row>
    <row r="345" spans="1:8" x14ac:dyDescent="0.35">
      <c r="A345" s="56" t="s">
        <v>134</v>
      </c>
      <c r="B345" s="17">
        <v>43991</v>
      </c>
      <c r="C345" s="57">
        <v>156</v>
      </c>
      <c r="D345" s="57">
        <v>1232</v>
      </c>
      <c r="E345" s="58">
        <v>0</v>
      </c>
      <c r="F345" s="57">
        <v>155</v>
      </c>
      <c r="G345" s="57">
        <v>766</v>
      </c>
      <c r="H345" s="59">
        <v>0</v>
      </c>
    </row>
    <row r="346" spans="1:8" x14ac:dyDescent="0.35">
      <c r="A346" s="56" t="s">
        <v>135</v>
      </c>
      <c r="B346" s="17">
        <v>43991</v>
      </c>
      <c r="C346" s="57">
        <v>128</v>
      </c>
      <c r="D346" s="57">
        <v>1139</v>
      </c>
      <c r="E346" s="58">
        <v>0</v>
      </c>
      <c r="F346" s="57">
        <v>109</v>
      </c>
      <c r="G346" s="57">
        <v>583</v>
      </c>
      <c r="H346" s="59">
        <v>0</v>
      </c>
    </row>
    <row r="347" spans="1:8" x14ac:dyDescent="0.35">
      <c r="A347" s="56" t="s">
        <v>136</v>
      </c>
      <c r="B347" s="17">
        <v>43991</v>
      </c>
      <c r="C347" s="57">
        <v>92</v>
      </c>
      <c r="D347" s="57">
        <v>731</v>
      </c>
      <c r="E347" s="58">
        <v>0</v>
      </c>
      <c r="F347" s="57">
        <v>89</v>
      </c>
      <c r="G347" s="57">
        <v>424</v>
      </c>
      <c r="H347" s="59">
        <v>0</v>
      </c>
    </row>
    <row r="348" spans="1:8" x14ac:dyDescent="0.35">
      <c r="A348" s="56" t="s">
        <v>137</v>
      </c>
      <c r="B348" s="17">
        <v>43991</v>
      </c>
      <c r="C348" s="57">
        <v>83</v>
      </c>
      <c r="D348" s="57">
        <v>897</v>
      </c>
      <c r="E348" s="58">
        <v>0</v>
      </c>
      <c r="F348" s="57">
        <v>162</v>
      </c>
      <c r="G348" s="57">
        <v>337</v>
      </c>
      <c r="H348" s="59">
        <v>0</v>
      </c>
    </row>
    <row r="349" spans="1:8" x14ac:dyDescent="0.35">
      <c r="A349" s="56" t="s">
        <v>138</v>
      </c>
      <c r="B349" s="17">
        <v>43991</v>
      </c>
      <c r="C349" s="57">
        <v>157</v>
      </c>
      <c r="D349" s="57">
        <v>813</v>
      </c>
      <c r="E349" s="58">
        <v>0</v>
      </c>
      <c r="F349" s="57">
        <v>134</v>
      </c>
      <c r="G349" s="57">
        <v>318</v>
      </c>
      <c r="H349" s="59">
        <v>0</v>
      </c>
    </row>
    <row r="350" spans="1:8" x14ac:dyDescent="0.35">
      <c r="A350" s="56" t="s">
        <v>133</v>
      </c>
      <c r="B350" s="17">
        <v>43992</v>
      </c>
      <c r="C350" s="57">
        <v>435</v>
      </c>
      <c r="D350" s="57">
        <v>2282</v>
      </c>
      <c r="E350" s="58">
        <v>0</v>
      </c>
      <c r="F350" s="57">
        <v>239</v>
      </c>
      <c r="G350" s="57">
        <v>1015</v>
      </c>
      <c r="H350" s="59">
        <v>0</v>
      </c>
    </row>
    <row r="351" spans="1:8" x14ac:dyDescent="0.35">
      <c r="A351" s="56" t="s">
        <v>134</v>
      </c>
      <c r="B351" s="17">
        <v>43992</v>
      </c>
      <c r="C351" s="57">
        <v>146</v>
      </c>
      <c r="D351" s="57">
        <v>1237</v>
      </c>
      <c r="E351" s="58">
        <v>0</v>
      </c>
      <c r="F351" s="57">
        <v>165</v>
      </c>
      <c r="G351" s="57">
        <v>766</v>
      </c>
      <c r="H351" s="59">
        <v>0</v>
      </c>
    </row>
    <row r="352" spans="1:8" x14ac:dyDescent="0.35">
      <c r="A352" s="56" t="s">
        <v>135</v>
      </c>
      <c r="B352" s="17">
        <v>43992</v>
      </c>
      <c r="C352" s="57">
        <v>126</v>
      </c>
      <c r="D352" s="57">
        <v>1196</v>
      </c>
      <c r="E352" s="58">
        <v>0</v>
      </c>
      <c r="F352" s="57">
        <v>111</v>
      </c>
      <c r="G352" s="57">
        <v>526</v>
      </c>
      <c r="H352" s="59">
        <v>0</v>
      </c>
    </row>
    <row r="353" spans="1:8" x14ac:dyDescent="0.35">
      <c r="A353" s="56" t="s">
        <v>136</v>
      </c>
      <c r="B353" s="17">
        <v>43992</v>
      </c>
      <c r="C353" s="57">
        <v>89</v>
      </c>
      <c r="D353" s="57">
        <v>736</v>
      </c>
      <c r="E353" s="58">
        <v>0</v>
      </c>
      <c r="F353" s="57">
        <v>92</v>
      </c>
      <c r="G353" s="57">
        <v>413</v>
      </c>
      <c r="H353" s="59">
        <v>0</v>
      </c>
    </row>
    <row r="354" spans="1:8" x14ac:dyDescent="0.35">
      <c r="A354" s="56" t="s">
        <v>137</v>
      </c>
      <c r="B354" s="17">
        <v>43992</v>
      </c>
      <c r="C354" s="57">
        <v>80</v>
      </c>
      <c r="D354" s="57">
        <v>879</v>
      </c>
      <c r="E354" s="58">
        <v>0</v>
      </c>
      <c r="F354" s="57">
        <v>151</v>
      </c>
      <c r="G354" s="57">
        <v>355</v>
      </c>
      <c r="H354" s="59">
        <v>0</v>
      </c>
    </row>
    <row r="355" spans="1:8" x14ac:dyDescent="0.35">
      <c r="A355" s="56" t="s">
        <v>138</v>
      </c>
      <c r="B355" s="17">
        <v>43992</v>
      </c>
      <c r="C355" s="57">
        <v>157</v>
      </c>
      <c r="D355" s="57">
        <v>797</v>
      </c>
      <c r="E355" s="58">
        <v>0</v>
      </c>
      <c r="F355" s="57">
        <v>134</v>
      </c>
      <c r="G355" s="57">
        <v>329</v>
      </c>
      <c r="H355" s="59">
        <v>0</v>
      </c>
    </row>
    <row r="356" spans="1:8" x14ac:dyDescent="0.35">
      <c r="A356" s="56" t="s">
        <v>133</v>
      </c>
      <c r="B356" s="17">
        <v>43993</v>
      </c>
      <c r="C356" s="57">
        <v>414</v>
      </c>
      <c r="D356" s="57">
        <v>2214</v>
      </c>
      <c r="E356" s="58">
        <v>0</v>
      </c>
      <c r="F356" s="57">
        <v>260</v>
      </c>
      <c r="G356" s="57">
        <v>1088</v>
      </c>
      <c r="H356" s="59">
        <v>0</v>
      </c>
    </row>
    <row r="357" spans="1:8" x14ac:dyDescent="0.35">
      <c r="A357" s="56" t="s">
        <v>134</v>
      </c>
      <c r="B357" s="17">
        <v>43993</v>
      </c>
      <c r="C357" s="57">
        <v>138</v>
      </c>
      <c r="D357" s="57">
        <v>1225</v>
      </c>
      <c r="E357" s="58">
        <v>0</v>
      </c>
      <c r="F357" s="57">
        <v>173</v>
      </c>
      <c r="G357" s="57">
        <v>778</v>
      </c>
      <c r="H357" s="59">
        <v>0</v>
      </c>
    </row>
    <row r="358" spans="1:8" x14ac:dyDescent="0.35">
      <c r="A358" s="56" t="s">
        <v>135</v>
      </c>
      <c r="B358" s="17">
        <v>43993</v>
      </c>
      <c r="C358" s="57">
        <v>117</v>
      </c>
      <c r="D358" s="57">
        <v>1197</v>
      </c>
      <c r="E358" s="58">
        <v>0</v>
      </c>
      <c r="F358" s="57">
        <v>120</v>
      </c>
      <c r="G358" s="57">
        <v>525</v>
      </c>
      <c r="H358" s="59">
        <v>0</v>
      </c>
    </row>
    <row r="359" spans="1:8" x14ac:dyDescent="0.35">
      <c r="A359" s="56" t="s">
        <v>136</v>
      </c>
      <c r="B359" s="17">
        <v>43993</v>
      </c>
      <c r="C359" s="57">
        <v>92</v>
      </c>
      <c r="D359" s="57">
        <v>759</v>
      </c>
      <c r="E359" s="58">
        <v>0</v>
      </c>
      <c r="F359" s="57">
        <v>89</v>
      </c>
      <c r="G359" s="57">
        <v>387</v>
      </c>
      <c r="H359" s="59">
        <v>0</v>
      </c>
    </row>
    <row r="360" spans="1:8" x14ac:dyDescent="0.35">
      <c r="A360" s="56" t="s">
        <v>137</v>
      </c>
      <c r="B360" s="17">
        <v>43993</v>
      </c>
      <c r="C360" s="57">
        <v>83</v>
      </c>
      <c r="D360" s="57">
        <v>900</v>
      </c>
      <c r="E360" s="58">
        <v>0</v>
      </c>
      <c r="F360" s="57">
        <v>148</v>
      </c>
      <c r="G360" s="57">
        <v>303</v>
      </c>
      <c r="H360" s="59">
        <v>0</v>
      </c>
    </row>
    <row r="361" spans="1:8" x14ac:dyDescent="0.35">
      <c r="A361" s="56" t="s">
        <v>138</v>
      </c>
      <c r="B361" s="17">
        <v>43993</v>
      </c>
      <c r="C361" s="57">
        <v>152</v>
      </c>
      <c r="D361" s="57">
        <v>806</v>
      </c>
      <c r="E361" s="58">
        <v>0</v>
      </c>
      <c r="F361" s="57">
        <v>139</v>
      </c>
      <c r="G361" s="57">
        <v>320</v>
      </c>
      <c r="H361" s="59">
        <v>0</v>
      </c>
    </row>
    <row r="362" spans="1:8" x14ac:dyDescent="0.35">
      <c r="A362" s="56" t="s">
        <v>133</v>
      </c>
      <c r="B362" s="17">
        <v>43994</v>
      </c>
      <c r="C362" s="57">
        <v>424</v>
      </c>
      <c r="D362" s="57">
        <v>2233</v>
      </c>
      <c r="E362" s="58">
        <v>0</v>
      </c>
      <c r="F362" s="57">
        <v>249</v>
      </c>
      <c r="G362" s="57">
        <v>1066</v>
      </c>
      <c r="H362" s="59">
        <v>0</v>
      </c>
    </row>
    <row r="363" spans="1:8" x14ac:dyDescent="0.35">
      <c r="A363" s="56" t="s">
        <v>134</v>
      </c>
      <c r="B363" s="17">
        <v>43994</v>
      </c>
      <c r="C363" s="57">
        <v>144</v>
      </c>
      <c r="D363" s="57">
        <v>1187</v>
      </c>
      <c r="E363" s="58">
        <v>0</v>
      </c>
      <c r="F363" s="57">
        <v>167</v>
      </c>
      <c r="G363" s="57">
        <v>816</v>
      </c>
      <c r="H363" s="59">
        <v>0</v>
      </c>
    </row>
    <row r="364" spans="1:8" x14ac:dyDescent="0.35">
      <c r="A364" s="56" t="s">
        <v>135</v>
      </c>
      <c r="B364" s="17">
        <v>43994</v>
      </c>
      <c r="C364" s="57">
        <v>119</v>
      </c>
      <c r="D364" s="57">
        <v>1131</v>
      </c>
      <c r="E364" s="58">
        <v>0</v>
      </c>
      <c r="F364" s="57">
        <v>118</v>
      </c>
      <c r="G364" s="57">
        <v>594</v>
      </c>
      <c r="H364" s="59">
        <v>0</v>
      </c>
    </row>
    <row r="365" spans="1:8" x14ac:dyDescent="0.35">
      <c r="A365" s="56" t="s">
        <v>136</v>
      </c>
      <c r="B365" s="17">
        <v>43994</v>
      </c>
      <c r="C365" s="57">
        <v>83</v>
      </c>
      <c r="D365" s="57">
        <v>773</v>
      </c>
      <c r="E365" s="58">
        <v>0</v>
      </c>
      <c r="F365" s="57">
        <v>98</v>
      </c>
      <c r="G365" s="57">
        <v>381</v>
      </c>
      <c r="H365" s="59">
        <v>0</v>
      </c>
    </row>
    <row r="366" spans="1:8" x14ac:dyDescent="0.35">
      <c r="A366" s="56" t="s">
        <v>137</v>
      </c>
      <c r="B366" s="17">
        <v>43994</v>
      </c>
      <c r="C366" s="57">
        <v>73</v>
      </c>
      <c r="D366" s="57">
        <v>888</v>
      </c>
      <c r="E366" s="58">
        <v>0</v>
      </c>
      <c r="F366" s="57">
        <v>158</v>
      </c>
      <c r="G366" s="57">
        <v>315</v>
      </c>
      <c r="H366" s="59">
        <v>0</v>
      </c>
    </row>
    <row r="367" spans="1:8" x14ac:dyDescent="0.35">
      <c r="A367" s="56" t="s">
        <v>138</v>
      </c>
      <c r="B367" s="17">
        <v>43994</v>
      </c>
      <c r="C367" s="57">
        <v>153</v>
      </c>
      <c r="D367" s="57">
        <v>766</v>
      </c>
      <c r="E367" s="58">
        <v>0</v>
      </c>
      <c r="F367" s="57">
        <v>138</v>
      </c>
      <c r="G367" s="57">
        <v>360</v>
      </c>
      <c r="H367" s="59">
        <v>0</v>
      </c>
    </row>
    <row r="368" spans="1:8" x14ac:dyDescent="0.35">
      <c r="A368" s="56" t="s">
        <v>133</v>
      </c>
      <c r="B368" s="17">
        <v>43995</v>
      </c>
      <c r="C368" s="57">
        <v>409</v>
      </c>
      <c r="D368" s="57">
        <v>2161</v>
      </c>
      <c r="E368" s="58">
        <v>0</v>
      </c>
      <c r="F368" s="57">
        <v>264</v>
      </c>
      <c r="G368" s="57">
        <v>1125</v>
      </c>
      <c r="H368" s="59">
        <v>0</v>
      </c>
    </row>
    <row r="369" spans="1:8" x14ac:dyDescent="0.35">
      <c r="A369" s="56" t="s">
        <v>134</v>
      </c>
      <c r="B369" s="17">
        <v>43995</v>
      </c>
      <c r="C369" s="57">
        <v>145</v>
      </c>
      <c r="D369" s="57">
        <v>1147</v>
      </c>
      <c r="E369" s="58">
        <v>0</v>
      </c>
      <c r="F369" s="57">
        <v>166</v>
      </c>
      <c r="G369" s="57">
        <v>841</v>
      </c>
      <c r="H369" s="59">
        <v>0</v>
      </c>
    </row>
    <row r="370" spans="1:8" x14ac:dyDescent="0.35">
      <c r="A370" s="56" t="s">
        <v>135</v>
      </c>
      <c r="B370" s="17">
        <v>43995</v>
      </c>
      <c r="C370" s="57">
        <v>118</v>
      </c>
      <c r="D370" s="57">
        <v>1099</v>
      </c>
      <c r="E370" s="58">
        <v>0</v>
      </c>
      <c r="F370" s="57">
        <v>116</v>
      </c>
      <c r="G370" s="57">
        <v>631</v>
      </c>
      <c r="H370" s="59">
        <v>0</v>
      </c>
    </row>
    <row r="371" spans="1:8" x14ac:dyDescent="0.35">
      <c r="A371" s="56" t="s">
        <v>136</v>
      </c>
      <c r="B371" s="17">
        <v>43995</v>
      </c>
      <c r="C371" s="57">
        <v>78</v>
      </c>
      <c r="D371" s="57">
        <v>722</v>
      </c>
      <c r="E371" s="58">
        <v>0</v>
      </c>
      <c r="F371" s="57">
        <v>103</v>
      </c>
      <c r="G371" s="57">
        <v>416</v>
      </c>
      <c r="H371" s="59">
        <v>0</v>
      </c>
    </row>
    <row r="372" spans="1:8" x14ac:dyDescent="0.35">
      <c r="A372" s="56" t="s">
        <v>137</v>
      </c>
      <c r="B372" s="17">
        <v>43995</v>
      </c>
      <c r="C372" s="57">
        <v>74</v>
      </c>
      <c r="D372" s="57">
        <v>863</v>
      </c>
      <c r="E372" s="58">
        <v>0</v>
      </c>
      <c r="F372" s="57">
        <v>155</v>
      </c>
      <c r="G372" s="57">
        <v>340</v>
      </c>
      <c r="H372" s="59">
        <v>0</v>
      </c>
    </row>
    <row r="373" spans="1:8" x14ac:dyDescent="0.35">
      <c r="A373" s="56" t="s">
        <v>138</v>
      </c>
      <c r="B373" s="17">
        <v>43995</v>
      </c>
      <c r="C373" s="57">
        <v>144</v>
      </c>
      <c r="D373" s="57">
        <v>731</v>
      </c>
      <c r="E373" s="58">
        <v>0</v>
      </c>
      <c r="F373" s="57">
        <v>147</v>
      </c>
      <c r="G373" s="57">
        <v>395</v>
      </c>
      <c r="H373" s="59">
        <v>0</v>
      </c>
    </row>
    <row r="374" spans="1:8" x14ac:dyDescent="0.35">
      <c r="A374" s="56" t="s">
        <v>133</v>
      </c>
      <c r="B374" s="17">
        <v>43996</v>
      </c>
      <c r="C374" s="57">
        <v>392</v>
      </c>
      <c r="D374" s="57">
        <v>2079</v>
      </c>
      <c r="E374" s="58">
        <v>0</v>
      </c>
      <c r="F374" s="57">
        <v>279</v>
      </c>
      <c r="G374" s="57">
        <v>1203</v>
      </c>
      <c r="H374" s="59">
        <v>0</v>
      </c>
    </row>
    <row r="375" spans="1:8" x14ac:dyDescent="0.35">
      <c r="A375" s="56" t="s">
        <v>134</v>
      </c>
      <c r="B375" s="17">
        <v>43996</v>
      </c>
      <c r="C375" s="57">
        <v>140</v>
      </c>
      <c r="D375" s="57">
        <v>1138</v>
      </c>
      <c r="E375" s="58">
        <v>0</v>
      </c>
      <c r="F375" s="57">
        <v>171</v>
      </c>
      <c r="G375" s="57">
        <v>841</v>
      </c>
      <c r="H375" s="59">
        <v>0</v>
      </c>
    </row>
    <row r="376" spans="1:8" x14ac:dyDescent="0.35">
      <c r="A376" s="56" t="s">
        <v>135</v>
      </c>
      <c r="B376" s="17">
        <v>43996</v>
      </c>
      <c r="C376" s="57">
        <v>117</v>
      </c>
      <c r="D376" s="57">
        <v>1074</v>
      </c>
      <c r="E376" s="58">
        <v>0</v>
      </c>
      <c r="F376" s="57">
        <v>120</v>
      </c>
      <c r="G376" s="57">
        <v>651</v>
      </c>
      <c r="H376" s="59">
        <v>0</v>
      </c>
    </row>
    <row r="377" spans="1:8" x14ac:dyDescent="0.35">
      <c r="A377" s="56" t="s">
        <v>136</v>
      </c>
      <c r="B377" s="17">
        <v>43996</v>
      </c>
      <c r="C377" s="57">
        <v>87</v>
      </c>
      <c r="D377" s="57">
        <v>714</v>
      </c>
      <c r="E377" s="58">
        <v>0</v>
      </c>
      <c r="F377" s="57">
        <v>94</v>
      </c>
      <c r="G377" s="57">
        <v>425</v>
      </c>
      <c r="H377" s="59">
        <v>0</v>
      </c>
    </row>
    <row r="378" spans="1:8" x14ac:dyDescent="0.35">
      <c r="A378" s="56" t="s">
        <v>137</v>
      </c>
      <c r="B378" s="17">
        <v>43996</v>
      </c>
      <c r="C378" s="57">
        <v>71</v>
      </c>
      <c r="D378" s="57">
        <v>821</v>
      </c>
      <c r="E378" s="58">
        <v>0</v>
      </c>
      <c r="F378" s="57">
        <v>138</v>
      </c>
      <c r="G378" s="57">
        <v>382</v>
      </c>
      <c r="H378" s="59">
        <v>0</v>
      </c>
    </row>
    <row r="379" spans="1:8" x14ac:dyDescent="0.35">
      <c r="A379" s="56" t="s">
        <v>138</v>
      </c>
      <c r="B379" s="17">
        <v>43996</v>
      </c>
      <c r="C379" s="57">
        <v>154</v>
      </c>
      <c r="D379" s="57">
        <v>714</v>
      </c>
      <c r="E379" s="58">
        <v>0</v>
      </c>
      <c r="F379" s="57">
        <v>137</v>
      </c>
      <c r="G379" s="57">
        <v>412</v>
      </c>
      <c r="H379" s="59">
        <v>0</v>
      </c>
    </row>
    <row r="380" spans="1:8" x14ac:dyDescent="0.35">
      <c r="A380" s="56" t="s">
        <v>133</v>
      </c>
      <c r="B380" s="17">
        <v>43997</v>
      </c>
      <c r="C380" s="57">
        <v>382</v>
      </c>
      <c r="D380" s="57">
        <v>2121</v>
      </c>
      <c r="E380" s="58">
        <v>0</v>
      </c>
      <c r="F380" s="57">
        <v>288</v>
      </c>
      <c r="G380" s="57">
        <v>1186</v>
      </c>
      <c r="H380" s="59">
        <v>0</v>
      </c>
    </row>
    <row r="381" spans="1:8" x14ac:dyDescent="0.35">
      <c r="A381" s="56" t="s">
        <v>134</v>
      </c>
      <c r="B381" s="17">
        <v>43997</v>
      </c>
      <c r="C381" s="57">
        <v>149</v>
      </c>
      <c r="D381" s="57">
        <v>1164</v>
      </c>
      <c r="E381" s="58">
        <v>0</v>
      </c>
      <c r="F381" s="57">
        <v>162</v>
      </c>
      <c r="G381" s="57">
        <v>811</v>
      </c>
      <c r="H381" s="59">
        <v>0</v>
      </c>
    </row>
    <row r="382" spans="1:8" x14ac:dyDescent="0.35">
      <c r="A382" s="56" t="s">
        <v>135</v>
      </c>
      <c r="B382" s="17">
        <v>43997</v>
      </c>
      <c r="C382" s="57">
        <v>116</v>
      </c>
      <c r="D382" s="57">
        <v>1052</v>
      </c>
      <c r="E382" s="58">
        <v>0</v>
      </c>
      <c r="F382" s="57">
        <v>121</v>
      </c>
      <c r="G382" s="57">
        <v>673</v>
      </c>
      <c r="H382" s="59">
        <v>0</v>
      </c>
    </row>
    <row r="383" spans="1:8" x14ac:dyDescent="0.35">
      <c r="A383" s="56" t="s">
        <v>136</v>
      </c>
      <c r="B383" s="17">
        <v>43997</v>
      </c>
      <c r="C383" s="57">
        <v>75</v>
      </c>
      <c r="D383" s="57">
        <v>767</v>
      </c>
      <c r="E383" s="58">
        <v>0</v>
      </c>
      <c r="F383" s="57">
        <v>106</v>
      </c>
      <c r="G383" s="57">
        <v>381</v>
      </c>
      <c r="H383" s="59">
        <v>0</v>
      </c>
    </row>
    <row r="384" spans="1:8" x14ac:dyDescent="0.35">
      <c r="A384" s="56" t="s">
        <v>137</v>
      </c>
      <c r="B384" s="17">
        <v>43997</v>
      </c>
      <c r="C384" s="57">
        <v>72</v>
      </c>
      <c r="D384" s="57">
        <v>824</v>
      </c>
      <c r="E384" s="58">
        <v>0</v>
      </c>
      <c r="F384" s="57">
        <v>137</v>
      </c>
      <c r="G384" s="57">
        <v>379</v>
      </c>
      <c r="H384" s="59">
        <v>0</v>
      </c>
    </row>
    <row r="385" spans="1:8" x14ac:dyDescent="0.35">
      <c r="A385" s="56" t="s">
        <v>138</v>
      </c>
      <c r="B385" s="17">
        <v>43997</v>
      </c>
      <c r="C385" s="57">
        <v>154</v>
      </c>
      <c r="D385" s="57">
        <v>732</v>
      </c>
      <c r="E385" s="58">
        <v>0</v>
      </c>
      <c r="F385" s="57">
        <v>137</v>
      </c>
      <c r="G385" s="57">
        <v>394</v>
      </c>
      <c r="H385" s="59">
        <v>0</v>
      </c>
    </row>
    <row r="386" spans="1:8" x14ac:dyDescent="0.35">
      <c r="A386" s="56" t="s">
        <v>133</v>
      </c>
      <c r="B386" s="17">
        <v>43998</v>
      </c>
      <c r="C386" s="57">
        <v>402</v>
      </c>
      <c r="D386" s="57">
        <v>2234</v>
      </c>
      <c r="E386" s="58">
        <v>0</v>
      </c>
      <c r="F386" s="57">
        <v>268</v>
      </c>
      <c r="G386" s="57">
        <v>1068</v>
      </c>
      <c r="H386" s="59">
        <v>0</v>
      </c>
    </row>
    <row r="387" spans="1:8" x14ac:dyDescent="0.35">
      <c r="A387" s="56" t="s">
        <v>134</v>
      </c>
      <c r="B387" s="17">
        <v>43998</v>
      </c>
      <c r="C387" s="57">
        <v>143</v>
      </c>
      <c r="D387" s="57">
        <v>1209</v>
      </c>
      <c r="E387" s="58">
        <v>0</v>
      </c>
      <c r="F387" s="57">
        <v>168</v>
      </c>
      <c r="G387" s="57">
        <v>789</v>
      </c>
      <c r="H387" s="59">
        <v>0</v>
      </c>
    </row>
    <row r="388" spans="1:8" x14ac:dyDescent="0.35">
      <c r="A388" s="56" t="s">
        <v>135</v>
      </c>
      <c r="B388" s="17">
        <v>43998</v>
      </c>
      <c r="C388" s="57">
        <v>116</v>
      </c>
      <c r="D388" s="57">
        <v>1104</v>
      </c>
      <c r="E388" s="58">
        <v>0</v>
      </c>
      <c r="F388" s="57">
        <v>128</v>
      </c>
      <c r="G388" s="57">
        <v>622</v>
      </c>
      <c r="H388" s="59">
        <v>0</v>
      </c>
    </row>
    <row r="389" spans="1:8" x14ac:dyDescent="0.35">
      <c r="A389" s="56" t="s">
        <v>136</v>
      </c>
      <c r="B389" s="17">
        <v>43998</v>
      </c>
      <c r="C389" s="57">
        <v>70</v>
      </c>
      <c r="D389" s="57">
        <v>818</v>
      </c>
      <c r="E389" s="58">
        <v>0</v>
      </c>
      <c r="F389" s="57">
        <v>111</v>
      </c>
      <c r="G389" s="57">
        <v>326</v>
      </c>
      <c r="H389" s="59">
        <v>0</v>
      </c>
    </row>
    <row r="390" spans="1:8" x14ac:dyDescent="0.35">
      <c r="A390" s="56" t="s">
        <v>137</v>
      </c>
      <c r="B390" s="17">
        <v>43998</v>
      </c>
      <c r="C390" s="57">
        <v>76</v>
      </c>
      <c r="D390" s="57">
        <v>870</v>
      </c>
      <c r="E390" s="58">
        <v>0</v>
      </c>
      <c r="F390" s="57">
        <v>133</v>
      </c>
      <c r="G390" s="57">
        <v>333</v>
      </c>
      <c r="H390" s="59">
        <v>0</v>
      </c>
    </row>
    <row r="391" spans="1:8" x14ac:dyDescent="0.35">
      <c r="A391" s="56" t="s">
        <v>138</v>
      </c>
      <c r="B391" s="17">
        <v>43998</v>
      </c>
      <c r="C391" s="57">
        <v>154</v>
      </c>
      <c r="D391" s="57">
        <v>804</v>
      </c>
      <c r="E391" s="58">
        <v>0</v>
      </c>
      <c r="F391" s="57">
        <v>137</v>
      </c>
      <c r="G391" s="57">
        <v>322</v>
      </c>
      <c r="H391" s="59">
        <v>0</v>
      </c>
    </row>
    <row r="392" spans="1:8" x14ac:dyDescent="0.35">
      <c r="A392" s="56" t="s">
        <v>133</v>
      </c>
      <c r="B392" s="17">
        <v>43999</v>
      </c>
      <c r="C392" s="57">
        <v>408</v>
      </c>
      <c r="D392" s="57">
        <v>2246</v>
      </c>
      <c r="E392" s="58">
        <v>0</v>
      </c>
      <c r="F392" s="57">
        <v>264</v>
      </c>
      <c r="G392" s="57">
        <v>1049</v>
      </c>
      <c r="H392" s="59">
        <v>0</v>
      </c>
    </row>
    <row r="393" spans="1:8" x14ac:dyDescent="0.35">
      <c r="A393" s="56" t="s">
        <v>134</v>
      </c>
      <c r="B393" s="17">
        <v>43999</v>
      </c>
      <c r="C393" s="57">
        <v>141</v>
      </c>
      <c r="D393" s="57">
        <v>1250</v>
      </c>
      <c r="E393" s="58">
        <v>0</v>
      </c>
      <c r="F393" s="57">
        <v>170</v>
      </c>
      <c r="G393" s="57">
        <v>753</v>
      </c>
      <c r="H393" s="59">
        <v>0</v>
      </c>
    </row>
    <row r="394" spans="1:8" x14ac:dyDescent="0.35">
      <c r="A394" s="56" t="s">
        <v>135</v>
      </c>
      <c r="B394" s="17">
        <v>43999</v>
      </c>
      <c r="C394" s="57">
        <v>112</v>
      </c>
      <c r="D394" s="57">
        <v>1126</v>
      </c>
      <c r="E394" s="58">
        <v>0</v>
      </c>
      <c r="F394" s="57">
        <v>127</v>
      </c>
      <c r="G394" s="57">
        <v>600</v>
      </c>
      <c r="H394" s="59">
        <v>0</v>
      </c>
    </row>
    <row r="395" spans="1:8" x14ac:dyDescent="0.35">
      <c r="A395" s="56" t="s">
        <v>136</v>
      </c>
      <c r="B395" s="17">
        <v>43999</v>
      </c>
      <c r="C395" s="57">
        <v>72</v>
      </c>
      <c r="D395" s="57">
        <v>796</v>
      </c>
      <c r="E395" s="58">
        <v>0</v>
      </c>
      <c r="F395" s="57">
        <v>109</v>
      </c>
      <c r="G395" s="57">
        <v>357</v>
      </c>
      <c r="H395" s="59">
        <v>0</v>
      </c>
    </row>
    <row r="396" spans="1:8" x14ac:dyDescent="0.35">
      <c r="A396" s="56" t="s">
        <v>137</v>
      </c>
      <c r="B396" s="17">
        <v>43999</v>
      </c>
      <c r="C396" s="57">
        <v>68</v>
      </c>
      <c r="D396" s="57">
        <v>893</v>
      </c>
      <c r="E396" s="58">
        <v>0</v>
      </c>
      <c r="F396" s="57">
        <v>141</v>
      </c>
      <c r="G396" s="57">
        <v>310</v>
      </c>
      <c r="H396" s="59">
        <v>0</v>
      </c>
    </row>
    <row r="397" spans="1:8" x14ac:dyDescent="0.35">
      <c r="A397" s="56" t="s">
        <v>138</v>
      </c>
      <c r="B397" s="17">
        <v>43999</v>
      </c>
      <c r="C397" s="57">
        <v>151</v>
      </c>
      <c r="D397" s="57">
        <v>821</v>
      </c>
      <c r="E397" s="58">
        <v>0</v>
      </c>
      <c r="F397" s="57">
        <v>140</v>
      </c>
      <c r="G397" s="57">
        <v>305</v>
      </c>
      <c r="H397" s="59">
        <v>0</v>
      </c>
    </row>
    <row r="398" spans="1:8" x14ac:dyDescent="0.35">
      <c r="A398" s="56" t="s">
        <v>133</v>
      </c>
      <c r="B398" s="17">
        <v>44000</v>
      </c>
      <c r="C398" s="57">
        <v>406</v>
      </c>
      <c r="D398" s="57">
        <v>2232</v>
      </c>
      <c r="E398" s="58">
        <v>0</v>
      </c>
      <c r="F398" s="57">
        <v>266</v>
      </c>
      <c r="G398" s="57">
        <v>1068</v>
      </c>
      <c r="H398" s="59">
        <v>0</v>
      </c>
    </row>
    <row r="399" spans="1:8" x14ac:dyDescent="0.35">
      <c r="A399" s="56" t="s">
        <v>134</v>
      </c>
      <c r="B399" s="17">
        <v>44000</v>
      </c>
      <c r="C399" s="57">
        <v>147</v>
      </c>
      <c r="D399" s="57">
        <v>1251</v>
      </c>
      <c r="E399" s="58">
        <v>0</v>
      </c>
      <c r="F399" s="57">
        <v>164</v>
      </c>
      <c r="G399" s="57">
        <v>752</v>
      </c>
      <c r="H399" s="59">
        <v>0</v>
      </c>
    </row>
    <row r="400" spans="1:8" x14ac:dyDescent="0.35">
      <c r="A400" s="56" t="s">
        <v>135</v>
      </c>
      <c r="B400" s="17">
        <v>44000</v>
      </c>
      <c r="C400" s="57">
        <v>118</v>
      </c>
      <c r="D400" s="57">
        <v>1133</v>
      </c>
      <c r="E400" s="58">
        <v>0</v>
      </c>
      <c r="F400" s="57">
        <v>121</v>
      </c>
      <c r="G400" s="57">
        <v>595</v>
      </c>
      <c r="H400" s="59">
        <v>0</v>
      </c>
    </row>
    <row r="401" spans="1:8" x14ac:dyDescent="0.35">
      <c r="A401" s="56" t="s">
        <v>136</v>
      </c>
      <c r="B401" s="17">
        <v>44000</v>
      </c>
      <c r="C401" s="57">
        <v>77</v>
      </c>
      <c r="D401" s="57">
        <v>788</v>
      </c>
      <c r="E401" s="58">
        <v>0</v>
      </c>
      <c r="F401" s="57">
        <v>104</v>
      </c>
      <c r="G401" s="57">
        <v>371</v>
      </c>
      <c r="H401" s="59">
        <v>0</v>
      </c>
    </row>
    <row r="402" spans="1:8" x14ac:dyDescent="0.35">
      <c r="A402" s="56" t="s">
        <v>137</v>
      </c>
      <c r="B402" s="17">
        <v>44000</v>
      </c>
      <c r="C402" s="57">
        <v>80</v>
      </c>
      <c r="D402" s="57">
        <v>868</v>
      </c>
      <c r="E402" s="58">
        <v>0</v>
      </c>
      <c r="F402" s="57">
        <v>129</v>
      </c>
      <c r="G402" s="57">
        <v>335</v>
      </c>
      <c r="H402" s="59">
        <v>0</v>
      </c>
    </row>
    <row r="403" spans="1:8" x14ac:dyDescent="0.35">
      <c r="A403" s="56" t="s">
        <v>138</v>
      </c>
      <c r="B403" s="17">
        <v>44000</v>
      </c>
      <c r="C403" s="57">
        <v>150</v>
      </c>
      <c r="D403" s="57">
        <v>823</v>
      </c>
      <c r="E403" s="58">
        <v>0</v>
      </c>
      <c r="F403" s="57">
        <v>141</v>
      </c>
      <c r="G403" s="57">
        <v>303</v>
      </c>
      <c r="H403" s="59">
        <v>0</v>
      </c>
    </row>
    <row r="404" spans="1:8" x14ac:dyDescent="0.35">
      <c r="A404" s="56" t="s">
        <v>133</v>
      </c>
      <c r="B404" s="17">
        <v>44001</v>
      </c>
      <c r="C404" s="57">
        <v>407</v>
      </c>
      <c r="D404" s="57">
        <v>2250</v>
      </c>
      <c r="E404" s="58">
        <v>0</v>
      </c>
      <c r="F404" s="57">
        <v>263</v>
      </c>
      <c r="G404" s="57">
        <v>1048</v>
      </c>
      <c r="H404" s="59">
        <v>0</v>
      </c>
    </row>
    <row r="405" spans="1:8" x14ac:dyDescent="0.35">
      <c r="A405" s="56" t="s">
        <v>134</v>
      </c>
      <c r="B405" s="17">
        <v>44001</v>
      </c>
      <c r="C405" s="57">
        <v>139</v>
      </c>
      <c r="D405" s="57">
        <v>1231</v>
      </c>
      <c r="E405" s="58">
        <v>0</v>
      </c>
      <c r="F405" s="57">
        <v>172</v>
      </c>
      <c r="G405" s="57">
        <v>780</v>
      </c>
      <c r="H405" s="59">
        <v>0</v>
      </c>
    </row>
    <row r="406" spans="1:8" x14ac:dyDescent="0.35">
      <c r="A406" s="56" t="s">
        <v>135</v>
      </c>
      <c r="B406" s="17">
        <v>44001</v>
      </c>
      <c r="C406" s="57">
        <v>111</v>
      </c>
      <c r="D406" s="57">
        <v>1119</v>
      </c>
      <c r="E406" s="58">
        <v>0</v>
      </c>
      <c r="F406" s="57">
        <v>128</v>
      </c>
      <c r="G406" s="57">
        <v>610</v>
      </c>
      <c r="H406" s="59">
        <v>0</v>
      </c>
    </row>
    <row r="407" spans="1:8" x14ac:dyDescent="0.35">
      <c r="A407" s="56" t="s">
        <v>136</v>
      </c>
      <c r="B407" s="17">
        <v>44001</v>
      </c>
      <c r="C407" s="57">
        <v>68</v>
      </c>
      <c r="D407" s="57">
        <v>782</v>
      </c>
      <c r="E407" s="58">
        <v>0</v>
      </c>
      <c r="F407" s="57">
        <v>113</v>
      </c>
      <c r="G407" s="57">
        <v>377</v>
      </c>
      <c r="H407" s="59">
        <v>0</v>
      </c>
    </row>
    <row r="408" spans="1:8" x14ac:dyDescent="0.35">
      <c r="A408" s="56" t="s">
        <v>137</v>
      </c>
      <c r="B408" s="17">
        <v>44001</v>
      </c>
      <c r="C408" s="57">
        <v>69</v>
      </c>
      <c r="D408" s="57">
        <v>876</v>
      </c>
      <c r="E408" s="58">
        <v>0</v>
      </c>
      <c r="F408" s="57">
        <v>140</v>
      </c>
      <c r="G408" s="57">
        <v>327</v>
      </c>
      <c r="H408" s="59">
        <v>0</v>
      </c>
    </row>
    <row r="409" spans="1:8" x14ac:dyDescent="0.35">
      <c r="A409" s="56" t="s">
        <v>138</v>
      </c>
      <c r="B409" s="17">
        <v>44001</v>
      </c>
      <c r="C409" s="57">
        <v>153</v>
      </c>
      <c r="D409" s="57">
        <v>811</v>
      </c>
      <c r="E409" s="58">
        <v>0</v>
      </c>
      <c r="F409" s="57">
        <v>136</v>
      </c>
      <c r="G409" s="57">
        <v>315</v>
      </c>
      <c r="H409" s="59">
        <v>0</v>
      </c>
    </row>
    <row r="410" spans="1:8" x14ac:dyDescent="0.35">
      <c r="A410" s="56" t="s">
        <v>133</v>
      </c>
      <c r="B410" s="17">
        <v>44002</v>
      </c>
      <c r="C410" s="57">
        <v>391</v>
      </c>
      <c r="D410" s="57">
        <v>2202</v>
      </c>
      <c r="E410" s="58">
        <v>0</v>
      </c>
      <c r="F410" s="57">
        <v>276</v>
      </c>
      <c r="G410" s="57">
        <v>1089</v>
      </c>
      <c r="H410" s="59">
        <v>0</v>
      </c>
    </row>
    <row r="411" spans="1:8" x14ac:dyDescent="0.35">
      <c r="A411" s="56" t="s">
        <v>134</v>
      </c>
      <c r="B411" s="17">
        <v>44002</v>
      </c>
      <c r="C411" s="57">
        <v>136</v>
      </c>
      <c r="D411" s="57">
        <v>1202</v>
      </c>
      <c r="E411" s="58">
        <v>0</v>
      </c>
      <c r="F411" s="57">
        <v>175</v>
      </c>
      <c r="G411" s="57">
        <v>807</v>
      </c>
      <c r="H411" s="59">
        <v>0</v>
      </c>
    </row>
    <row r="412" spans="1:8" x14ac:dyDescent="0.35">
      <c r="A412" s="56" t="s">
        <v>135</v>
      </c>
      <c r="B412" s="17">
        <v>44002</v>
      </c>
      <c r="C412" s="57">
        <v>119</v>
      </c>
      <c r="D412" s="57">
        <v>1059</v>
      </c>
      <c r="E412" s="58">
        <v>0</v>
      </c>
      <c r="F412" s="57">
        <v>120</v>
      </c>
      <c r="G412" s="57">
        <v>670</v>
      </c>
      <c r="H412" s="59">
        <v>0</v>
      </c>
    </row>
    <row r="413" spans="1:8" x14ac:dyDescent="0.35">
      <c r="A413" s="56" t="s">
        <v>136</v>
      </c>
      <c r="B413" s="17">
        <v>44002</v>
      </c>
      <c r="C413" s="57">
        <v>76</v>
      </c>
      <c r="D413" s="57">
        <v>755</v>
      </c>
      <c r="E413" s="58">
        <v>0</v>
      </c>
      <c r="F413" s="57">
        <v>105</v>
      </c>
      <c r="G413" s="57">
        <v>404</v>
      </c>
      <c r="H413" s="59">
        <v>0</v>
      </c>
    </row>
    <row r="414" spans="1:8" x14ac:dyDescent="0.35">
      <c r="A414" s="56" t="s">
        <v>137</v>
      </c>
      <c r="B414" s="17">
        <v>44002</v>
      </c>
      <c r="C414" s="57">
        <v>68</v>
      </c>
      <c r="D414" s="57">
        <v>859</v>
      </c>
      <c r="E414" s="58">
        <v>0</v>
      </c>
      <c r="F414" s="57">
        <v>141</v>
      </c>
      <c r="G414" s="57">
        <v>344</v>
      </c>
      <c r="H414" s="59">
        <v>0</v>
      </c>
    </row>
    <row r="415" spans="1:8" x14ac:dyDescent="0.35">
      <c r="A415" s="56" t="s">
        <v>138</v>
      </c>
      <c r="B415" s="17">
        <v>44002</v>
      </c>
      <c r="C415" s="57">
        <v>152</v>
      </c>
      <c r="D415" s="57">
        <v>802</v>
      </c>
      <c r="E415" s="58">
        <v>0</v>
      </c>
      <c r="F415" s="57">
        <v>139</v>
      </c>
      <c r="G415" s="57">
        <v>333</v>
      </c>
      <c r="H415" s="59">
        <v>0</v>
      </c>
    </row>
    <row r="416" spans="1:8" x14ac:dyDescent="0.35">
      <c r="A416" s="56" t="s">
        <v>133</v>
      </c>
      <c r="B416" s="17">
        <v>44003</v>
      </c>
      <c r="C416" s="57">
        <v>372</v>
      </c>
      <c r="D416" s="57">
        <v>2108</v>
      </c>
      <c r="E416" s="58">
        <v>0</v>
      </c>
      <c r="F416" s="57">
        <v>288</v>
      </c>
      <c r="G416" s="57">
        <v>1169</v>
      </c>
      <c r="H416" s="59">
        <v>0</v>
      </c>
    </row>
    <row r="417" spans="1:8" x14ac:dyDescent="0.35">
      <c r="A417" s="56" t="s">
        <v>134</v>
      </c>
      <c r="B417" s="17">
        <v>44003</v>
      </c>
      <c r="C417" s="57">
        <v>133</v>
      </c>
      <c r="D417" s="57">
        <v>1180</v>
      </c>
      <c r="E417" s="58">
        <v>0</v>
      </c>
      <c r="F417" s="57">
        <v>178</v>
      </c>
      <c r="G417" s="57">
        <v>827</v>
      </c>
      <c r="H417" s="59">
        <v>0</v>
      </c>
    </row>
    <row r="418" spans="1:8" x14ac:dyDescent="0.35">
      <c r="A418" s="56" t="s">
        <v>135</v>
      </c>
      <c r="B418" s="17">
        <v>44003</v>
      </c>
      <c r="C418" s="57">
        <v>117</v>
      </c>
      <c r="D418" s="57">
        <v>1059</v>
      </c>
      <c r="E418" s="58">
        <v>0</v>
      </c>
      <c r="F418" s="57">
        <v>122</v>
      </c>
      <c r="G418" s="57">
        <v>670</v>
      </c>
      <c r="H418" s="59">
        <v>0</v>
      </c>
    </row>
    <row r="419" spans="1:8" x14ac:dyDescent="0.35">
      <c r="A419" s="56" t="s">
        <v>136</v>
      </c>
      <c r="B419" s="17">
        <v>44003</v>
      </c>
      <c r="C419" s="57">
        <v>77</v>
      </c>
      <c r="D419" s="57">
        <v>744</v>
      </c>
      <c r="E419" s="58">
        <v>0</v>
      </c>
      <c r="F419" s="57">
        <v>104</v>
      </c>
      <c r="G419" s="57">
        <v>415</v>
      </c>
      <c r="H419" s="59">
        <v>0</v>
      </c>
    </row>
    <row r="420" spans="1:8" x14ac:dyDescent="0.35">
      <c r="A420" s="56" t="s">
        <v>137</v>
      </c>
      <c r="B420" s="17">
        <v>44003</v>
      </c>
      <c r="C420" s="57">
        <v>77</v>
      </c>
      <c r="D420" s="57">
        <v>819</v>
      </c>
      <c r="E420" s="58">
        <v>0</v>
      </c>
      <c r="F420" s="57">
        <v>132</v>
      </c>
      <c r="G420" s="57">
        <v>384</v>
      </c>
      <c r="H420" s="59">
        <v>0</v>
      </c>
    </row>
    <row r="421" spans="1:8" x14ac:dyDescent="0.35">
      <c r="A421" s="56" t="s">
        <v>138</v>
      </c>
      <c r="B421" s="17">
        <v>44003</v>
      </c>
      <c r="C421" s="57">
        <v>151</v>
      </c>
      <c r="D421" s="57">
        <v>784</v>
      </c>
      <c r="E421" s="58">
        <v>0</v>
      </c>
      <c r="F421" s="57">
        <v>140</v>
      </c>
      <c r="G421" s="57">
        <v>346</v>
      </c>
      <c r="H421" s="59">
        <v>0</v>
      </c>
    </row>
    <row r="422" spans="1:8" x14ac:dyDescent="0.35">
      <c r="A422" s="56" t="s">
        <v>133</v>
      </c>
      <c r="B422" s="17">
        <v>44004</v>
      </c>
      <c r="C422" s="57">
        <v>367</v>
      </c>
      <c r="D422" s="57">
        <v>2145</v>
      </c>
      <c r="E422" s="58">
        <v>0</v>
      </c>
      <c r="F422" s="57">
        <v>294</v>
      </c>
      <c r="G422" s="57">
        <v>1140</v>
      </c>
      <c r="H422" s="59">
        <v>0</v>
      </c>
    </row>
    <row r="423" spans="1:8" x14ac:dyDescent="0.35">
      <c r="A423" s="56" t="s">
        <v>134</v>
      </c>
      <c r="B423" s="17">
        <v>44004</v>
      </c>
      <c r="C423" s="57">
        <v>123</v>
      </c>
      <c r="D423" s="57">
        <v>1176</v>
      </c>
      <c r="E423" s="58">
        <v>0</v>
      </c>
      <c r="F423" s="57">
        <v>188</v>
      </c>
      <c r="G423" s="57">
        <v>837</v>
      </c>
      <c r="H423" s="59">
        <v>0</v>
      </c>
    </row>
    <row r="424" spans="1:8" x14ac:dyDescent="0.35">
      <c r="A424" s="56" t="s">
        <v>135</v>
      </c>
      <c r="B424" s="17">
        <v>44004</v>
      </c>
      <c r="C424" s="57">
        <v>126</v>
      </c>
      <c r="D424" s="57">
        <v>1099</v>
      </c>
      <c r="E424" s="58">
        <v>0</v>
      </c>
      <c r="F424" s="57">
        <v>113</v>
      </c>
      <c r="G424" s="57">
        <v>630</v>
      </c>
      <c r="H424" s="59">
        <v>0</v>
      </c>
    </row>
    <row r="425" spans="1:8" x14ac:dyDescent="0.35">
      <c r="A425" s="56" t="s">
        <v>136</v>
      </c>
      <c r="B425" s="17">
        <v>44004</v>
      </c>
      <c r="C425" s="57">
        <v>78</v>
      </c>
      <c r="D425" s="57">
        <v>789</v>
      </c>
      <c r="E425" s="58">
        <v>0</v>
      </c>
      <c r="F425" s="57">
        <v>103</v>
      </c>
      <c r="G425" s="57">
        <v>370</v>
      </c>
      <c r="H425" s="59">
        <v>0</v>
      </c>
    </row>
    <row r="426" spans="1:8" x14ac:dyDescent="0.35">
      <c r="A426" s="56" t="s">
        <v>137</v>
      </c>
      <c r="B426" s="17">
        <v>44004</v>
      </c>
      <c r="C426" s="57">
        <v>81</v>
      </c>
      <c r="D426" s="57">
        <v>858</v>
      </c>
      <c r="E426" s="58">
        <v>0</v>
      </c>
      <c r="F426" s="57">
        <v>128</v>
      </c>
      <c r="G426" s="57">
        <v>345</v>
      </c>
      <c r="H426" s="59">
        <v>0</v>
      </c>
    </row>
    <row r="427" spans="1:8" x14ac:dyDescent="0.35">
      <c r="A427" s="56" t="s">
        <v>138</v>
      </c>
      <c r="B427" s="17">
        <v>44004</v>
      </c>
      <c r="C427" s="57">
        <v>145</v>
      </c>
      <c r="D427" s="57">
        <v>820</v>
      </c>
      <c r="E427" s="58">
        <v>0</v>
      </c>
      <c r="F427" s="57">
        <v>146</v>
      </c>
      <c r="G427" s="57">
        <v>315</v>
      </c>
      <c r="H427" s="59">
        <v>0</v>
      </c>
    </row>
    <row r="428" spans="1:8" x14ac:dyDescent="0.35">
      <c r="A428" s="56" t="s">
        <v>133</v>
      </c>
      <c r="B428" s="17">
        <v>44005</v>
      </c>
      <c r="C428" s="57">
        <v>402</v>
      </c>
      <c r="D428" s="57">
        <v>2308</v>
      </c>
      <c r="E428" s="58">
        <v>0</v>
      </c>
      <c r="F428" s="57">
        <v>261</v>
      </c>
      <c r="G428" s="57">
        <v>1004</v>
      </c>
      <c r="H428" s="59">
        <v>0</v>
      </c>
    </row>
    <row r="429" spans="1:8" x14ac:dyDescent="0.35">
      <c r="A429" s="56" t="s">
        <v>134</v>
      </c>
      <c r="B429" s="17">
        <v>44005</v>
      </c>
      <c r="C429" s="57">
        <v>121</v>
      </c>
      <c r="D429" s="57">
        <v>1245</v>
      </c>
      <c r="E429" s="58">
        <v>0</v>
      </c>
      <c r="F429" s="57">
        <v>190</v>
      </c>
      <c r="G429" s="57">
        <v>769</v>
      </c>
      <c r="H429" s="59">
        <v>0</v>
      </c>
    </row>
    <row r="430" spans="1:8" x14ac:dyDescent="0.35">
      <c r="A430" s="56" t="s">
        <v>135</v>
      </c>
      <c r="B430" s="17">
        <v>44005</v>
      </c>
      <c r="C430" s="57">
        <v>121</v>
      </c>
      <c r="D430" s="57">
        <v>1226</v>
      </c>
      <c r="E430" s="58">
        <v>0</v>
      </c>
      <c r="F430" s="57">
        <v>118</v>
      </c>
      <c r="G430" s="57">
        <v>503</v>
      </c>
      <c r="H430" s="59">
        <v>0</v>
      </c>
    </row>
    <row r="431" spans="1:8" x14ac:dyDescent="0.35">
      <c r="A431" s="56" t="s">
        <v>136</v>
      </c>
      <c r="B431" s="17">
        <v>44005</v>
      </c>
      <c r="C431" s="57">
        <v>87</v>
      </c>
      <c r="D431" s="57">
        <v>836</v>
      </c>
      <c r="E431" s="58">
        <v>0</v>
      </c>
      <c r="F431" s="57">
        <v>94</v>
      </c>
      <c r="G431" s="57">
        <v>323</v>
      </c>
      <c r="H431" s="59">
        <v>0</v>
      </c>
    </row>
    <row r="432" spans="1:8" x14ac:dyDescent="0.35">
      <c r="A432" s="56" t="s">
        <v>137</v>
      </c>
      <c r="B432" s="17">
        <v>44005</v>
      </c>
      <c r="C432" s="57">
        <v>82</v>
      </c>
      <c r="D432" s="57">
        <v>917</v>
      </c>
      <c r="E432" s="58">
        <v>0</v>
      </c>
      <c r="F432" s="57">
        <v>127</v>
      </c>
      <c r="G432" s="57">
        <v>286</v>
      </c>
      <c r="H432" s="59">
        <v>0</v>
      </c>
    </row>
    <row r="433" spans="1:8" x14ac:dyDescent="0.35">
      <c r="A433" s="56" t="s">
        <v>138</v>
      </c>
      <c r="B433" s="17">
        <v>44005</v>
      </c>
      <c r="C433" s="57">
        <v>154</v>
      </c>
      <c r="D433" s="57">
        <v>882</v>
      </c>
      <c r="E433" s="58">
        <v>0</v>
      </c>
      <c r="F433" s="57">
        <v>137</v>
      </c>
      <c r="G433" s="57">
        <v>244</v>
      </c>
      <c r="H433" s="59">
        <v>0</v>
      </c>
    </row>
    <row r="434" spans="1:8" x14ac:dyDescent="0.35">
      <c r="A434" s="56" t="s">
        <v>133</v>
      </c>
      <c r="B434" s="17">
        <v>44006</v>
      </c>
      <c r="C434" s="57">
        <v>419</v>
      </c>
      <c r="D434" s="57">
        <v>2377</v>
      </c>
      <c r="E434" s="58">
        <v>0</v>
      </c>
      <c r="F434" s="57">
        <v>249</v>
      </c>
      <c r="G434" s="57">
        <v>923</v>
      </c>
      <c r="H434" s="59">
        <v>0</v>
      </c>
    </row>
    <row r="435" spans="1:8" x14ac:dyDescent="0.35">
      <c r="A435" s="56" t="s">
        <v>134</v>
      </c>
      <c r="B435" s="17">
        <v>44006</v>
      </c>
      <c r="C435" s="57">
        <v>135</v>
      </c>
      <c r="D435" s="57">
        <v>1271</v>
      </c>
      <c r="E435" s="58">
        <v>0</v>
      </c>
      <c r="F435" s="57">
        <v>176</v>
      </c>
      <c r="G435" s="57">
        <v>742</v>
      </c>
      <c r="H435" s="59">
        <v>0</v>
      </c>
    </row>
    <row r="436" spans="1:8" x14ac:dyDescent="0.35">
      <c r="A436" s="56" t="s">
        <v>135</v>
      </c>
      <c r="B436" s="17">
        <v>44006</v>
      </c>
      <c r="C436" s="57">
        <v>116</v>
      </c>
      <c r="D436" s="57">
        <v>1218</v>
      </c>
      <c r="E436" s="58">
        <v>0</v>
      </c>
      <c r="F436" s="57">
        <v>123</v>
      </c>
      <c r="G436" s="57">
        <v>511</v>
      </c>
      <c r="H436" s="59">
        <v>0</v>
      </c>
    </row>
    <row r="437" spans="1:8" x14ac:dyDescent="0.35">
      <c r="A437" s="56" t="s">
        <v>136</v>
      </c>
      <c r="B437" s="17">
        <v>44006</v>
      </c>
      <c r="C437" s="57">
        <v>84</v>
      </c>
      <c r="D437" s="57">
        <v>800</v>
      </c>
      <c r="E437" s="58">
        <v>0</v>
      </c>
      <c r="F437" s="57">
        <v>97</v>
      </c>
      <c r="G437" s="57">
        <v>359</v>
      </c>
      <c r="H437" s="59">
        <v>0</v>
      </c>
    </row>
    <row r="438" spans="1:8" x14ac:dyDescent="0.35">
      <c r="A438" s="56" t="s">
        <v>137</v>
      </c>
      <c r="B438" s="17">
        <v>44006</v>
      </c>
      <c r="C438" s="57">
        <v>80</v>
      </c>
      <c r="D438" s="57">
        <v>921</v>
      </c>
      <c r="E438" s="58">
        <v>0</v>
      </c>
      <c r="F438" s="57">
        <v>129</v>
      </c>
      <c r="G438" s="57">
        <v>282</v>
      </c>
      <c r="H438" s="59">
        <v>0</v>
      </c>
    </row>
    <row r="439" spans="1:8" x14ac:dyDescent="0.35">
      <c r="A439" s="56" t="s">
        <v>138</v>
      </c>
      <c r="B439" s="17">
        <v>44006</v>
      </c>
      <c r="C439" s="57">
        <v>150</v>
      </c>
      <c r="D439" s="57">
        <v>890</v>
      </c>
      <c r="E439" s="58">
        <v>0</v>
      </c>
      <c r="F439" s="57">
        <v>141</v>
      </c>
      <c r="G439" s="57">
        <v>236</v>
      </c>
      <c r="H439" s="59">
        <v>0</v>
      </c>
    </row>
    <row r="440" spans="1:8" x14ac:dyDescent="0.35">
      <c r="A440" s="56" t="s">
        <v>133</v>
      </c>
      <c r="B440" s="17">
        <v>44007</v>
      </c>
      <c r="C440" s="57">
        <v>406</v>
      </c>
      <c r="D440" s="57">
        <v>2379</v>
      </c>
      <c r="E440" s="58">
        <v>0</v>
      </c>
      <c r="F440" s="57">
        <v>263</v>
      </c>
      <c r="G440" s="57">
        <v>910</v>
      </c>
      <c r="H440" s="59">
        <v>0</v>
      </c>
    </row>
    <row r="441" spans="1:8" x14ac:dyDescent="0.35">
      <c r="A441" s="56" t="s">
        <v>134</v>
      </c>
      <c r="B441" s="17">
        <v>44007</v>
      </c>
      <c r="C441" s="57">
        <v>132</v>
      </c>
      <c r="D441" s="57">
        <v>1276</v>
      </c>
      <c r="E441" s="58">
        <v>0</v>
      </c>
      <c r="F441" s="57">
        <v>179</v>
      </c>
      <c r="G441" s="57">
        <v>739</v>
      </c>
      <c r="H441" s="59">
        <v>0</v>
      </c>
    </row>
    <row r="442" spans="1:8" x14ac:dyDescent="0.35">
      <c r="A442" s="56" t="s">
        <v>135</v>
      </c>
      <c r="B442" s="17">
        <v>44007</v>
      </c>
      <c r="C442" s="57">
        <v>128</v>
      </c>
      <c r="D442" s="57">
        <v>1205</v>
      </c>
      <c r="E442" s="58">
        <v>0</v>
      </c>
      <c r="F442" s="57">
        <v>111</v>
      </c>
      <c r="G442" s="57">
        <v>524</v>
      </c>
      <c r="H442" s="59">
        <v>0</v>
      </c>
    </row>
    <row r="443" spans="1:8" x14ac:dyDescent="0.35">
      <c r="A443" s="56" t="s">
        <v>136</v>
      </c>
      <c r="B443" s="17">
        <v>44007</v>
      </c>
      <c r="C443" s="57">
        <v>85</v>
      </c>
      <c r="D443" s="57">
        <v>773</v>
      </c>
      <c r="E443" s="58">
        <v>0</v>
      </c>
      <c r="F443" s="57">
        <v>96</v>
      </c>
      <c r="G443" s="57">
        <v>386</v>
      </c>
      <c r="H443" s="59">
        <v>0</v>
      </c>
    </row>
    <row r="444" spans="1:8" x14ac:dyDescent="0.35">
      <c r="A444" s="56" t="s">
        <v>137</v>
      </c>
      <c r="B444" s="17">
        <v>44007</v>
      </c>
      <c r="C444" s="57">
        <v>87</v>
      </c>
      <c r="D444" s="57">
        <v>903</v>
      </c>
      <c r="E444" s="58">
        <v>0</v>
      </c>
      <c r="F444" s="57">
        <v>122</v>
      </c>
      <c r="G444" s="57">
        <v>300</v>
      </c>
      <c r="H444" s="59">
        <v>0</v>
      </c>
    </row>
    <row r="445" spans="1:8" x14ac:dyDescent="0.35">
      <c r="A445" s="56" t="s">
        <v>138</v>
      </c>
      <c r="B445" s="17">
        <v>44007</v>
      </c>
      <c r="C445" s="57">
        <v>144</v>
      </c>
      <c r="D445" s="57">
        <v>837</v>
      </c>
      <c r="E445" s="58">
        <v>0</v>
      </c>
      <c r="F445" s="57">
        <v>148</v>
      </c>
      <c r="G445" s="57">
        <v>277</v>
      </c>
      <c r="H445" s="59">
        <v>0</v>
      </c>
    </row>
    <row r="446" spans="1:8" x14ac:dyDescent="0.35">
      <c r="A446" s="56" t="s">
        <v>133</v>
      </c>
      <c r="B446" s="17">
        <v>44008</v>
      </c>
      <c r="C446" s="57">
        <v>399</v>
      </c>
      <c r="D446" s="57">
        <v>2324</v>
      </c>
      <c r="E446" s="58">
        <v>0</v>
      </c>
      <c r="F446" s="57">
        <v>265</v>
      </c>
      <c r="G446" s="57">
        <v>1002</v>
      </c>
      <c r="H446" s="59">
        <v>0</v>
      </c>
    </row>
    <row r="447" spans="1:8" x14ac:dyDescent="0.35">
      <c r="A447" s="56" t="s">
        <v>134</v>
      </c>
      <c r="B447" s="17">
        <v>44008</v>
      </c>
      <c r="C447" s="57">
        <v>145</v>
      </c>
      <c r="D447" s="57">
        <v>1267</v>
      </c>
      <c r="E447" s="58">
        <v>0</v>
      </c>
      <c r="F447" s="57">
        <v>166</v>
      </c>
      <c r="G447" s="57">
        <v>746</v>
      </c>
      <c r="H447" s="59">
        <v>0</v>
      </c>
    </row>
    <row r="448" spans="1:8" x14ac:dyDescent="0.35">
      <c r="A448" s="56" t="s">
        <v>135</v>
      </c>
      <c r="B448" s="17">
        <v>44008</v>
      </c>
      <c r="C448" s="57">
        <v>121</v>
      </c>
      <c r="D448" s="57">
        <v>1184</v>
      </c>
      <c r="E448" s="58">
        <v>0</v>
      </c>
      <c r="F448" s="57">
        <v>118</v>
      </c>
      <c r="G448" s="57">
        <v>545</v>
      </c>
      <c r="H448" s="59">
        <v>0</v>
      </c>
    </row>
    <row r="449" spans="1:8" x14ac:dyDescent="0.35">
      <c r="A449" s="56" t="s">
        <v>136</v>
      </c>
      <c r="B449" s="17">
        <v>44008</v>
      </c>
      <c r="C449" s="57">
        <v>91</v>
      </c>
      <c r="D449" s="57">
        <v>772</v>
      </c>
      <c r="E449" s="58">
        <v>0</v>
      </c>
      <c r="F449" s="57">
        <v>90</v>
      </c>
      <c r="G449" s="57">
        <v>387</v>
      </c>
      <c r="H449" s="59">
        <v>0</v>
      </c>
    </row>
    <row r="450" spans="1:8" x14ac:dyDescent="0.35">
      <c r="A450" s="56" t="s">
        <v>137</v>
      </c>
      <c r="B450" s="17">
        <v>44008</v>
      </c>
      <c r="C450" s="57">
        <v>79</v>
      </c>
      <c r="D450" s="57">
        <v>903</v>
      </c>
      <c r="E450" s="58">
        <v>0</v>
      </c>
      <c r="F450" s="57">
        <v>130</v>
      </c>
      <c r="G450" s="57">
        <v>300</v>
      </c>
      <c r="H450" s="59">
        <v>0</v>
      </c>
    </row>
    <row r="451" spans="1:8" x14ac:dyDescent="0.35">
      <c r="A451" s="56" t="s">
        <v>138</v>
      </c>
      <c r="B451" s="17">
        <v>44008</v>
      </c>
      <c r="C451" s="57">
        <v>139</v>
      </c>
      <c r="D451" s="57">
        <v>828</v>
      </c>
      <c r="E451" s="58">
        <v>0</v>
      </c>
      <c r="F451" s="57">
        <v>153</v>
      </c>
      <c r="G451" s="57">
        <v>291</v>
      </c>
      <c r="H451" s="59">
        <v>0</v>
      </c>
    </row>
    <row r="452" spans="1:8" x14ac:dyDescent="0.35">
      <c r="A452" s="56" t="s">
        <v>133</v>
      </c>
      <c r="B452" s="17">
        <v>44009</v>
      </c>
      <c r="C452" s="57">
        <v>403</v>
      </c>
      <c r="D452" s="57">
        <v>2285</v>
      </c>
      <c r="E452" s="58">
        <v>0</v>
      </c>
      <c r="F452" s="57">
        <v>263</v>
      </c>
      <c r="G452" s="57">
        <v>1043</v>
      </c>
      <c r="H452" s="59">
        <v>0</v>
      </c>
    </row>
    <row r="453" spans="1:8" x14ac:dyDescent="0.35">
      <c r="A453" s="56" t="s">
        <v>134</v>
      </c>
      <c r="B453" s="17">
        <v>44009</v>
      </c>
      <c r="C453" s="57">
        <v>147</v>
      </c>
      <c r="D453" s="57">
        <v>1225</v>
      </c>
      <c r="E453" s="58">
        <v>0</v>
      </c>
      <c r="F453" s="57">
        <v>164</v>
      </c>
      <c r="G453" s="57">
        <v>783</v>
      </c>
      <c r="H453" s="59">
        <v>0</v>
      </c>
    </row>
    <row r="454" spans="1:8" x14ac:dyDescent="0.35">
      <c r="A454" s="56" t="s">
        <v>135</v>
      </c>
      <c r="B454" s="17">
        <v>44009</v>
      </c>
      <c r="C454" s="57">
        <v>108</v>
      </c>
      <c r="D454" s="57">
        <v>1102</v>
      </c>
      <c r="E454" s="58">
        <v>0</v>
      </c>
      <c r="F454" s="57">
        <v>131</v>
      </c>
      <c r="G454" s="57">
        <v>627</v>
      </c>
      <c r="H454" s="59">
        <v>0</v>
      </c>
    </row>
    <row r="455" spans="1:8" x14ac:dyDescent="0.35">
      <c r="A455" s="56" t="s">
        <v>136</v>
      </c>
      <c r="B455" s="17">
        <v>44009</v>
      </c>
      <c r="C455" s="57">
        <v>87</v>
      </c>
      <c r="D455" s="57">
        <v>749</v>
      </c>
      <c r="E455" s="58">
        <v>0</v>
      </c>
      <c r="F455" s="57">
        <v>94</v>
      </c>
      <c r="G455" s="57">
        <v>410</v>
      </c>
      <c r="H455" s="59">
        <v>0</v>
      </c>
    </row>
    <row r="456" spans="1:8" x14ac:dyDescent="0.35">
      <c r="A456" s="56" t="s">
        <v>137</v>
      </c>
      <c r="B456" s="17">
        <v>44009</v>
      </c>
      <c r="C456" s="57">
        <v>74</v>
      </c>
      <c r="D456" s="57">
        <v>835</v>
      </c>
      <c r="E456" s="58">
        <v>0</v>
      </c>
      <c r="F456" s="57">
        <v>135</v>
      </c>
      <c r="G456" s="57">
        <v>368</v>
      </c>
      <c r="H456" s="59">
        <v>0</v>
      </c>
    </row>
    <row r="457" spans="1:8" x14ac:dyDescent="0.35">
      <c r="A457" s="56" t="s">
        <v>138</v>
      </c>
      <c r="B457" s="17">
        <v>44009</v>
      </c>
      <c r="C457" s="57">
        <v>139</v>
      </c>
      <c r="D457" s="57">
        <v>832</v>
      </c>
      <c r="E457" s="58">
        <v>0</v>
      </c>
      <c r="F457" s="57">
        <v>153</v>
      </c>
      <c r="G457" s="57">
        <v>282</v>
      </c>
      <c r="H457" s="59">
        <v>0</v>
      </c>
    </row>
    <row r="458" spans="1:8" x14ac:dyDescent="0.35">
      <c r="A458" s="56" t="s">
        <v>133</v>
      </c>
      <c r="B458" s="17">
        <v>44010</v>
      </c>
      <c r="C458" s="57">
        <v>386</v>
      </c>
      <c r="D458" s="57">
        <v>2189</v>
      </c>
      <c r="E458" s="58">
        <v>0</v>
      </c>
      <c r="F458" s="57">
        <v>278</v>
      </c>
      <c r="G458" s="57">
        <v>1137</v>
      </c>
      <c r="H458" s="59">
        <v>0</v>
      </c>
    </row>
    <row r="459" spans="1:8" x14ac:dyDescent="0.35">
      <c r="A459" s="56" t="s">
        <v>134</v>
      </c>
      <c r="B459" s="17">
        <v>44010</v>
      </c>
      <c r="C459" s="57">
        <v>132</v>
      </c>
      <c r="D459" s="57">
        <v>1182</v>
      </c>
      <c r="E459" s="58">
        <v>0</v>
      </c>
      <c r="F459" s="57">
        <v>179</v>
      </c>
      <c r="G459" s="57">
        <v>826</v>
      </c>
      <c r="H459" s="59">
        <v>0</v>
      </c>
    </row>
    <row r="460" spans="1:8" x14ac:dyDescent="0.35">
      <c r="A460" s="56" t="s">
        <v>135</v>
      </c>
      <c r="B460" s="17">
        <v>44010</v>
      </c>
      <c r="C460" s="57">
        <v>105</v>
      </c>
      <c r="D460" s="57">
        <v>1083</v>
      </c>
      <c r="E460" s="58">
        <v>0</v>
      </c>
      <c r="F460" s="57">
        <v>134</v>
      </c>
      <c r="G460" s="57">
        <v>646</v>
      </c>
      <c r="H460" s="59">
        <v>0</v>
      </c>
    </row>
    <row r="461" spans="1:8" x14ac:dyDescent="0.35">
      <c r="A461" s="56" t="s">
        <v>136</v>
      </c>
      <c r="B461" s="17">
        <v>44010</v>
      </c>
      <c r="C461" s="57">
        <v>83</v>
      </c>
      <c r="D461" s="57">
        <v>723</v>
      </c>
      <c r="E461" s="58">
        <v>0</v>
      </c>
      <c r="F461" s="57">
        <v>98</v>
      </c>
      <c r="G461" s="57">
        <v>436</v>
      </c>
      <c r="H461" s="59">
        <v>0</v>
      </c>
    </row>
    <row r="462" spans="1:8" x14ac:dyDescent="0.35">
      <c r="A462" s="56" t="s">
        <v>137</v>
      </c>
      <c r="B462" s="17">
        <v>44010</v>
      </c>
      <c r="C462" s="57">
        <v>73</v>
      </c>
      <c r="D462" s="57">
        <v>811</v>
      </c>
      <c r="E462" s="58">
        <v>0</v>
      </c>
      <c r="F462" s="57">
        <v>136</v>
      </c>
      <c r="G462" s="57">
        <v>392</v>
      </c>
      <c r="H462" s="59">
        <v>0</v>
      </c>
    </row>
    <row r="463" spans="1:8" x14ac:dyDescent="0.35">
      <c r="A463" s="56" t="s">
        <v>138</v>
      </c>
      <c r="B463" s="17">
        <v>44010</v>
      </c>
      <c r="C463" s="57">
        <v>128</v>
      </c>
      <c r="D463" s="57">
        <v>772</v>
      </c>
      <c r="E463" s="58">
        <v>0</v>
      </c>
      <c r="F463" s="57">
        <v>164</v>
      </c>
      <c r="G463" s="57">
        <v>342</v>
      </c>
      <c r="H463" s="59">
        <v>0</v>
      </c>
    </row>
    <row r="464" spans="1:8" x14ac:dyDescent="0.35">
      <c r="A464" s="56" t="s">
        <v>133</v>
      </c>
      <c r="B464" s="17">
        <v>44011</v>
      </c>
      <c r="C464" s="57">
        <v>368</v>
      </c>
      <c r="D464" s="57">
        <v>2214</v>
      </c>
      <c r="E464" s="58">
        <v>0</v>
      </c>
      <c r="F464" s="57">
        <v>293</v>
      </c>
      <c r="G464" s="57">
        <v>1118</v>
      </c>
      <c r="H464" s="59">
        <v>0</v>
      </c>
    </row>
    <row r="465" spans="1:8" x14ac:dyDescent="0.35">
      <c r="A465" s="56" t="s">
        <v>134</v>
      </c>
      <c r="B465" s="17">
        <v>44011</v>
      </c>
      <c r="C465" s="57">
        <v>123</v>
      </c>
      <c r="D465" s="57">
        <v>1129</v>
      </c>
      <c r="E465" s="58">
        <v>0</v>
      </c>
      <c r="F465" s="57">
        <v>157</v>
      </c>
      <c r="G465" s="57">
        <v>721</v>
      </c>
      <c r="H465" s="59">
        <v>0</v>
      </c>
    </row>
    <row r="466" spans="1:8" x14ac:dyDescent="0.35">
      <c r="A466" s="56" t="s">
        <v>135</v>
      </c>
      <c r="B466" s="17">
        <v>44011</v>
      </c>
      <c r="C466" s="57">
        <v>109</v>
      </c>
      <c r="D466" s="57">
        <v>1187</v>
      </c>
      <c r="E466" s="58">
        <v>0</v>
      </c>
      <c r="F466" s="57">
        <v>130</v>
      </c>
      <c r="G466" s="57">
        <v>542</v>
      </c>
      <c r="H466" s="59">
        <v>0</v>
      </c>
    </row>
    <row r="467" spans="1:8" x14ac:dyDescent="0.35">
      <c r="A467" s="56" t="s">
        <v>136</v>
      </c>
      <c r="B467" s="17">
        <v>44011</v>
      </c>
      <c r="C467" s="57">
        <v>75</v>
      </c>
      <c r="D467" s="57">
        <v>736</v>
      </c>
      <c r="E467" s="58">
        <v>0</v>
      </c>
      <c r="F467" s="57">
        <v>106</v>
      </c>
      <c r="G467" s="57">
        <v>423</v>
      </c>
      <c r="H467" s="59">
        <v>0</v>
      </c>
    </row>
    <row r="468" spans="1:8" x14ac:dyDescent="0.35">
      <c r="A468" s="56" t="s">
        <v>137</v>
      </c>
      <c r="B468" s="17">
        <v>44011</v>
      </c>
      <c r="C468" s="57">
        <v>78</v>
      </c>
      <c r="D468" s="57">
        <v>866</v>
      </c>
      <c r="E468" s="58">
        <v>0</v>
      </c>
      <c r="F468" s="57">
        <v>131</v>
      </c>
      <c r="G468" s="57">
        <v>337</v>
      </c>
      <c r="H468" s="59">
        <v>0</v>
      </c>
    </row>
    <row r="469" spans="1:8" x14ac:dyDescent="0.35">
      <c r="A469" s="56" t="s">
        <v>138</v>
      </c>
      <c r="B469" s="17">
        <v>44011</v>
      </c>
      <c r="C469" s="57">
        <v>133</v>
      </c>
      <c r="D469" s="57">
        <v>788</v>
      </c>
      <c r="E469" s="58">
        <v>0</v>
      </c>
      <c r="F469" s="57">
        <v>159</v>
      </c>
      <c r="G469" s="57">
        <v>326</v>
      </c>
      <c r="H469" s="59">
        <v>0</v>
      </c>
    </row>
    <row r="470" spans="1:8" x14ac:dyDescent="0.35">
      <c r="A470" s="56" t="s">
        <v>133</v>
      </c>
      <c r="B470" s="17">
        <v>44012</v>
      </c>
      <c r="C470" s="57">
        <v>378</v>
      </c>
      <c r="D470" s="57">
        <v>2341</v>
      </c>
      <c r="E470" s="58">
        <v>0</v>
      </c>
      <c r="F470" s="57">
        <v>291</v>
      </c>
      <c r="G470" s="57">
        <v>999</v>
      </c>
      <c r="H470" s="59">
        <v>0</v>
      </c>
    </row>
    <row r="471" spans="1:8" x14ac:dyDescent="0.35">
      <c r="A471" s="56" t="s">
        <v>134</v>
      </c>
      <c r="B471" s="17">
        <v>44012</v>
      </c>
      <c r="C471" s="57">
        <v>123</v>
      </c>
      <c r="D471" s="57">
        <v>1211</v>
      </c>
      <c r="E471" s="58">
        <v>0</v>
      </c>
      <c r="F471" s="57">
        <v>157</v>
      </c>
      <c r="G471" s="57">
        <v>644</v>
      </c>
      <c r="H471" s="59">
        <v>0</v>
      </c>
    </row>
    <row r="472" spans="1:8" x14ac:dyDescent="0.35">
      <c r="A472" s="56" t="s">
        <v>135</v>
      </c>
      <c r="B472" s="17">
        <v>44012</v>
      </c>
      <c r="C472" s="57">
        <v>117</v>
      </c>
      <c r="D472" s="57">
        <v>1283</v>
      </c>
      <c r="E472" s="58">
        <v>0</v>
      </c>
      <c r="F472" s="57">
        <v>122</v>
      </c>
      <c r="G472" s="57">
        <v>446</v>
      </c>
      <c r="H472" s="59">
        <v>0</v>
      </c>
    </row>
    <row r="473" spans="1:8" x14ac:dyDescent="0.35">
      <c r="A473" s="56" t="s">
        <v>136</v>
      </c>
      <c r="B473" s="17">
        <v>44012</v>
      </c>
      <c r="C473" s="57">
        <v>77</v>
      </c>
      <c r="D473" s="57">
        <v>803</v>
      </c>
      <c r="E473" s="58">
        <v>0</v>
      </c>
      <c r="F473" s="57">
        <v>104</v>
      </c>
      <c r="G473" s="57">
        <v>356</v>
      </c>
      <c r="H473" s="59">
        <v>0</v>
      </c>
    </row>
    <row r="474" spans="1:8" x14ac:dyDescent="0.35">
      <c r="A474" s="56" t="s">
        <v>137</v>
      </c>
      <c r="B474" s="17">
        <v>44012</v>
      </c>
      <c r="C474" s="57">
        <v>85</v>
      </c>
      <c r="D474" s="57">
        <v>888</v>
      </c>
      <c r="E474" s="58">
        <v>0</v>
      </c>
      <c r="F474" s="57">
        <v>124</v>
      </c>
      <c r="G474" s="57">
        <v>315</v>
      </c>
      <c r="H474" s="59">
        <v>0</v>
      </c>
    </row>
    <row r="475" spans="1:8" x14ac:dyDescent="0.35">
      <c r="A475" s="56" t="s">
        <v>138</v>
      </c>
      <c r="B475" s="17">
        <v>44012</v>
      </c>
      <c r="C475" s="57">
        <v>139</v>
      </c>
      <c r="D475" s="57">
        <v>821</v>
      </c>
      <c r="E475" s="58">
        <v>0</v>
      </c>
      <c r="F475" s="57">
        <v>153</v>
      </c>
      <c r="G475" s="57">
        <v>302</v>
      </c>
      <c r="H475" s="59">
        <v>0</v>
      </c>
    </row>
    <row r="476" spans="1:8" x14ac:dyDescent="0.35">
      <c r="A476" s="56" t="s">
        <v>133</v>
      </c>
      <c r="B476" s="17">
        <v>44013</v>
      </c>
      <c r="C476" s="57">
        <v>382</v>
      </c>
      <c r="D476" s="57">
        <v>2345</v>
      </c>
      <c r="E476" s="58">
        <v>0</v>
      </c>
      <c r="F476" s="57">
        <v>288</v>
      </c>
      <c r="G476" s="57">
        <v>998</v>
      </c>
      <c r="H476" s="59">
        <v>0</v>
      </c>
    </row>
    <row r="477" spans="1:8" x14ac:dyDescent="0.35">
      <c r="A477" s="56" t="s">
        <v>134</v>
      </c>
      <c r="B477" s="17">
        <v>44013</v>
      </c>
      <c r="C477" s="57">
        <v>122</v>
      </c>
      <c r="D477" s="57">
        <v>1199</v>
      </c>
      <c r="E477" s="58">
        <v>0</v>
      </c>
      <c r="F477" s="57">
        <v>158</v>
      </c>
      <c r="G477" s="57">
        <v>651</v>
      </c>
      <c r="H477" s="59">
        <v>0</v>
      </c>
    </row>
    <row r="478" spans="1:8" x14ac:dyDescent="0.35">
      <c r="A478" s="56" t="s">
        <v>135</v>
      </c>
      <c r="B478" s="17">
        <v>44013</v>
      </c>
      <c r="C478" s="57">
        <v>118</v>
      </c>
      <c r="D478" s="57">
        <v>1266</v>
      </c>
      <c r="E478" s="58">
        <v>0</v>
      </c>
      <c r="F478" s="57">
        <v>120</v>
      </c>
      <c r="G478" s="57">
        <v>464</v>
      </c>
      <c r="H478" s="59">
        <v>0</v>
      </c>
    </row>
    <row r="479" spans="1:8" x14ac:dyDescent="0.35">
      <c r="A479" s="56" t="s">
        <v>136</v>
      </c>
      <c r="B479" s="17">
        <v>44013</v>
      </c>
      <c r="C479" s="57">
        <v>69</v>
      </c>
      <c r="D479" s="57">
        <v>804</v>
      </c>
      <c r="E479" s="58">
        <v>0</v>
      </c>
      <c r="F479" s="57">
        <v>112</v>
      </c>
      <c r="G479" s="57">
        <v>355</v>
      </c>
      <c r="H479" s="59">
        <v>0</v>
      </c>
    </row>
    <row r="480" spans="1:8" x14ac:dyDescent="0.35">
      <c r="A480" s="56" t="s">
        <v>137</v>
      </c>
      <c r="B480" s="17">
        <v>44013</v>
      </c>
      <c r="C480" s="57">
        <v>90</v>
      </c>
      <c r="D480" s="57">
        <v>859</v>
      </c>
      <c r="E480" s="58">
        <v>0</v>
      </c>
      <c r="F480" s="57">
        <v>119</v>
      </c>
      <c r="G480" s="57">
        <v>344</v>
      </c>
      <c r="H480" s="59">
        <v>0</v>
      </c>
    </row>
    <row r="481" spans="1:8" x14ac:dyDescent="0.35">
      <c r="A481" s="56" t="s">
        <v>138</v>
      </c>
      <c r="B481" s="17">
        <v>44013</v>
      </c>
      <c r="C481" s="57">
        <v>141</v>
      </c>
      <c r="D481" s="57">
        <v>816</v>
      </c>
      <c r="E481" s="58">
        <v>0</v>
      </c>
      <c r="F481" s="57">
        <v>151</v>
      </c>
      <c r="G481" s="57">
        <v>307</v>
      </c>
      <c r="H481" s="59">
        <v>0</v>
      </c>
    </row>
    <row r="482" spans="1:8" x14ac:dyDescent="0.35">
      <c r="A482" s="56" t="s">
        <v>133</v>
      </c>
      <c r="B482" s="17">
        <v>44014</v>
      </c>
      <c r="C482" s="57">
        <v>389</v>
      </c>
      <c r="D482" s="57">
        <v>2439</v>
      </c>
      <c r="E482" s="58">
        <v>0</v>
      </c>
      <c r="F482" s="57">
        <v>278</v>
      </c>
      <c r="G482" s="57">
        <v>904</v>
      </c>
      <c r="H482" s="59">
        <v>0</v>
      </c>
    </row>
    <row r="483" spans="1:8" x14ac:dyDescent="0.35">
      <c r="A483" s="56" t="s">
        <v>134</v>
      </c>
      <c r="B483" s="17">
        <v>44014</v>
      </c>
      <c r="C483" s="57">
        <v>117</v>
      </c>
      <c r="D483" s="57">
        <v>1180</v>
      </c>
      <c r="E483" s="58">
        <v>0</v>
      </c>
      <c r="F483" s="57">
        <v>163</v>
      </c>
      <c r="G483" s="57">
        <v>670</v>
      </c>
      <c r="H483" s="59">
        <v>0</v>
      </c>
    </row>
    <row r="484" spans="1:8" x14ac:dyDescent="0.35">
      <c r="A484" s="56" t="s">
        <v>135</v>
      </c>
      <c r="B484" s="17">
        <v>44014</v>
      </c>
      <c r="C484" s="57">
        <v>112</v>
      </c>
      <c r="D484" s="57">
        <v>1263</v>
      </c>
      <c r="E484" s="58">
        <v>0</v>
      </c>
      <c r="F484" s="57">
        <v>127</v>
      </c>
      <c r="G484" s="57">
        <v>466</v>
      </c>
      <c r="H484" s="59">
        <v>0</v>
      </c>
    </row>
    <row r="485" spans="1:8" x14ac:dyDescent="0.35">
      <c r="A485" s="56" t="s">
        <v>136</v>
      </c>
      <c r="B485" s="17">
        <v>44014</v>
      </c>
      <c r="C485" s="57">
        <v>74</v>
      </c>
      <c r="D485" s="57">
        <v>762</v>
      </c>
      <c r="E485" s="58">
        <v>0</v>
      </c>
      <c r="F485" s="57">
        <v>107</v>
      </c>
      <c r="G485" s="57">
        <v>397</v>
      </c>
      <c r="H485" s="59">
        <v>0</v>
      </c>
    </row>
    <row r="486" spans="1:8" x14ac:dyDescent="0.35">
      <c r="A486" s="56" t="s">
        <v>137</v>
      </c>
      <c r="B486" s="17">
        <v>44014</v>
      </c>
      <c r="C486" s="57">
        <v>76</v>
      </c>
      <c r="D486" s="57">
        <v>877</v>
      </c>
      <c r="E486" s="58">
        <v>0</v>
      </c>
      <c r="F486" s="57">
        <v>133</v>
      </c>
      <c r="G486" s="57">
        <v>326</v>
      </c>
      <c r="H486" s="59">
        <v>0</v>
      </c>
    </row>
    <row r="487" spans="1:8" x14ac:dyDescent="0.35">
      <c r="A487" s="56" t="s">
        <v>138</v>
      </c>
      <c r="B487" s="17">
        <v>44014</v>
      </c>
      <c r="C487" s="57">
        <v>144</v>
      </c>
      <c r="D487" s="57">
        <v>811</v>
      </c>
      <c r="E487" s="58">
        <v>0</v>
      </c>
      <c r="F487" s="57">
        <v>148</v>
      </c>
      <c r="G487" s="57">
        <v>312</v>
      </c>
      <c r="H487" s="59">
        <v>0</v>
      </c>
    </row>
    <row r="488" spans="1:8" x14ac:dyDescent="0.35">
      <c r="A488" s="56" t="s">
        <v>133</v>
      </c>
      <c r="B488" s="17">
        <v>44015</v>
      </c>
      <c r="C488" s="57">
        <v>373</v>
      </c>
      <c r="D488" s="57">
        <v>2378</v>
      </c>
      <c r="E488" s="58">
        <v>0</v>
      </c>
      <c r="F488" s="57">
        <v>290</v>
      </c>
      <c r="G488" s="57">
        <v>959</v>
      </c>
      <c r="H488" s="59">
        <v>0</v>
      </c>
    </row>
    <row r="489" spans="1:8" x14ac:dyDescent="0.35">
      <c r="A489" s="56" t="s">
        <v>134</v>
      </c>
      <c r="B489" s="17">
        <v>44015</v>
      </c>
      <c r="C489" s="57">
        <v>123</v>
      </c>
      <c r="D489" s="57">
        <v>1133</v>
      </c>
      <c r="E489" s="58">
        <v>0</v>
      </c>
      <c r="F489" s="57">
        <v>157</v>
      </c>
      <c r="G489" s="57">
        <v>717</v>
      </c>
      <c r="H489" s="59">
        <v>0</v>
      </c>
    </row>
    <row r="490" spans="1:8" x14ac:dyDescent="0.35">
      <c r="A490" s="56" t="s">
        <v>135</v>
      </c>
      <c r="B490" s="17">
        <v>44015</v>
      </c>
      <c r="C490" s="57">
        <v>120</v>
      </c>
      <c r="D490" s="57">
        <v>1194</v>
      </c>
      <c r="E490" s="58">
        <v>0</v>
      </c>
      <c r="F490" s="57">
        <v>119</v>
      </c>
      <c r="G490" s="57">
        <v>535</v>
      </c>
      <c r="H490" s="59">
        <v>0</v>
      </c>
    </row>
    <row r="491" spans="1:8" x14ac:dyDescent="0.35">
      <c r="A491" s="56" t="s">
        <v>136</v>
      </c>
      <c r="B491" s="17">
        <v>44015</v>
      </c>
      <c r="C491" s="57">
        <v>67</v>
      </c>
      <c r="D491" s="57">
        <v>787</v>
      </c>
      <c r="E491" s="58">
        <v>0</v>
      </c>
      <c r="F491" s="57">
        <v>114</v>
      </c>
      <c r="G491" s="57">
        <v>372</v>
      </c>
      <c r="H491" s="59">
        <v>0</v>
      </c>
    </row>
    <row r="492" spans="1:8" x14ac:dyDescent="0.35">
      <c r="A492" s="56" t="s">
        <v>137</v>
      </c>
      <c r="B492" s="17">
        <v>44015</v>
      </c>
      <c r="C492" s="57">
        <v>80</v>
      </c>
      <c r="D492" s="57">
        <v>853</v>
      </c>
      <c r="E492" s="58">
        <v>0</v>
      </c>
      <c r="F492" s="57">
        <v>129</v>
      </c>
      <c r="G492" s="57">
        <v>350</v>
      </c>
      <c r="H492" s="59">
        <v>0</v>
      </c>
    </row>
    <row r="493" spans="1:8" x14ac:dyDescent="0.35">
      <c r="A493" s="56" t="s">
        <v>138</v>
      </c>
      <c r="B493" s="17">
        <v>44015</v>
      </c>
      <c r="C493" s="57">
        <v>139</v>
      </c>
      <c r="D493" s="57">
        <v>807</v>
      </c>
      <c r="E493" s="58">
        <v>0</v>
      </c>
      <c r="F493" s="57">
        <v>153</v>
      </c>
      <c r="G493" s="57">
        <v>307</v>
      </c>
      <c r="H493" s="59">
        <v>0</v>
      </c>
    </row>
    <row r="494" spans="1:8" x14ac:dyDescent="0.35">
      <c r="A494" s="56" t="s">
        <v>133</v>
      </c>
      <c r="B494" s="17">
        <v>44016</v>
      </c>
      <c r="C494" s="57">
        <v>335</v>
      </c>
      <c r="D494" s="57">
        <v>2159</v>
      </c>
      <c r="E494" s="58">
        <v>0</v>
      </c>
      <c r="F494" s="57">
        <v>327</v>
      </c>
      <c r="G494" s="57">
        <v>1168</v>
      </c>
      <c r="H494" s="59">
        <v>0</v>
      </c>
    </row>
    <row r="495" spans="1:8" x14ac:dyDescent="0.35">
      <c r="A495" s="56" t="s">
        <v>134</v>
      </c>
      <c r="B495" s="17">
        <v>44016</v>
      </c>
      <c r="C495" s="57">
        <v>109</v>
      </c>
      <c r="D495" s="57">
        <v>1051</v>
      </c>
      <c r="E495" s="58">
        <v>0</v>
      </c>
      <c r="F495" s="57">
        <v>171</v>
      </c>
      <c r="G495" s="57">
        <v>804</v>
      </c>
      <c r="H495" s="59">
        <v>0</v>
      </c>
    </row>
    <row r="496" spans="1:8" x14ac:dyDescent="0.35">
      <c r="A496" s="56" t="s">
        <v>135</v>
      </c>
      <c r="B496" s="17">
        <v>44016</v>
      </c>
      <c r="C496" s="57">
        <v>114</v>
      </c>
      <c r="D496" s="57">
        <v>1140</v>
      </c>
      <c r="E496" s="58">
        <v>0</v>
      </c>
      <c r="F496" s="57">
        <v>125</v>
      </c>
      <c r="G496" s="57">
        <v>589</v>
      </c>
      <c r="H496" s="59">
        <v>0</v>
      </c>
    </row>
    <row r="497" spans="1:8" x14ac:dyDescent="0.35">
      <c r="A497" s="56" t="s">
        <v>136</v>
      </c>
      <c r="B497" s="17">
        <v>44016</v>
      </c>
      <c r="C497" s="57">
        <v>61</v>
      </c>
      <c r="D497" s="57">
        <v>653</v>
      </c>
      <c r="E497" s="58">
        <v>0</v>
      </c>
      <c r="F497" s="57">
        <v>120</v>
      </c>
      <c r="G497" s="57">
        <v>506</v>
      </c>
      <c r="H497" s="59">
        <v>0</v>
      </c>
    </row>
    <row r="498" spans="1:8" x14ac:dyDescent="0.35">
      <c r="A498" s="56" t="s">
        <v>137</v>
      </c>
      <c r="B498" s="17">
        <v>44016</v>
      </c>
      <c r="C498" s="57">
        <v>74</v>
      </c>
      <c r="D498" s="57">
        <v>801</v>
      </c>
      <c r="E498" s="58">
        <v>0</v>
      </c>
      <c r="F498" s="57">
        <v>135</v>
      </c>
      <c r="G498" s="57">
        <v>402</v>
      </c>
      <c r="H498" s="59">
        <v>0</v>
      </c>
    </row>
    <row r="499" spans="1:8" x14ac:dyDescent="0.35">
      <c r="A499" s="56" t="s">
        <v>138</v>
      </c>
      <c r="B499" s="17">
        <v>44016</v>
      </c>
      <c r="C499" s="57">
        <v>135</v>
      </c>
      <c r="D499" s="57">
        <v>745</v>
      </c>
      <c r="E499" s="58">
        <v>0</v>
      </c>
      <c r="F499" s="57">
        <v>157</v>
      </c>
      <c r="G499" s="57">
        <v>369</v>
      </c>
      <c r="H499" s="59">
        <v>0</v>
      </c>
    </row>
    <row r="500" spans="1:8" x14ac:dyDescent="0.35">
      <c r="A500" s="56" t="s">
        <v>133</v>
      </c>
      <c r="B500" s="17">
        <v>44017</v>
      </c>
      <c r="C500" s="57">
        <v>315</v>
      </c>
      <c r="D500" s="57">
        <v>2092</v>
      </c>
      <c r="E500" s="58">
        <v>0</v>
      </c>
      <c r="F500" s="57">
        <v>343</v>
      </c>
      <c r="G500" s="57">
        <v>1229</v>
      </c>
      <c r="H500" s="59">
        <v>0</v>
      </c>
    </row>
    <row r="501" spans="1:8" x14ac:dyDescent="0.35">
      <c r="A501" s="56" t="s">
        <v>134</v>
      </c>
      <c r="B501" s="17">
        <v>44017</v>
      </c>
      <c r="C501" s="57">
        <v>116</v>
      </c>
      <c r="D501" s="57">
        <v>1076</v>
      </c>
      <c r="E501" s="58">
        <v>0</v>
      </c>
      <c r="F501" s="57">
        <v>164</v>
      </c>
      <c r="G501" s="57">
        <v>769</v>
      </c>
      <c r="H501" s="59">
        <v>0</v>
      </c>
    </row>
    <row r="502" spans="1:8" x14ac:dyDescent="0.35">
      <c r="A502" s="56" t="s">
        <v>135</v>
      </c>
      <c r="B502" s="17">
        <v>44017</v>
      </c>
      <c r="C502" s="57">
        <v>110</v>
      </c>
      <c r="D502" s="57">
        <v>1159</v>
      </c>
      <c r="E502" s="58">
        <v>0</v>
      </c>
      <c r="F502" s="57">
        <v>129</v>
      </c>
      <c r="G502" s="57">
        <v>570</v>
      </c>
      <c r="H502" s="59">
        <v>0</v>
      </c>
    </row>
    <row r="503" spans="1:8" x14ac:dyDescent="0.35">
      <c r="A503" s="56" t="s">
        <v>136</v>
      </c>
      <c r="B503" s="17">
        <v>44017</v>
      </c>
      <c r="C503" s="57">
        <v>69</v>
      </c>
      <c r="D503" s="57">
        <v>697</v>
      </c>
      <c r="E503" s="58">
        <v>0</v>
      </c>
      <c r="F503" s="57">
        <v>112</v>
      </c>
      <c r="G503" s="57">
        <v>462</v>
      </c>
      <c r="H503" s="59">
        <v>0</v>
      </c>
    </row>
    <row r="504" spans="1:8" x14ac:dyDescent="0.35">
      <c r="A504" s="56" t="s">
        <v>137</v>
      </c>
      <c r="B504" s="17">
        <v>44017</v>
      </c>
      <c r="C504" s="57">
        <v>72</v>
      </c>
      <c r="D504" s="57">
        <v>813</v>
      </c>
      <c r="E504" s="58">
        <v>0</v>
      </c>
      <c r="F504" s="57">
        <v>137</v>
      </c>
      <c r="G504" s="57">
        <v>390</v>
      </c>
      <c r="H504" s="59">
        <v>0</v>
      </c>
    </row>
    <row r="505" spans="1:8" x14ac:dyDescent="0.35">
      <c r="A505" s="56" t="s">
        <v>138</v>
      </c>
      <c r="B505" s="17">
        <v>44017</v>
      </c>
      <c r="C505" s="57">
        <v>138</v>
      </c>
      <c r="D505" s="57">
        <v>742</v>
      </c>
      <c r="E505" s="58">
        <v>0</v>
      </c>
      <c r="F505" s="57">
        <v>154</v>
      </c>
      <c r="G505" s="57">
        <v>372</v>
      </c>
      <c r="H505" s="59">
        <v>0</v>
      </c>
    </row>
    <row r="506" spans="1:8" x14ac:dyDescent="0.35">
      <c r="A506" s="56" t="s">
        <v>133</v>
      </c>
      <c r="B506" s="17">
        <v>44018</v>
      </c>
      <c r="C506" s="57">
        <v>329</v>
      </c>
      <c r="D506" s="57">
        <v>2208</v>
      </c>
      <c r="E506" s="58">
        <v>0</v>
      </c>
      <c r="F506" s="57">
        <v>335</v>
      </c>
      <c r="G506" s="57">
        <v>1121</v>
      </c>
      <c r="H506" s="59">
        <v>0</v>
      </c>
    </row>
    <row r="507" spans="1:8" x14ac:dyDescent="0.35">
      <c r="A507" s="56" t="s">
        <v>134</v>
      </c>
      <c r="B507" s="17">
        <v>44018</v>
      </c>
      <c r="C507" s="57">
        <v>110</v>
      </c>
      <c r="D507" s="57">
        <v>1092</v>
      </c>
      <c r="E507" s="58">
        <v>0</v>
      </c>
      <c r="F507" s="57">
        <v>170</v>
      </c>
      <c r="G507" s="57">
        <v>757</v>
      </c>
      <c r="H507" s="59">
        <v>0</v>
      </c>
    </row>
    <row r="508" spans="1:8" x14ac:dyDescent="0.35">
      <c r="A508" s="56" t="s">
        <v>135</v>
      </c>
      <c r="B508" s="17">
        <v>44018</v>
      </c>
      <c r="C508" s="57">
        <v>105</v>
      </c>
      <c r="D508" s="57">
        <v>1207</v>
      </c>
      <c r="E508" s="58">
        <v>0</v>
      </c>
      <c r="F508" s="57">
        <v>133</v>
      </c>
      <c r="G508" s="57">
        <v>523</v>
      </c>
      <c r="H508" s="59">
        <v>0</v>
      </c>
    </row>
    <row r="509" spans="1:8" x14ac:dyDescent="0.35">
      <c r="A509" s="56" t="s">
        <v>136</v>
      </c>
      <c r="B509" s="17">
        <v>44018</v>
      </c>
      <c r="C509" s="57">
        <v>74</v>
      </c>
      <c r="D509" s="57">
        <v>730</v>
      </c>
      <c r="E509" s="58">
        <v>0</v>
      </c>
      <c r="F509" s="57">
        <v>107</v>
      </c>
      <c r="G509" s="57">
        <v>426</v>
      </c>
      <c r="H509" s="59">
        <v>0</v>
      </c>
    </row>
    <row r="510" spans="1:8" x14ac:dyDescent="0.35">
      <c r="A510" s="56" t="s">
        <v>137</v>
      </c>
      <c r="B510" s="17">
        <v>44018</v>
      </c>
      <c r="C510" s="57">
        <v>77</v>
      </c>
      <c r="D510" s="57">
        <v>823</v>
      </c>
      <c r="E510" s="58">
        <v>0</v>
      </c>
      <c r="F510" s="57">
        <v>132</v>
      </c>
      <c r="G510" s="57">
        <v>380</v>
      </c>
      <c r="H510" s="59">
        <v>0</v>
      </c>
    </row>
    <row r="511" spans="1:8" x14ac:dyDescent="0.35">
      <c r="A511" s="56" t="s">
        <v>138</v>
      </c>
      <c r="B511" s="17">
        <v>44018</v>
      </c>
      <c r="C511" s="57">
        <v>137</v>
      </c>
      <c r="D511" s="57">
        <v>778</v>
      </c>
      <c r="E511" s="58">
        <v>0</v>
      </c>
      <c r="F511" s="57">
        <v>155</v>
      </c>
      <c r="G511" s="57">
        <v>336</v>
      </c>
      <c r="H511" s="59">
        <v>0</v>
      </c>
    </row>
    <row r="512" spans="1:8" x14ac:dyDescent="0.35">
      <c r="A512" s="56" t="s">
        <v>133</v>
      </c>
      <c r="B512" s="17">
        <v>44019</v>
      </c>
      <c r="C512" s="57">
        <v>360</v>
      </c>
      <c r="D512" s="57">
        <v>2345</v>
      </c>
      <c r="E512" s="58">
        <v>0</v>
      </c>
      <c r="F512" s="57">
        <v>306</v>
      </c>
      <c r="G512" s="57">
        <v>994</v>
      </c>
      <c r="H512" s="59">
        <v>0</v>
      </c>
    </row>
    <row r="513" spans="1:8" x14ac:dyDescent="0.35">
      <c r="A513" s="56" t="s">
        <v>134</v>
      </c>
      <c r="B513" s="17">
        <v>44019</v>
      </c>
      <c r="C513" s="57">
        <v>126</v>
      </c>
      <c r="D513" s="57">
        <v>1158</v>
      </c>
      <c r="E513" s="58">
        <v>0</v>
      </c>
      <c r="F513" s="57">
        <v>154</v>
      </c>
      <c r="G513" s="57">
        <v>682</v>
      </c>
      <c r="H513" s="59">
        <v>0</v>
      </c>
    </row>
    <row r="514" spans="1:8" x14ac:dyDescent="0.35">
      <c r="A514" s="56" t="s">
        <v>135</v>
      </c>
      <c r="B514" s="17">
        <v>44019</v>
      </c>
      <c r="C514" s="57">
        <v>118</v>
      </c>
      <c r="D514" s="57">
        <v>1258</v>
      </c>
      <c r="E514" s="58">
        <v>0</v>
      </c>
      <c r="F514" s="57">
        <v>121</v>
      </c>
      <c r="G514" s="57">
        <v>471</v>
      </c>
      <c r="H514" s="59">
        <v>0</v>
      </c>
    </row>
    <row r="515" spans="1:8" x14ac:dyDescent="0.35">
      <c r="A515" s="56" t="s">
        <v>136</v>
      </c>
      <c r="B515" s="17">
        <v>44019</v>
      </c>
      <c r="C515" s="57">
        <v>74</v>
      </c>
      <c r="D515" s="57">
        <v>766</v>
      </c>
      <c r="E515" s="58">
        <v>0</v>
      </c>
      <c r="F515" s="57">
        <v>107</v>
      </c>
      <c r="G515" s="57">
        <v>398</v>
      </c>
      <c r="H515" s="59">
        <v>0</v>
      </c>
    </row>
    <row r="516" spans="1:8" x14ac:dyDescent="0.35">
      <c r="A516" s="56" t="s">
        <v>137</v>
      </c>
      <c r="B516" s="17">
        <v>44019</v>
      </c>
      <c r="C516" s="57">
        <v>79</v>
      </c>
      <c r="D516" s="57">
        <v>861</v>
      </c>
      <c r="E516" s="58">
        <v>0</v>
      </c>
      <c r="F516" s="57">
        <v>130</v>
      </c>
      <c r="G516" s="57">
        <v>342</v>
      </c>
      <c r="H516" s="59">
        <v>0</v>
      </c>
    </row>
    <row r="517" spans="1:8" x14ac:dyDescent="0.35">
      <c r="A517" s="56" t="s">
        <v>138</v>
      </c>
      <c r="B517" s="17">
        <v>44019</v>
      </c>
      <c r="C517" s="57">
        <v>141</v>
      </c>
      <c r="D517" s="57">
        <v>827</v>
      </c>
      <c r="E517" s="58">
        <v>0</v>
      </c>
      <c r="F517" s="57">
        <v>151</v>
      </c>
      <c r="G517" s="57">
        <v>296</v>
      </c>
      <c r="H517" s="59">
        <v>0</v>
      </c>
    </row>
    <row r="518" spans="1:8" x14ac:dyDescent="0.35">
      <c r="A518" s="56" t="s">
        <v>133</v>
      </c>
      <c r="B518" s="17">
        <v>44020</v>
      </c>
      <c r="C518" s="57">
        <v>374</v>
      </c>
      <c r="D518" s="57">
        <v>2359</v>
      </c>
      <c r="E518" s="58">
        <v>0</v>
      </c>
      <c r="F518" s="57">
        <v>294</v>
      </c>
      <c r="G518" s="57">
        <v>978</v>
      </c>
      <c r="H518" s="59">
        <v>0</v>
      </c>
    </row>
    <row r="519" spans="1:8" x14ac:dyDescent="0.35">
      <c r="A519" s="56" t="s">
        <v>134</v>
      </c>
      <c r="B519" s="17">
        <v>44020</v>
      </c>
      <c r="C519" s="57">
        <v>124</v>
      </c>
      <c r="D519" s="57">
        <v>1130</v>
      </c>
      <c r="E519" s="58">
        <v>0</v>
      </c>
      <c r="F519" s="57">
        <v>156</v>
      </c>
      <c r="G519" s="57">
        <v>721</v>
      </c>
      <c r="H519" s="59">
        <v>0</v>
      </c>
    </row>
    <row r="520" spans="1:8" x14ac:dyDescent="0.35">
      <c r="A520" s="56" t="s">
        <v>135</v>
      </c>
      <c r="B520" s="17">
        <v>44020</v>
      </c>
      <c r="C520" s="57">
        <v>113</v>
      </c>
      <c r="D520" s="57">
        <v>1253</v>
      </c>
      <c r="E520" s="58">
        <v>0</v>
      </c>
      <c r="F520" s="57">
        <v>126</v>
      </c>
      <c r="G520" s="57">
        <v>476</v>
      </c>
      <c r="H520" s="59">
        <v>0</v>
      </c>
    </row>
    <row r="521" spans="1:8" x14ac:dyDescent="0.35">
      <c r="A521" s="56" t="s">
        <v>136</v>
      </c>
      <c r="B521" s="17">
        <v>44020</v>
      </c>
      <c r="C521" s="57">
        <v>77</v>
      </c>
      <c r="D521" s="57">
        <v>796</v>
      </c>
      <c r="E521" s="58">
        <v>0</v>
      </c>
      <c r="F521" s="57">
        <v>104</v>
      </c>
      <c r="G521" s="57">
        <v>363</v>
      </c>
      <c r="H521" s="59">
        <v>0</v>
      </c>
    </row>
    <row r="522" spans="1:8" x14ac:dyDescent="0.35">
      <c r="A522" s="56" t="s">
        <v>137</v>
      </c>
      <c r="B522" s="17">
        <v>44020</v>
      </c>
      <c r="C522" s="57">
        <v>77</v>
      </c>
      <c r="D522" s="57">
        <v>917</v>
      </c>
      <c r="E522" s="58">
        <v>0</v>
      </c>
      <c r="F522" s="57">
        <v>132</v>
      </c>
      <c r="G522" s="57">
        <v>286</v>
      </c>
      <c r="H522" s="59">
        <v>0</v>
      </c>
    </row>
    <row r="523" spans="1:8" x14ac:dyDescent="0.35">
      <c r="A523" s="56" t="s">
        <v>138</v>
      </c>
      <c r="B523" s="17">
        <v>44020</v>
      </c>
      <c r="C523" s="57">
        <v>146</v>
      </c>
      <c r="D523" s="57">
        <v>838</v>
      </c>
      <c r="E523" s="58">
        <v>0</v>
      </c>
      <c r="F523" s="57">
        <v>146</v>
      </c>
      <c r="G523" s="57">
        <v>285</v>
      </c>
      <c r="H523" s="59">
        <v>0</v>
      </c>
    </row>
    <row r="524" spans="1:8" x14ac:dyDescent="0.35">
      <c r="A524" s="56" t="s">
        <v>133</v>
      </c>
      <c r="B524" s="17">
        <v>44021</v>
      </c>
      <c r="C524" s="57">
        <v>386</v>
      </c>
      <c r="D524" s="57">
        <v>2370</v>
      </c>
      <c r="E524" s="58">
        <v>0</v>
      </c>
      <c r="F524" s="57">
        <v>282</v>
      </c>
      <c r="G524" s="57">
        <v>967</v>
      </c>
      <c r="H524" s="59">
        <v>0</v>
      </c>
    </row>
    <row r="525" spans="1:8" x14ac:dyDescent="0.35">
      <c r="A525" s="56" t="s">
        <v>134</v>
      </c>
      <c r="B525" s="17">
        <v>44021</v>
      </c>
      <c r="C525" s="57">
        <v>123</v>
      </c>
      <c r="D525" s="57">
        <v>1164</v>
      </c>
      <c r="E525" s="58">
        <v>0</v>
      </c>
      <c r="F525" s="57">
        <v>157</v>
      </c>
      <c r="G525" s="57">
        <v>690</v>
      </c>
      <c r="H525" s="59">
        <v>0</v>
      </c>
    </row>
    <row r="526" spans="1:8" x14ac:dyDescent="0.35">
      <c r="A526" s="56" t="s">
        <v>135</v>
      </c>
      <c r="B526" s="17">
        <v>44021</v>
      </c>
      <c r="C526" s="57">
        <v>112</v>
      </c>
      <c r="D526" s="57">
        <v>1239</v>
      </c>
      <c r="E526" s="58">
        <v>0</v>
      </c>
      <c r="F526" s="57">
        <v>127</v>
      </c>
      <c r="G526" s="57">
        <v>490</v>
      </c>
      <c r="H526" s="59">
        <v>0</v>
      </c>
    </row>
    <row r="527" spans="1:8" x14ac:dyDescent="0.35">
      <c r="A527" s="56" t="s">
        <v>136</v>
      </c>
      <c r="B527" s="17">
        <v>44021</v>
      </c>
      <c r="C527" s="57">
        <v>74</v>
      </c>
      <c r="D527" s="57">
        <v>841</v>
      </c>
      <c r="E527" s="58">
        <v>0</v>
      </c>
      <c r="F527" s="57">
        <v>107</v>
      </c>
      <c r="G527" s="57">
        <v>318</v>
      </c>
      <c r="H527" s="59">
        <v>0</v>
      </c>
    </row>
    <row r="528" spans="1:8" x14ac:dyDescent="0.35">
      <c r="A528" s="56" t="s">
        <v>137</v>
      </c>
      <c r="B528" s="17">
        <v>44021</v>
      </c>
      <c r="C528" s="57">
        <v>85</v>
      </c>
      <c r="D528" s="57">
        <v>889</v>
      </c>
      <c r="E528" s="58">
        <v>0</v>
      </c>
      <c r="F528" s="57">
        <v>124</v>
      </c>
      <c r="G528" s="57">
        <v>314</v>
      </c>
      <c r="H528" s="59">
        <v>0</v>
      </c>
    </row>
    <row r="529" spans="1:8" x14ac:dyDescent="0.35">
      <c r="A529" s="56" t="s">
        <v>138</v>
      </c>
      <c r="B529" s="17">
        <v>44021</v>
      </c>
      <c r="C529" s="57">
        <v>135</v>
      </c>
      <c r="D529" s="57">
        <v>858</v>
      </c>
      <c r="E529" s="58">
        <v>0</v>
      </c>
      <c r="F529" s="57">
        <v>157</v>
      </c>
      <c r="G529" s="57">
        <v>265</v>
      </c>
      <c r="H529" s="59">
        <v>0</v>
      </c>
    </row>
    <row r="530" spans="1:8" x14ac:dyDescent="0.35">
      <c r="A530" s="56" t="s">
        <v>133</v>
      </c>
      <c r="B530" s="17">
        <v>44022</v>
      </c>
      <c r="C530" s="57">
        <v>388</v>
      </c>
      <c r="D530" s="57">
        <v>2324</v>
      </c>
      <c r="E530" s="58">
        <v>0</v>
      </c>
      <c r="F530" s="57">
        <v>274</v>
      </c>
      <c r="G530" s="57">
        <v>1011</v>
      </c>
      <c r="H530" s="59">
        <v>0</v>
      </c>
    </row>
    <row r="531" spans="1:8" x14ac:dyDescent="0.35">
      <c r="A531" s="56" t="s">
        <v>134</v>
      </c>
      <c r="B531" s="17">
        <v>44022</v>
      </c>
      <c r="C531" s="57">
        <v>115</v>
      </c>
      <c r="D531" s="57">
        <v>1146</v>
      </c>
      <c r="E531" s="58">
        <v>0</v>
      </c>
      <c r="F531" s="57">
        <v>165</v>
      </c>
      <c r="G531" s="57">
        <v>708</v>
      </c>
      <c r="H531" s="59">
        <v>0</v>
      </c>
    </row>
    <row r="532" spans="1:8" x14ac:dyDescent="0.35">
      <c r="A532" s="56" t="s">
        <v>135</v>
      </c>
      <c r="B532" s="17">
        <v>44022</v>
      </c>
      <c r="C532" s="57">
        <v>117</v>
      </c>
      <c r="D532" s="57">
        <v>1174</v>
      </c>
      <c r="E532" s="58">
        <v>0</v>
      </c>
      <c r="F532" s="57">
        <v>122</v>
      </c>
      <c r="G532" s="57">
        <v>555</v>
      </c>
      <c r="H532" s="59">
        <v>0</v>
      </c>
    </row>
    <row r="533" spans="1:8" x14ac:dyDescent="0.35">
      <c r="A533" s="56" t="s">
        <v>136</v>
      </c>
      <c r="B533" s="17">
        <v>44022</v>
      </c>
      <c r="C533" s="57">
        <v>71</v>
      </c>
      <c r="D533" s="57">
        <v>816</v>
      </c>
      <c r="E533" s="58">
        <v>0</v>
      </c>
      <c r="F533" s="57">
        <v>110</v>
      </c>
      <c r="G533" s="57">
        <v>343</v>
      </c>
      <c r="H533" s="59">
        <v>0</v>
      </c>
    </row>
    <row r="534" spans="1:8" x14ac:dyDescent="0.35">
      <c r="A534" s="56" t="s">
        <v>137</v>
      </c>
      <c r="B534" s="17">
        <v>44022</v>
      </c>
      <c r="C534" s="57">
        <v>83</v>
      </c>
      <c r="D534" s="57">
        <v>905</v>
      </c>
      <c r="E534" s="58">
        <v>0</v>
      </c>
      <c r="F534" s="57">
        <v>126</v>
      </c>
      <c r="G534" s="57">
        <v>298</v>
      </c>
      <c r="H534" s="59">
        <v>0</v>
      </c>
    </row>
    <row r="535" spans="1:8" x14ac:dyDescent="0.35">
      <c r="A535" s="56" t="s">
        <v>138</v>
      </c>
      <c r="B535" s="17">
        <v>44022</v>
      </c>
      <c r="C535" s="57">
        <v>140</v>
      </c>
      <c r="D535" s="57">
        <v>846</v>
      </c>
      <c r="E535" s="58">
        <v>0</v>
      </c>
      <c r="F535" s="57">
        <v>152</v>
      </c>
      <c r="G535" s="57">
        <v>277</v>
      </c>
      <c r="H535" s="59">
        <v>0</v>
      </c>
    </row>
    <row r="536" spans="1:8" x14ac:dyDescent="0.35">
      <c r="A536" s="56" t="s">
        <v>133</v>
      </c>
      <c r="B536" s="17">
        <v>44023</v>
      </c>
      <c r="C536" s="57">
        <v>386</v>
      </c>
      <c r="D536" s="57">
        <v>2386</v>
      </c>
      <c r="E536" s="58">
        <v>0</v>
      </c>
      <c r="F536" s="57">
        <v>279</v>
      </c>
      <c r="G536" s="57">
        <v>932</v>
      </c>
      <c r="H536" s="59">
        <v>0</v>
      </c>
    </row>
    <row r="537" spans="1:8" x14ac:dyDescent="0.35">
      <c r="A537" s="56" t="s">
        <v>134</v>
      </c>
      <c r="B537" s="17">
        <v>44023</v>
      </c>
      <c r="C537" s="57">
        <v>117</v>
      </c>
      <c r="D537" s="57">
        <v>1176</v>
      </c>
      <c r="E537" s="58">
        <v>0</v>
      </c>
      <c r="F537" s="57">
        <v>163</v>
      </c>
      <c r="G537" s="57">
        <v>670</v>
      </c>
      <c r="H537" s="59">
        <v>0</v>
      </c>
    </row>
    <row r="538" spans="1:8" x14ac:dyDescent="0.35">
      <c r="A538" s="56" t="s">
        <v>135</v>
      </c>
      <c r="B538" s="17">
        <v>44023</v>
      </c>
      <c r="C538" s="57">
        <v>114</v>
      </c>
      <c r="D538" s="57">
        <v>1179</v>
      </c>
      <c r="E538" s="58">
        <v>0</v>
      </c>
      <c r="F538" s="57">
        <v>125</v>
      </c>
      <c r="G538" s="57">
        <v>550</v>
      </c>
      <c r="H538" s="59">
        <v>0</v>
      </c>
    </row>
    <row r="539" spans="1:8" x14ac:dyDescent="0.35">
      <c r="A539" s="56" t="s">
        <v>136</v>
      </c>
      <c r="B539" s="17">
        <v>44023</v>
      </c>
      <c r="C539" s="57">
        <v>67</v>
      </c>
      <c r="D539" s="57">
        <v>785</v>
      </c>
      <c r="E539" s="58">
        <v>0</v>
      </c>
      <c r="F539" s="57">
        <v>114</v>
      </c>
      <c r="G539" s="57">
        <v>374</v>
      </c>
      <c r="H539" s="59">
        <v>0</v>
      </c>
    </row>
    <row r="540" spans="1:8" x14ac:dyDescent="0.35">
      <c r="A540" s="56" t="s">
        <v>137</v>
      </c>
      <c r="B540" s="17">
        <v>44023</v>
      </c>
      <c r="C540" s="57">
        <v>73</v>
      </c>
      <c r="D540" s="57">
        <v>902</v>
      </c>
      <c r="E540" s="58">
        <v>0</v>
      </c>
      <c r="F540" s="57">
        <v>136</v>
      </c>
      <c r="G540" s="57">
        <v>301</v>
      </c>
      <c r="H540" s="59">
        <v>0</v>
      </c>
    </row>
    <row r="541" spans="1:8" x14ac:dyDescent="0.35">
      <c r="A541" s="56" t="s">
        <v>138</v>
      </c>
      <c r="B541" s="17">
        <v>44023</v>
      </c>
      <c r="C541" s="57">
        <v>138</v>
      </c>
      <c r="D541" s="57">
        <v>825</v>
      </c>
      <c r="E541" s="58">
        <v>0</v>
      </c>
      <c r="F541" s="57">
        <v>154</v>
      </c>
      <c r="G541" s="57">
        <v>298</v>
      </c>
      <c r="H541" s="59">
        <v>0</v>
      </c>
    </row>
    <row r="542" spans="1:8" x14ac:dyDescent="0.35">
      <c r="A542" s="56" t="s">
        <v>133</v>
      </c>
      <c r="B542" s="17">
        <v>44024</v>
      </c>
      <c r="C542" s="57">
        <v>368</v>
      </c>
      <c r="D542" s="57">
        <v>2241</v>
      </c>
      <c r="E542" s="58">
        <v>0</v>
      </c>
      <c r="F542" s="57">
        <v>296</v>
      </c>
      <c r="G542" s="57">
        <v>1076</v>
      </c>
      <c r="H542" s="59">
        <v>0</v>
      </c>
    </row>
    <row r="543" spans="1:8" x14ac:dyDescent="0.35">
      <c r="A543" s="56" t="s">
        <v>134</v>
      </c>
      <c r="B543" s="17">
        <v>44024</v>
      </c>
      <c r="C543" s="57">
        <v>113</v>
      </c>
      <c r="D543" s="57">
        <v>1096</v>
      </c>
      <c r="E543" s="58">
        <v>0</v>
      </c>
      <c r="F543" s="57">
        <v>167</v>
      </c>
      <c r="G543" s="57">
        <v>749</v>
      </c>
      <c r="H543" s="59">
        <v>0</v>
      </c>
    </row>
    <row r="544" spans="1:8" x14ac:dyDescent="0.35">
      <c r="A544" s="56" t="s">
        <v>135</v>
      </c>
      <c r="B544" s="17">
        <v>44024</v>
      </c>
      <c r="C544" s="57">
        <v>120</v>
      </c>
      <c r="D544" s="57">
        <v>1108</v>
      </c>
      <c r="E544" s="58">
        <v>0</v>
      </c>
      <c r="F544" s="57">
        <v>119</v>
      </c>
      <c r="G544" s="57">
        <v>621</v>
      </c>
      <c r="H544" s="59">
        <v>0</v>
      </c>
    </row>
    <row r="545" spans="1:8" x14ac:dyDescent="0.35">
      <c r="A545" s="56" t="s">
        <v>136</v>
      </c>
      <c r="B545" s="17">
        <v>44024</v>
      </c>
      <c r="C545" s="57">
        <v>73</v>
      </c>
      <c r="D545" s="57">
        <v>734</v>
      </c>
      <c r="E545" s="58">
        <v>0</v>
      </c>
      <c r="F545" s="57">
        <v>108</v>
      </c>
      <c r="G545" s="57">
        <v>425</v>
      </c>
      <c r="H545" s="59">
        <v>0</v>
      </c>
    </row>
    <row r="546" spans="1:8" x14ac:dyDescent="0.35">
      <c r="A546" s="56" t="s">
        <v>137</v>
      </c>
      <c r="B546" s="17">
        <v>44024</v>
      </c>
      <c r="C546" s="57">
        <v>76</v>
      </c>
      <c r="D546" s="57">
        <v>861</v>
      </c>
      <c r="E546" s="58">
        <v>0</v>
      </c>
      <c r="F546" s="57">
        <v>133</v>
      </c>
      <c r="G546" s="57">
        <v>342</v>
      </c>
      <c r="H546" s="59">
        <v>0</v>
      </c>
    </row>
    <row r="547" spans="1:8" x14ac:dyDescent="0.35">
      <c r="A547" s="56" t="s">
        <v>138</v>
      </c>
      <c r="B547" s="17">
        <v>44024</v>
      </c>
      <c r="C547" s="57">
        <v>142</v>
      </c>
      <c r="D547" s="57">
        <v>813</v>
      </c>
      <c r="E547" s="58">
        <v>0</v>
      </c>
      <c r="F547" s="57">
        <v>150</v>
      </c>
      <c r="G547" s="57">
        <v>310</v>
      </c>
      <c r="H547" s="59">
        <v>0</v>
      </c>
    </row>
    <row r="548" spans="1:8" x14ac:dyDescent="0.35">
      <c r="A548" s="56" t="s">
        <v>133</v>
      </c>
      <c r="B548" s="17">
        <v>44025</v>
      </c>
      <c r="C548" s="57">
        <v>359</v>
      </c>
      <c r="D548" s="57">
        <v>2281</v>
      </c>
      <c r="E548" s="58">
        <v>0</v>
      </c>
      <c r="F548" s="57">
        <v>302</v>
      </c>
      <c r="G548" s="57">
        <v>1035</v>
      </c>
      <c r="H548" s="59">
        <v>0</v>
      </c>
    </row>
    <row r="549" spans="1:8" x14ac:dyDescent="0.35">
      <c r="A549" s="56" t="s">
        <v>134</v>
      </c>
      <c r="B549" s="17">
        <v>44025</v>
      </c>
      <c r="C549" s="57">
        <v>104</v>
      </c>
      <c r="D549" s="57">
        <v>1107</v>
      </c>
      <c r="E549" s="58">
        <v>0</v>
      </c>
      <c r="F549" s="57">
        <v>171</v>
      </c>
      <c r="G549" s="57">
        <v>743</v>
      </c>
      <c r="H549" s="59">
        <v>0</v>
      </c>
    </row>
    <row r="550" spans="1:8" x14ac:dyDescent="0.35">
      <c r="A550" s="56" t="s">
        <v>135</v>
      </c>
      <c r="B550" s="17">
        <v>44025</v>
      </c>
      <c r="C550" s="57">
        <v>126</v>
      </c>
      <c r="D550" s="57">
        <v>1141</v>
      </c>
      <c r="E550" s="58">
        <v>0</v>
      </c>
      <c r="F550" s="57">
        <v>113</v>
      </c>
      <c r="G550" s="57">
        <v>588</v>
      </c>
      <c r="H550" s="59">
        <v>0</v>
      </c>
    </row>
    <row r="551" spans="1:8" x14ac:dyDescent="0.35">
      <c r="A551" s="56" t="s">
        <v>136</v>
      </c>
      <c r="B551" s="17">
        <v>44025</v>
      </c>
      <c r="C551" s="57">
        <v>83</v>
      </c>
      <c r="D551" s="57">
        <v>760</v>
      </c>
      <c r="E551" s="58">
        <v>0</v>
      </c>
      <c r="F551" s="57">
        <v>98</v>
      </c>
      <c r="G551" s="57">
        <v>399</v>
      </c>
      <c r="H551" s="59">
        <v>0</v>
      </c>
    </row>
    <row r="552" spans="1:8" x14ac:dyDescent="0.35">
      <c r="A552" s="56" t="s">
        <v>137</v>
      </c>
      <c r="B552" s="17">
        <v>44025</v>
      </c>
      <c r="C552" s="57">
        <v>80</v>
      </c>
      <c r="D552" s="57">
        <v>857</v>
      </c>
      <c r="E552" s="58">
        <v>0</v>
      </c>
      <c r="F552" s="57">
        <v>129</v>
      </c>
      <c r="G552" s="57">
        <v>346</v>
      </c>
      <c r="H552" s="59">
        <v>0</v>
      </c>
    </row>
    <row r="553" spans="1:8" x14ac:dyDescent="0.35">
      <c r="A553" s="56" t="s">
        <v>138</v>
      </c>
      <c r="B553" s="17">
        <v>44025</v>
      </c>
      <c r="C553" s="57">
        <v>141</v>
      </c>
      <c r="D553" s="57">
        <v>824</v>
      </c>
      <c r="E553" s="58">
        <v>0</v>
      </c>
      <c r="F553" s="57">
        <v>151</v>
      </c>
      <c r="G553" s="57">
        <v>299</v>
      </c>
      <c r="H553" s="59">
        <v>0</v>
      </c>
    </row>
    <row r="554" spans="1:8" x14ac:dyDescent="0.35">
      <c r="A554" s="56" t="s">
        <v>133</v>
      </c>
      <c r="B554" s="17">
        <v>44026</v>
      </c>
      <c r="C554" s="57">
        <v>370</v>
      </c>
      <c r="D554" s="57">
        <v>2367</v>
      </c>
      <c r="E554" s="58">
        <v>0</v>
      </c>
      <c r="F554" s="57">
        <v>271</v>
      </c>
      <c r="G554" s="57">
        <v>978</v>
      </c>
      <c r="H554" s="59">
        <v>0</v>
      </c>
    </row>
    <row r="555" spans="1:8" x14ac:dyDescent="0.35">
      <c r="A555" s="56" t="s">
        <v>134</v>
      </c>
      <c r="B555" s="17">
        <v>44026</v>
      </c>
      <c r="C555" s="57">
        <v>115</v>
      </c>
      <c r="D555" s="57">
        <v>1194</v>
      </c>
      <c r="E555" s="58">
        <v>0</v>
      </c>
      <c r="F555" s="57">
        <v>160</v>
      </c>
      <c r="G555" s="57">
        <v>656</v>
      </c>
      <c r="H555" s="59">
        <v>0</v>
      </c>
    </row>
    <row r="556" spans="1:8" x14ac:dyDescent="0.35">
      <c r="A556" s="56" t="s">
        <v>135</v>
      </c>
      <c r="B556" s="17">
        <v>44026</v>
      </c>
      <c r="C556" s="57">
        <v>123</v>
      </c>
      <c r="D556" s="57">
        <v>1217</v>
      </c>
      <c r="E556" s="58">
        <v>0</v>
      </c>
      <c r="F556" s="57">
        <v>116</v>
      </c>
      <c r="G556" s="57">
        <v>512</v>
      </c>
      <c r="H556" s="59">
        <v>0</v>
      </c>
    </row>
    <row r="557" spans="1:8" x14ac:dyDescent="0.35">
      <c r="A557" s="56" t="s">
        <v>136</v>
      </c>
      <c r="B557" s="17">
        <v>44026</v>
      </c>
      <c r="C557" s="57">
        <v>80</v>
      </c>
      <c r="D557" s="57">
        <v>818</v>
      </c>
      <c r="E557" s="58">
        <v>0</v>
      </c>
      <c r="F557" s="57">
        <v>101</v>
      </c>
      <c r="G557" s="57">
        <v>341</v>
      </c>
      <c r="H557" s="59">
        <v>0</v>
      </c>
    </row>
    <row r="558" spans="1:8" x14ac:dyDescent="0.35">
      <c r="A558" s="56" t="s">
        <v>137</v>
      </c>
      <c r="B558" s="17">
        <v>44026</v>
      </c>
      <c r="C558" s="57">
        <v>79</v>
      </c>
      <c r="D558" s="57">
        <v>902</v>
      </c>
      <c r="E558" s="58">
        <v>0</v>
      </c>
      <c r="F558" s="57">
        <v>130</v>
      </c>
      <c r="G558" s="57">
        <v>301</v>
      </c>
      <c r="H558" s="59">
        <v>0</v>
      </c>
    </row>
    <row r="559" spans="1:8" x14ac:dyDescent="0.35">
      <c r="A559" s="56" t="s">
        <v>138</v>
      </c>
      <c r="B559" s="17">
        <v>44026</v>
      </c>
      <c r="C559" s="57">
        <v>135</v>
      </c>
      <c r="D559" s="57">
        <v>868</v>
      </c>
      <c r="E559" s="58">
        <v>0</v>
      </c>
      <c r="F559" s="57">
        <v>157</v>
      </c>
      <c r="G559" s="57">
        <v>250</v>
      </c>
      <c r="H559" s="59">
        <v>0</v>
      </c>
    </row>
    <row r="560" spans="1:8" x14ac:dyDescent="0.35">
      <c r="A560" s="56" t="s">
        <v>133</v>
      </c>
      <c r="B560" s="17">
        <v>44027</v>
      </c>
      <c r="C560" s="57">
        <v>390</v>
      </c>
      <c r="D560" s="57">
        <v>2447</v>
      </c>
      <c r="E560" s="58">
        <v>0</v>
      </c>
      <c r="F560" s="57">
        <v>254</v>
      </c>
      <c r="G560" s="57">
        <v>911</v>
      </c>
      <c r="H560" s="59">
        <v>0</v>
      </c>
    </row>
    <row r="561" spans="1:8" x14ac:dyDescent="0.35">
      <c r="A561" s="56" t="s">
        <v>134</v>
      </c>
      <c r="B561" s="17">
        <v>44027</v>
      </c>
      <c r="C561" s="57">
        <v>112</v>
      </c>
      <c r="D561" s="57">
        <v>1213</v>
      </c>
      <c r="E561" s="58">
        <v>0</v>
      </c>
      <c r="F561" s="57">
        <v>163</v>
      </c>
      <c r="G561" s="57">
        <v>637</v>
      </c>
      <c r="H561" s="59">
        <v>0</v>
      </c>
    </row>
    <row r="562" spans="1:8" x14ac:dyDescent="0.35">
      <c r="A562" s="56" t="s">
        <v>135</v>
      </c>
      <c r="B562" s="17">
        <v>44027</v>
      </c>
      <c r="C562" s="57">
        <v>123</v>
      </c>
      <c r="D562" s="57">
        <v>1272</v>
      </c>
      <c r="E562" s="58">
        <v>0</v>
      </c>
      <c r="F562" s="57">
        <v>116</v>
      </c>
      <c r="G562" s="57">
        <v>457</v>
      </c>
      <c r="H562" s="59">
        <v>0</v>
      </c>
    </row>
    <row r="563" spans="1:8" x14ac:dyDescent="0.35">
      <c r="A563" s="56" t="s">
        <v>136</v>
      </c>
      <c r="B563" s="17">
        <v>44027</v>
      </c>
      <c r="C563" s="57">
        <v>82</v>
      </c>
      <c r="D563" s="57">
        <v>758</v>
      </c>
      <c r="E563" s="58">
        <v>0</v>
      </c>
      <c r="F563" s="57">
        <v>99</v>
      </c>
      <c r="G563" s="57">
        <v>401</v>
      </c>
      <c r="H563" s="59">
        <v>0</v>
      </c>
    </row>
    <row r="564" spans="1:8" x14ac:dyDescent="0.35">
      <c r="A564" s="56" t="s">
        <v>137</v>
      </c>
      <c r="B564" s="17">
        <v>44027</v>
      </c>
      <c r="C564" s="57">
        <v>75</v>
      </c>
      <c r="D564" s="57">
        <v>907</v>
      </c>
      <c r="E564" s="58">
        <v>0</v>
      </c>
      <c r="F564" s="57">
        <v>134</v>
      </c>
      <c r="G564" s="57">
        <v>296</v>
      </c>
      <c r="H564" s="59">
        <v>0</v>
      </c>
    </row>
    <row r="565" spans="1:8" x14ac:dyDescent="0.35">
      <c r="A565" s="56" t="s">
        <v>138</v>
      </c>
      <c r="B565" s="17">
        <v>44027</v>
      </c>
      <c r="C565" s="57">
        <v>136</v>
      </c>
      <c r="D565" s="57">
        <v>856</v>
      </c>
      <c r="E565" s="58">
        <v>0</v>
      </c>
      <c r="F565" s="57">
        <v>138</v>
      </c>
      <c r="G565" s="57">
        <v>280</v>
      </c>
      <c r="H565" s="59">
        <v>0</v>
      </c>
    </row>
    <row r="566" spans="1:8" x14ac:dyDescent="0.35">
      <c r="A566" s="56" t="s">
        <v>133</v>
      </c>
      <c r="B566" s="17">
        <v>44028</v>
      </c>
      <c r="C566" s="57">
        <v>403</v>
      </c>
      <c r="D566" s="57">
        <v>2459</v>
      </c>
      <c r="E566" s="58">
        <v>0</v>
      </c>
      <c r="F566" s="57">
        <v>239</v>
      </c>
      <c r="G566" s="57">
        <v>890</v>
      </c>
      <c r="H566" s="59">
        <v>0</v>
      </c>
    </row>
    <row r="567" spans="1:8" x14ac:dyDescent="0.35">
      <c r="A567" s="56" t="s">
        <v>134</v>
      </c>
      <c r="B567" s="17">
        <v>44028</v>
      </c>
      <c r="C567" s="57">
        <v>113</v>
      </c>
      <c r="D567" s="57">
        <v>1208</v>
      </c>
      <c r="E567" s="58">
        <v>0</v>
      </c>
      <c r="F567" s="57">
        <v>162</v>
      </c>
      <c r="G567" s="57">
        <v>642</v>
      </c>
      <c r="H567" s="59">
        <v>0</v>
      </c>
    </row>
    <row r="568" spans="1:8" x14ac:dyDescent="0.35">
      <c r="A568" s="56" t="s">
        <v>135</v>
      </c>
      <c r="B568" s="17">
        <v>44028</v>
      </c>
      <c r="C568" s="57">
        <v>117</v>
      </c>
      <c r="D568" s="57">
        <v>1276</v>
      </c>
      <c r="E568" s="58">
        <v>0</v>
      </c>
      <c r="F568" s="57">
        <v>122</v>
      </c>
      <c r="G568" s="57">
        <v>453</v>
      </c>
      <c r="H568" s="59">
        <v>0</v>
      </c>
    </row>
    <row r="569" spans="1:8" x14ac:dyDescent="0.35">
      <c r="A569" s="56" t="s">
        <v>136</v>
      </c>
      <c r="B569" s="17">
        <v>44028</v>
      </c>
      <c r="C569" s="57">
        <v>76</v>
      </c>
      <c r="D569" s="57">
        <v>770</v>
      </c>
      <c r="E569" s="58">
        <v>0</v>
      </c>
      <c r="F569" s="57">
        <v>105</v>
      </c>
      <c r="G569" s="57">
        <v>389</v>
      </c>
      <c r="H569" s="59">
        <v>0</v>
      </c>
    </row>
    <row r="570" spans="1:8" x14ac:dyDescent="0.35">
      <c r="A570" s="56" t="s">
        <v>137</v>
      </c>
      <c r="B570" s="17">
        <v>44028</v>
      </c>
      <c r="C570" s="57">
        <v>73</v>
      </c>
      <c r="D570" s="57">
        <v>895</v>
      </c>
      <c r="E570" s="58">
        <v>0</v>
      </c>
      <c r="F570" s="57">
        <v>136</v>
      </c>
      <c r="G570" s="57">
        <v>308</v>
      </c>
      <c r="H570" s="59">
        <v>0</v>
      </c>
    </row>
    <row r="571" spans="1:8" x14ac:dyDescent="0.35">
      <c r="A571" s="56" t="s">
        <v>138</v>
      </c>
      <c r="B571" s="17">
        <v>44028</v>
      </c>
      <c r="C571" s="57">
        <v>142</v>
      </c>
      <c r="D571" s="57">
        <v>808</v>
      </c>
      <c r="E571" s="58">
        <v>0</v>
      </c>
      <c r="F571" s="57">
        <v>132</v>
      </c>
      <c r="G571" s="57">
        <v>328</v>
      </c>
      <c r="H571" s="59">
        <v>0</v>
      </c>
    </row>
    <row r="572" spans="1:8" x14ac:dyDescent="0.35">
      <c r="A572" s="56" t="s">
        <v>133</v>
      </c>
      <c r="B572" s="17">
        <v>44029</v>
      </c>
      <c r="C572" s="57">
        <v>400</v>
      </c>
      <c r="D572" s="57">
        <v>2448</v>
      </c>
      <c r="E572" s="58">
        <v>0</v>
      </c>
      <c r="F572" s="57">
        <v>239</v>
      </c>
      <c r="G572" s="57">
        <v>896</v>
      </c>
      <c r="H572" s="59">
        <v>0</v>
      </c>
    </row>
    <row r="573" spans="1:8" x14ac:dyDescent="0.35">
      <c r="A573" s="56" t="s">
        <v>134</v>
      </c>
      <c r="B573" s="17">
        <v>44029</v>
      </c>
      <c r="C573" s="57">
        <v>111</v>
      </c>
      <c r="D573" s="57">
        <v>1191</v>
      </c>
      <c r="E573" s="58">
        <v>0</v>
      </c>
      <c r="F573" s="57">
        <v>164</v>
      </c>
      <c r="G573" s="57">
        <v>659</v>
      </c>
      <c r="H573" s="59">
        <v>0</v>
      </c>
    </row>
    <row r="574" spans="1:8" x14ac:dyDescent="0.35">
      <c r="A574" s="56" t="s">
        <v>135</v>
      </c>
      <c r="B574" s="17">
        <v>44029</v>
      </c>
      <c r="C574" s="57">
        <v>125</v>
      </c>
      <c r="D574" s="57">
        <v>1249</v>
      </c>
      <c r="E574" s="58">
        <v>0</v>
      </c>
      <c r="F574" s="57">
        <v>114</v>
      </c>
      <c r="G574" s="57">
        <v>480</v>
      </c>
      <c r="H574" s="59">
        <v>0</v>
      </c>
    </row>
    <row r="575" spans="1:8" x14ac:dyDescent="0.35">
      <c r="A575" s="56" t="s">
        <v>136</v>
      </c>
      <c r="B575" s="17">
        <v>44029</v>
      </c>
      <c r="C575" s="57">
        <v>75</v>
      </c>
      <c r="D575" s="57">
        <v>785</v>
      </c>
      <c r="E575" s="58">
        <v>0</v>
      </c>
      <c r="F575" s="57">
        <v>106</v>
      </c>
      <c r="G575" s="57">
        <v>374</v>
      </c>
      <c r="H575" s="59">
        <v>0</v>
      </c>
    </row>
    <row r="576" spans="1:8" x14ac:dyDescent="0.35">
      <c r="A576" s="56" t="s">
        <v>137</v>
      </c>
      <c r="B576" s="17">
        <v>44029</v>
      </c>
      <c r="C576" s="57">
        <v>73</v>
      </c>
      <c r="D576" s="57">
        <v>869</v>
      </c>
      <c r="E576" s="58">
        <v>0</v>
      </c>
      <c r="F576" s="57">
        <v>177</v>
      </c>
      <c r="G576" s="57">
        <v>394</v>
      </c>
      <c r="H576" s="59">
        <v>0</v>
      </c>
    </row>
    <row r="577" spans="1:8" x14ac:dyDescent="0.35">
      <c r="A577" s="56" t="s">
        <v>138</v>
      </c>
      <c r="B577" s="17">
        <v>44029</v>
      </c>
      <c r="C577" s="57">
        <v>147</v>
      </c>
      <c r="D577" s="57">
        <v>814</v>
      </c>
      <c r="E577" s="58">
        <v>0</v>
      </c>
      <c r="F577" s="57">
        <v>127</v>
      </c>
      <c r="G577" s="57">
        <v>322</v>
      </c>
      <c r="H577" s="59">
        <v>0</v>
      </c>
    </row>
    <row r="578" spans="1:8" x14ac:dyDescent="0.35">
      <c r="A578" s="56" t="s">
        <v>133</v>
      </c>
      <c r="B578" s="17">
        <v>44030</v>
      </c>
      <c r="C578" s="57">
        <v>376</v>
      </c>
      <c r="D578" s="57">
        <v>2365</v>
      </c>
      <c r="E578" s="58">
        <v>0</v>
      </c>
      <c r="F578" s="57">
        <v>264</v>
      </c>
      <c r="G578" s="57">
        <v>979</v>
      </c>
      <c r="H578" s="59">
        <v>0</v>
      </c>
    </row>
    <row r="579" spans="1:8" x14ac:dyDescent="0.35">
      <c r="A579" s="56" t="s">
        <v>134</v>
      </c>
      <c r="B579" s="17">
        <v>44030</v>
      </c>
      <c r="C579" s="57">
        <v>114</v>
      </c>
      <c r="D579" s="57">
        <v>1114</v>
      </c>
      <c r="E579" s="58">
        <v>0</v>
      </c>
      <c r="F579" s="57">
        <v>161</v>
      </c>
      <c r="G579" s="57">
        <v>727</v>
      </c>
      <c r="H579" s="59">
        <v>0</v>
      </c>
    </row>
    <row r="580" spans="1:8" x14ac:dyDescent="0.35">
      <c r="A580" s="56" t="s">
        <v>135</v>
      </c>
      <c r="B580" s="17">
        <v>44030</v>
      </c>
      <c r="C580" s="57">
        <v>115</v>
      </c>
      <c r="D580" s="57">
        <v>1175</v>
      </c>
      <c r="E580" s="58">
        <v>0</v>
      </c>
      <c r="F580" s="57">
        <v>124</v>
      </c>
      <c r="G580" s="57">
        <v>554</v>
      </c>
      <c r="H580" s="59">
        <v>0</v>
      </c>
    </row>
    <row r="581" spans="1:8" x14ac:dyDescent="0.35">
      <c r="A581" s="56" t="s">
        <v>136</v>
      </c>
      <c r="B581" s="17">
        <v>44030</v>
      </c>
      <c r="C581" s="57">
        <v>78</v>
      </c>
      <c r="D581" s="57">
        <v>731</v>
      </c>
      <c r="E581" s="58">
        <v>0</v>
      </c>
      <c r="F581" s="57">
        <v>103</v>
      </c>
      <c r="G581" s="57">
        <v>428</v>
      </c>
      <c r="H581" s="59">
        <v>0</v>
      </c>
    </row>
    <row r="582" spans="1:8" x14ac:dyDescent="0.35">
      <c r="A582" s="56" t="s">
        <v>137</v>
      </c>
      <c r="B582" s="17">
        <v>44030</v>
      </c>
      <c r="C582" s="57">
        <v>79</v>
      </c>
      <c r="D582" s="57">
        <v>839</v>
      </c>
      <c r="E582" s="58">
        <v>0</v>
      </c>
      <c r="F582" s="57">
        <v>171</v>
      </c>
      <c r="G582" s="57">
        <v>424</v>
      </c>
      <c r="H582" s="59">
        <v>0</v>
      </c>
    </row>
    <row r="583" spans="1:8" x14ac:dyDescent="0.35">
      <c r="A583" s="56" t="s">
        <v>138</v>
      </c>
      <c r="B583" s="17">
        <v>44030</v>
      </c>
      <c r="C583" s="57">
        <v>129</v>
      </c>
      <c r="D583" s="57">
        <v>794</v>
      </c>
      <c r="E583" s="58">
        <v>0</v>
      </c>
      <c r="F583" s="57">
        <v>145</v>
      </c>
      <c r="G583" s="57">
        <v>342</v>
      </c>
      <c r="H583" s="59">
        <v>0</v>
      </c>
    </row>
    <row r="584" spans="1:8" x14ac:dyDescent="0.35">
      <c r="A584" s="56" t="s">
        <v>133</v>
      </c>
      <c r="B584" s="17">
        <v>44031</v>
      </c>
      <c r="C584" s="57">
        <v>372</v>
      </c>
      <c r="D584" s="57">
        <v>2231</v>
      </c>
      <c r="E584" s="58">
        <v>0</v>
      </c>
      <c r="F584" s="57">
        <v>267</v>
      </c>
      <c r="G584" s="57">
        <v>1101</v>
      </c>
      <c r="H584" s="59">
        <v>0</v>
      </c>
    </row>
    <row r="585" spans="1:8" x14ac:dyDescent="0.35">
      <c r="A585" s="56" t="s">
        <v>134</v>
      </c>
      <c r="B585" s="17">
        <v>44031</v>
      </c>
      <c r="C585" s="57">
        <v>120</v>
      </c>
      <c r="D585" s="57">
        <v>1084</v>
      </c>
      <c r="E585" s="58">
        <v>0</v>
      </c>
      <c r="F585" s="57">
        <v>155</v>
      </c>
      <c r="G585" s="57">
        <v>761</v>
      </c>
      <c r="H585" s="59">
        <v>0</v>
      </c>
    </row>
    <row r="586" spans="1:8" x14ac:dyDescent="0.35">
      <c r="A586" s="56" t="s">
        <v>135</v>
      </c>
      <c r="B586" s="17">
        <v>44031</v>
      </c>
      <c r="C586" s="57">
        <v>113</v>
      </c>
      <c r="D586" s="57">
        <v>1144</v>
      </c>
      <c r="E586" s="58">
        <v>0</v>
      </c>
      <c r="F586" s="57">
        <v>126</v>
      </c>
      <c r="G586" s="57">
        <v>585</v>
      </c>
      <c r="H586" s="59">
        <v>0</v>
      </c>
    </row>
    <row r="587" spans="1:8" x14ac:dyDescent="0.35">
      <c r="A587" s="56" t="s">
        <v>136</v>
      </c>
      <c r="B587" s="17">
        <v>44031</v>
      </c>
      <c r="C587" s="57">
        <v>79</v>
      </c>
      <c r="D587" s="57">
        <v>683</v>
      </c>
      <c r="E587" s="58">
        <v>0</v>
      </c>
      <c r="F587" s="57">
        <v>102</v>
      </c>
      <c r="G587" s="57">
        <v>476</v>
      </c>
      <c r="H587" s="59">
        <v>0</v>
      </c>
    </row>
    <row r="588" spans="1:8" x14ac:dyDescent="0.35">
      <c r="A588" s="56" t="s">
        <v>137</v>
      </c>
      <c r="B588" s="17">
        <v>44031</v>
      </c>
      <c r="C588" s="57">
        <v>82</v>
      </c>
      <c r="D588" s="57">
        <v>808</v>
      </c>
      <c r="E588" s="58">
        <v>0</v>
      </c>
      <c r="F588" s="57">
        <v>168</v>
      </c>
      <c r="G588" s="57">
        <v>455</v>
      </c>
      <c r="H588" s="59">
        <v>0</v>
      </c>
    </row>
    <row r="589" spans="1:8" x14ac:dyDescent="0.35">
      <c r="A589" s="56" t="s">
        <v>138</v>
      </c>
      <c r="B589" s="17">
        <v>44031</v>
      </c>
      <c r="C589" s="57">
        <v>126</v>
      </c>
      <c r="D589" s="57">
        <v>779</v>
      </c>
      <c r="E589" s="58">
        <v>0</v>
      </c>
      <c r="F589" s="57">
        <v>148</v>
      </c>
      <c r="G589" s="57">
        <v>357</v>
      </c>
      <c r="H589" s="59">
        <v>0</v>
      </c>
    </row>
    <row r="590" spans="1:8" x14ac:dyDescent="0.35">
      <c r="A590" s="56" t="s">
        <v>133</v>
      </c>
      <c r="B590" s="17">
        <v>44032</v>
      </c>
      <c r="C590" s="57">
        <v>358</v>
      </c>
      <c r="D590" s="57">
        <v>2265</v>
      </c>
      <c r="E590" s="58">
        <v>0</v>
      </c>
      <c r="F590" s="57">
        <v>283</v>
      </c>
      <c r="G590" s="57">
        <v>1066</v>
      </c>
      <c r="H590" s="59">
        <v>0</v>
      </c>
    </row>
    <row r="591" spans="1:8" x14ac:dyDescent="0.35">
      <c r="A591" s="56" t="s">
        <v>134</v>
      </c>
      <c r="B591" s="17">
        <v>44032</v>
      </c>
      <c r="C591" s="57">
        <v>111</v>
      </c>
      <c r="D591" s="57">
        <v>1072</v>
      </c>
      <c r="E591" s="58">
        <v>0</v>
      </c>
      <c r="F591" s="57">
        <v>164</v>
      </c>
      <c r="G591" s="57">
        <v>779</v>
      </c>
      <c r="H591" s="59">
        <v>0</v>
      </c>
    </row>
    <row r="592" spans="1:8" x14ac:dyDescent="0.35">
      <c r="A592" s="56" t="s">
        <v>135</v>
      </c>
      <c r="B592" s="17">
        <v>44032</v>
      </c>
      <c r="C592" s="57">
        <v>108</v>
      </c>
      <c r="D592" s="57">
        <v>1171</v>
      </c>
      <c r="E592" s="58">
        <v>0</v>
      </c>
      <c r="F592" s="57">
        <v>131</v>
      </c>
      <c r="G592" s="57">
        <v>558</v>
      </c>
      <c r="H592" s="59">
        <v>0</v>
      </c>
    </row>
    <row r="593" spans="1:8" x14ac:dyDescent="0.35">
      <c r="A593" s="56" t="s">
        <v>136</v>
      </c>
      <c r="B593" s="17">
        <v>44032</v>
      </c>
      <c r="C593" s="57">
        <v>70</v>
      </c>
      <c r="D593" s="57">
        <v>746</v>
      </c>
      <c r="E593" s="58">
        <v>0</v>
      </c>
      <c r="F593" s="57">
        <v>111</v>
      </c>
      <c r="G593" s="57">
        <v>413</v>
      </c>
      <c r="H593" s="59">
        <v>0</v>
      </c>
    </row>
    <row r="594" spans="1:8" x14ac:dyDescent="0.35">
      <c r="A594" s="56" t="s">
        <v>137</v>
      </c>
      <c r="B594" s="17">
        <v>44032</v>
      </c>
      <c r="C594" s="57">
        <v>75</v>
      </c>
      <c r="D594" s="57">
        <v>851</v>
      </c>
      <c r="E594" s="58">
        <v>0</v>
      </c>
      <c r="F594" s="57">
        <v>175</v>
      </c>
      <c r="G594" s="57">
        <v>412</v>
      </c>
      <c r="H594" s="59">
        <v>0</v>
      </c>
    </row>
    <row r="595" spans="1:8" x14ac:dyDescent="0.35">
      <c r="A595" s="56" t="s">
        <v>138</v>
      </c>
      <c r="B595" s="17">
        <v>44032</v>
      </c>
      <c r="C595" s="57">
        <v>133</v>
      </c>
      <c r="D595" s="57">
        <v>797</v>
      </c>
      <c r="E595" s="58">
        <v>0</v>
      </c>
      <c r="F595" s="57">
        <v>141</v>
      </c>
      <c r="G595" s="57">
        <v>339</v>
      </c>
      <c r="H595" s="59">
        <v>0</v>
      </c>
    </row>
    <row r="596" spans="1:8" x14ac:dyDescent="0.35">
      <c r="A596" s="56" t="s">
        <v>133</v>
      </c>
      <c r="B596" s="17">
        <v>44033</v>
      </c>
      <c r="C596" s="57">
        <v>392</v>
      </c>
      <c r="D596" s="57">
        <v>2397</v>
      </c>
      <c r="E596" s="58">
        <v>0</v>
      </c>
      <c r="F596" s="57">
        <v>251</v>
      </c>
      <c r="G596" s="57">
        <v>931</v>
      </c>
      <c r="H596" s="59">
        <v>0</v>
      </c>
    </row>
    <row r="597" spans="1:8" x14ac:dyDescent="0.35">
      <c r="A597" s="56" t="s">
        <v>134</v>
      </c>
      <c r="B597" s="17">
        <v>44033</v>
      </c>
      <c r="C597" s="57">
        <v>123</v>
      </c>
      <c r="D597" s="57">
        <v>1157</v>
      </c>
      <c r="E597" s="58">
        <v>0</v>
      </c>
      <c r="F597" s="57">
        <v>152</v>
      </c>
      <c r="G597" s="57">
        <v>694</v>
      </c>
      <c r="H597" s="59">
        <v>0</v>
      </c>
    </row>
    <row r="598" spans="1:8" x14ac:dyDescent="0.35">
      <c r="A598" s="56" t="s">
        <v>135</v>
      </c>
      <c r="B598" s="17">
        <v>44033</v>
      </c>
      <c r="C598" s="57">
        <v>99</v>
      </c>
      <c r="D598" s="57">
        <v>1275</v>
      </c>
      <c r="E598" s="58">
        <v>0</v>
      </c>
      <c r="F598" s="57">
        <v>140</v>
      </c>
      <c r="G598" s="57">
        <v>454</v>
      </c>
      <c r="H598" s="59">
        <v>0</v>
      </c>
    </row>
    <row r="599" spans="1:8" x14ac:dyDescent="0.35">
      <c r="A599" s="56" t="s">
        <v>136</v>
      </c>
      <c r="B599" s="17">
        <v>44033</v>
      </c>
      <c r="C599" s="57">
        <v>77</v>
      </c>
      <c r="D599" s="57">
        <v>820</v>
      </c>
      <c r="E599" s="58">
        <v>0</v>
      </c>
      <c r="F599" s="57">
        <v>104</v>
      </c>
      <c r="G599" s="57">
        <v>339</v>
      </c>
      <c r="H599" s="59">
        <v>0</v>
      </c>
    </row>
    <row r="600" spans="1:8" x14ac:dyDescent="0.35">
      <c r="A600" s="56" t="s">
        <v>137</v>
      </c>
      <c r="B600" s="17">
        <v>44033</v>
      </c>
      <c r="C600" s="57">
        <v>87</v>
      </c>
      <c r="D600" s="57">
        <v>889</v>
      </c>
      <c r="E600" s="58">
        <v>0</v>
      </c>
      <c r="F600" s="57">
        <v>163</v>
      </c>
      <c r="G600" s="57">
        <v>374</v>
      </c>
      <c r="H600" s="59">
        <v>0</v>
      </c>
    </row>
    <row r="601" spans="1:8" x14ac:dyDescent="0.35">
      <c r="A601" s="56" t="s">
        <v>138</v>
      </c>
      <c r="B601" s="17">
        <v>44033</v>
      </c>
      <c r="C601" s="57">
        <v>134</v>
      </c>
      <c r="D601" s="57">
        <v>852</v>
      </c>
      <c r="E601" s="58">
        <v>0</v>
      </c>
      <c r="F601" s="57">
        <v>140</v>
      </c>
      <c r="G601" s="57">
        <v>284</v>
      </c>
      <c r="H601" s="59">
        <v>0</v>
      </c>
    </row>
    <row r="602" spans="1:8" x14ac:dyDescent="0.35">
      <c r="A602" s="56" t="s">
        <v>133</v>
      </c>
      <c r="B602" s="17">
        <v>44034</v>
      </c>
      <c r="C602" s="57">
        <v>0</v>
      </c>
      <c r="D602" s="57">
        <v>0</v>
      </c>
      <c r="E602" s="58">
        <v>0</v>
      </c>
      <c r="F602" s="57">
        <v>0</v>
      </c>
      <c r="G602" s="57">
        <v>0</v>
      </c>
      <c r="H602" s="59">
        <v>0</v>
      </c>
    </row>
    <row r="603" spans="1:8" x14ac:dyDescent="0.35">
      <c r="A603" s="56" t="s">
        <v>134</v>
      </c>
      <c r="B603" s="17">
        <v>44034</v>
      </c>
      <c r="C603" s="57">
        <v>0</v>
      </c>
      <c r="D603" s="57">
        <v>0</v>
      </c>
      <c r="E603" s="58">
        <v>0</v>
      </c>
      <c r="F603" s="57">
        <v>0</v>
      </c>
      <c r="G603" s="57">
        <v>0</v>
      </c>
      <c r="H603" s="59">
        <v>0</v>
      </c>
    </row>
    <row r="604" spans="1:8" x14ac:dyDescent="0.35">
      <c r="A604" s="56" t="s">
        <v>135</v>
      </c>
      <c r="B604" s="17">
        <v>44034</v>
      </c>
      <c r="C604" s="57">
        <v>0</v>
      </c>
      <c r="D604" s="57">
        <v>0</v>
      </c>
      <c r="E604" s="58">
        <v>0</v>
      </c>
      <c r="F604" s="57">
        <v>0</v>
      </c>
      <c r="G604" s="57">
        <v>0</v>
      </c>
      <c r="H604" s="59">
        <v>0</v>
      </c>
    </row>
    <row r="605" spans="1:8" x14ac:dyDescent="0.35">
      <c r="A605" s="56" t="s">
        <v>136</v>
      </c>
      <c r="B605" s="17">
        <v>44034</v>
      </c>
      <c r="C605" s="57">
        <v>0</v>
      </c>
      <c r="D605" s="57">
        <v>0</v>
      </c>
      <c r="E605" s="58">
        <v>0</v>
      </c>
      <c r="F605" s="57">
        <v>0</v>
      </c>
      <c r="G605" s="57">
        <v>0</v>
      </c>
      <c r="H605" s="59">
        <v>0</v>
      </c>
    </row>
    <row r="606" spans="1:8" x14ac:dyDescent="0.35">
      <c r="A606" s="56" t="s">
        <v>137</v>
      </c>
      <c r="B606" s="17">
        <v>44034</v>
      </c>
      <c r="C606" s="57">
        <v>0</v>
      </c>
      <c r="D606" s="57">
        <v>0</v>
      </c>
      <c r="E606" s="58">
        <v>0</v>
      </c>
      <c r="F606" s="57">
        <v>0</v>
      </c>
      <c r="G606" s="57">
        <v>0</v>
      </c>
      <c r="H606" s="59">
        <v>0</v>
      </c>
    </row>
    <row r="607" spans="1:8" x14ac:dyDescent="0.35">
      <c r="A607" s="56" t="s">
        <v>138</v>
      </c>
      <c r="B607" s="17">
        <v>44034</v>
      </c>
      <c r="C607" s="57">
        <v>0</v>
      </c>
      <c r="D607" s="57">
        <v>0</v>
      </c>
      <c r="E607" s="58">
        <v>0</v>
      </c>
      <c r="F607" s="57">
        <v>0</v>
      </c>
      <c r="G607" s="57">
        <v>0</v>
      </c>
      <c r="H607" s="59">
        <v>0</v>
      </c>
    </row>
    <row r="608" spans="1:8" x14ac:dyDescent="0.35">
      <c r="A608" s="56" t="s">
        <v>133</v>
      </c>
      <c r="B608" s="17">
        <v>44035</v>
      </c>
      <c r="C608" s="57">
        <v>415</v>
      </c>
      <c r="D608" s="57">
        <v>2418</v>
      </c>
      <c r="E608" s="58">
        <v>0</v>
      </c>
      <c r="F608" s="57">
        <v>228</v>
      </c>
      <c r="G608" s="57">
        <v>898</v>
      </c>
      <c r="H608" s="59">
        <v>0</v>
      </c>
    </row>
    <row r="609" spans="1:8" x14ac:dyDescent="0.35">
      <c r="A609" s="56" t="s">
        <v>134</v>
      </c>
      <c r="B609" s="17">
        <v>44035</v>
      </c>
      <c r="C609" s="57">
        <v>133</v>
      </c>
      <c r="D609" s="57">
        <v>1196</v>
      </c>
      <c r="E609" s="58">
        <v>0</v>
      </c>
      <c r="F609" s="57">
        <v>145</v>
      </c>
      <c r="G609" s="57">
        <v>582</v>
      </c>
      <c r="H609" s="59">
        <v>0</v>
      </c>
    </row>
    <row r="610" spans="1:8" x14ac:dyDescent="0.35">
      <c r="A610" s="56" t="s">
        <v>135</v>
      </c>
      <c r="B610" s="17">
        <v>44035</v>
      </c>
      <c r="C610" s="57">
        <v>116</v>
      </c>
      <c r="D610" s="57">
        <v>1261</v>
      </c>
      <c r="E610" s="58">
        <v>0</v>
      </c>
      <c r="F610" s="57">
        <v>103</v>
      </c>
      <c r="G610" s="57">
        <v>422</v>
      </c>
      <c r="H610" s="59">
        <v>0</v>
      </c>
    </row>
    <row r="611" spans="1:8" x14ac:dyDescent="0.35">
      <c r="A611" s="56" t="s">
        <v>136</v>
      </c>
      <c r="B611" s="17">
        <v>44035</v>
      </c>
      <c r="C611" s="57">
        <v>77</v>
      </c>
      <c r="D611" s="57">
        <v>789</v>
      </c>
      <c r="E611" s="58">
        <v>0</v>
      </c>
      <c r="F611" s="57">
        <v>95</v>
      </c>
      <c r="G611" s="57">
        <v>320</v>
      </c>
      <c r="H611" s="59">
        <v>0</v>
      </c>
    </row>
    <row r="612" spans="1:8" x14ac:dyDescent="0.35">
      <c r="A612" s="56" t="s">
        <v>137</v>
      </c>
      <c r="B612" s="17">
        <v>44035</v>
      </c>
      <c r="C612" s="57">
        <v>88</v>
      </c>
      <c r="D612" s="57">
        <v>947</v>
      </c>
      <c r="E612" s="58">
        <v>0</v>
      </c>
      <c r="F612" s="57">
        <v>198</v>
      </c>
      <c r="G612" s="57">
        <v>568</v>
      </c>
      <c r="H612" s="59">
        <v>0</v>
      </c>
    </row>
    <row r="613" spans="1:8" x14ac:dyDescent="0.35">
      <c r="A613" s="56" t="s">
        <v>138</v>
      </c>
      <c r="B613" s="17">
        <v>44035</v>
      </c>
      <c r="C613" s="57">
        <v>137</v>
      </c>
      <c r="D613" s="57">
        <v>833</v>
      </c>
      <c r="E613" s="58">
        <v>0</v>
      </c>
      <c r="F613" s="57">
        <v>144</v>
      </c>
      <c r="G613" s="57">
        <v>241</v>
      </c>
      <c r="H613" s="59">
        <v>0</v>
      </c>
    </row>
    <row r="614" spans="1:8" x14ac:dyDescent="0.35">
      <c r="A614" s="56" t="s">
        <v>133</v>
      </c>
      <c r="B614" s="17">
        <v>44036</v>
      </c>
      <c r="C614" s="57">
        <v>405</v>
      </c>
      <c r="D614" s="57">
        <v>2403</v>
      </c>
      <c r="E614" s="58">
        <v>0</v>
      </c>
      <c r="F614" s="57">
        <v>238</v>
      </c>
      <c r="G614" s="57">
        <v>913</v>
      </c>
      <c r="H614" s="59">
        <v>0</v>
      </c>
    </row>
    <row r="615" spans="1:8" x14ac:dyDescent="0.35">
      <c r="A615" s="56" t="s">
        <v>134</v>
      </c>
      <c r="B615" s="17">
        <v>44036</v>
      </c>
      <c r="C615" s="57">
        <v>129</v>
      </c>
      <c r="D615" s="57">
        <v>1229</v>
      </c>
      <c r="E615" s="58">
        <v>0</v>
      </c>
      <c r="F615" s="57">
        <v>146</v>
      </c>
      <c r="G615" s="57">
        <v>566</v>
      </c>
      <c r="H615" s="59">
        <v>0</v>
      </c>
    </row>
    <row r="616" spans="1:8" x14ac:dyDescent="0.35">
      <c r="A616" s="56" t="s">
        <v>135</v>
      </c>
      <c r="B616" s="17">
        <v>44036</v>
      </c>
      <c r="C616" s="57">
        <v>113</v>
      </c>
      <c r="D616" s="57">
        <v>1255</v>
      </c>
      <c r="E616" s="58">
        <v>0</v>
      </c>
      <c r="F616" s="57">
        <v>106</v>
      </c>
      <c r="G616" s="57">
        <v>423</v>
      </c>
      <c r="H616" s="59">
        <v>0</v>
      </c>
    </row>
    <row r="617" spans="1:8" x14ac:dyDescent="0.35">
      <c r="A617" s="56" t="s">
        <v>136</v>
      </c>
      <c r="B617" s="17">
        <v>44036</v>
      </c>
      <c r="C617" s="57">
        <v>81</v>
      </c>
      <c r="D617" s="57">
        <v>756</v>
      </c>
      <c r="E617" s="58">
        <v>0</v>
      </c>
      <c r="F617" s="57">
        <v>91</v>
      </c>
      <c r="G617" s="57">
        <v>353</v>
      </c>
      <c r="H617" s="59">
        <v>0</v>
      </c>
    </row>
    <row r="618" spans="1:8" x14ac:dyDescent="0.35">
      <c r="A618" s="56" t="s">
        <v>137</v>
      </c>
      <c r="B618" s="17">
        <v>44036</v>
      </c>
      <c r="C618" s="57">
        <v>81</v>
      </c>
      <c r="D618" s="57">
        <v>842</v>
      </c>
      <c r="E618" s="58">
        <v>0</v>
      </c>
      <c r="F618" s="57">
        <v>205</v>
      </c>
      <c r="G618" s="57">
        <v>674</v>
      </c>
      <c r="H618" s="59">
        <v>0</v>
      </c>
    </row>
    <row r="619" spans="1:8" x14ac:dyDescent="0.35">
      <c r="A619" s="56" t="s">
        <v>138</v>
      </c>
      <c r="B619" s="17">
        <v>44036</v>
      </c>
      <c r="C619" s="57">
        <v>139</v>
      </c>
      <c r="D619" s="57">
        <v>838</v>
      </c>
      <c r="E619" s="58">
        <v>0</v>
      </c>
      <c r="F619" s="57">
        <v>103</v>
      </c>
      <c r="G619" s="57">
        <v>236</v>
      </c>
      <c r="H619" s="59">
        <v>0</v>
      </c>
    </row>
    <row r="620" spans="1:8" x14ac:dyDescent="0.35">
      <c r="A620" s="56" t="s">
        <v>133</v>
      </c>
      <c r="B620" s="17">
        <v>44037</v>
      </c>
      <c r="C620" s="57">
        <v>394</v>
      </c>
      <c r="D620" s="57">
        <v>2366</v>
      </c>
      <c r="E620" s="58">
        <v>0</v>
      </c>
      <c r="F620" s="57">
        <v>249</v>
      </c>
      <c r="G620" s="57">
        <v>950</v>
      </c>
      <c r="H620" s="59">
        <v>0</v>
      </c>
    </row>
    <row r="621" spans="1:8" x14ac:dyDescent="0.35">
      <c r="A621" s="56" t="s">
        <v>134</v>
      </c>
      <c r="B621" s="17">
        <v>44037</v>
      </c>
      <c r="C621" s="57">
        <v>120</v>
      </c>
      <c r="D621" s="57">
        <v>1198</v>
      </c>
      <c r="E621" s="58">
        <v>0</v>
      </c>
      <c r="F621" s="57">
        <v>155</v>
      </c>
      <c r="G621" s="57">
        <v>597</v>
      </c>
      <c r="H621" s="59">
        <v>0</v>
      </c>
    </row>
    <row r="622" spans="1:8" x14ac:dyDescent="0.35">
      <c r="A622" s="56" t="s">
        <v>135</v>
      </c>
      <c r="B622" s="17">
        <v>44037</v>
      </c>
      <c r="C622" s="57">
        <v>113</v>
      </c>
      <c r="D622" s="57">
        <v>1231</v>
      </c>
      <c r="E622" s="58">
        <v>0</v>
      </c>
      <c r="F622" s="57">
        <v>127</v>
      </c>
      <c r="G622" s="57">
        <v>478</v>
      </c>
      <c r="H622" s="59">
        <v>0</v>
      </c>
    </row>
    <row r="623" spans="1:8" x14ac:dyDescent="0.35">
      <c r="A623" s="56" t="s">
        <v>136</v>
      </c>
      <c r="B623" s="17">
        <v>44037</v>
      </c>
      <c r="C623" s="57">
        <v>72</v>
      </c>
      <c r="D623" s="57">
        <v>704</v>
      </c>
      <c r="E623" s="58">
        <v>0</v>
      </c>
      <c r="F623" s="57">
        <v>99</v>
      </c>
      <c r="G623" s="57">
        <v>398</v>
      </c>
      <c r="H623" s="59">
        <v>0</v>
      </c>
    </row>
    <row r="624" spans="1:8" x14ac:dyDescent="0.35">
      <c r="A624" s="56" t="s">
        <v>137</v>
      </c>
      <c r="B624" s="17">
        <v>44037</v>
      </c>
      <c r="C624" s="57">
        <v>90</v>
      </c>
      <c r="D624" s="57">
        <v>824</v>
      </c>
      <c r="E624" s="58">
        <v>0</v>
      </c>
      <c r="F624" s="57">
        <v>196</v>
      </c>
      <c r="G624" s="57">
        <v>687</v>
      </c>
      <c r="H624" s="59">
        <v>0</v>
      </c>
    </row>
    <row r="625" spans="1:8" x14ac:dyDescent="0.35">
      <c r="A625" s="56" t="s">
        <v>138</v>
      </c>
      <c r="B625" s="17">
        <v>44037</v>
      </c>
      <c r="C625" s="57">
        <v>138</v>
      </c>
      <c r="D625" s="57">
        <v>776</v>
      </c>
      <c r="E625" s="58">
        <v>0</v>
      </c>
      <c r="F625" s="57">
        <v>104</v>
      </c>
      <c r="G625" s="57">
        <v>298</v>
      </c>
      <c r="H625" s="59">
        <v>0</v>
      </c>
    </row>
    <row r="626" spans="1:8" x14ac:dyDescent="0.35">
      <c r="A626" s="56" t="s">
        <v>133</v>
      </c>
      <c r="B626" s="17">
        <v>44038</v>
      </c>
      <c r="C626" s="57">
        <v>377</v>
      </c>
      <c r="D626" s="57">
        <v>2266</v>
      </c>
      <c r="E626" s="58">
        <v>0</v>
      </c>
      <c r="F626" s="57">
        <v>266</v>
      </c>
      <c r="G626" s="57">
        <v>1050</v>
      </c>
      <c r="H626" s="59">
        <v>0</v>
      </c>
    </row>
    <row r="627" spans="1:8" x14ac:dyDescent="0.35">
      <c r="A627" s="56" t="s">
        <v>134</v>
      </c>
      <c r="B627" s="17">
        <v>44038</v>
      </c>
      <c r="C627" s="57">
        <v>121</v>
      </c>
      <c r="D627" s="57">
        <v>1145</v>
      </c>
      <c r="E627" s="58">
        <v>0</v>
      </c>
      <c r="F627" s="57">
        <v>154</v>
      </c>
      <c r="G627" s="57">
        <v>650</v>
      </c>
      <c r="H627" s="59">
        <v>0</v>
      </c>
    </row>
    <row r="628" spans="1:8" x14ac:dyDescent="0.35">
      <c r="A628" s="56" t="s">
        <v>135</v>
      </c>
      <c r="B628" s="17">
        <v>44038</v>
      </c>
      <c r="C628" s="57">
        <v>100</v>
      </c>
      <c r="D628" s="57">
        <v>1201</v>
      </c>
      <c r="E628" s="58">
        <v>0</v>
      </c>
      <c r="F628" s="57">
        <v>133</v>
      </c>
      <c r="G628" s="57">
        <v>506</v>
      </c>
      <c r="H628" s="59">
        <v>0</v>
      </c>
    </row>
    <row r="629" spans="1:8" x14ac:dyDescent="0.35">
      <c r="A629" s="56" t="s">
        <v>136</v>
      </c>
      <c r="B629" s="17">
        <v>44038</v>
      </c>
      <c r="C629" s="57">
        <v>69</v>
      </c>
      <c r="D629" s="57">
        <v>669</v>
      </c>
      <c r="E629" s="58">
        <v>0</v>
      </c>
      <c r="F629" s="57">
        <v>95</v>
      </c>
      <c r="G629" s="57">
        <v>433</v>
      </c>
      <c r="H629" s="59">
        <v>0</v>
      </c>
    </row>
    <row r="630" spans="1:8" x14ac:dyDescent="0.35">
      <c r="A630" s="56" t="s">
        <v>137</v>
      </c>
      <c r="B630" s="17">
        <v>44038</v>
      </c>
      <c r="C630" s="57">
        <v>78</v>
      </c>
      <c r="D630" s="57">
        <v>830</v>
      </c>
      <c r="E630" s="58">
        <v>0</v>
      </c>
      <c r="F630" s="57">
        <v>208</v>
      </c>
      <c r="G630" s="57">
        <v>697</v>
      </c>
      <c r="H630" s="59">
        <v>0</v>
      </c>
    </row>
    <row r="631" spans="1:8" x14ac:dyDescent="0.35">
      <c r="A631" s="56" t="s">
        <v>138</v>
      </c>
      <c r="B631" s="17">
        <v>44038</v>
      </c>
      <c r="C631" s="57">
        <v>137</v>
      </c>
      <c r="D631" s="57">
        <v>773</v>
      </c>
      <c r="E631" s="58">
        <v>0</v>
      </c>
      <c r="F631" s="57">
        <v>105</v>
      </c>
      <c r="G631" s="57">
        <v>301</v>
      </c>
      <c r="H631" s="59">
        <v>0</v>
      </c>
    </row>
    <row r="632" spans="1:8" x14ac:dyDescent="0.35">
      <c r="A632" s="56" t="s">
        <v>133</v>
      </c>
      <c r="B632" s="17">
        <v>44039</v>
      </c>
      <c r="C632" s="57">
        <v>382</v>
      </c>
      <c r="D632" s="57">
        <v>2230</v>
      </c>
      <c r="E632" s="58">
        <v>0</v>
      </c>
      <c r="F632" s="57">
        <v>261</v>
      </c>
      <c r="G632" s="57">
        <v>1086</v>
      </c>
      <c r="H632" s="59">
        <v>0</v>
      </c>
    </row>
    <row r="633" spans="1:8" x14ac:dyDescent="0.35">
      <c r="A633" s="56" t="s">
        <v>134</v>
      </c>
      <c r="B633" s="17">
        <v>44039</v>
      </c>
      <c r="C633" s="57">
        <v>120</v>
      </c>
      <c r="D633" s="57">
        <v>1125</v>
      </c>
      <c r="E633" s="58">
        <v>0</v>
      </c>
      <c r="F633" s="57">
        <v>158</v>
      </c>
      <c r="G633" s="57">
        <v>640</v>
      </c>
      <c r="H633" s="59">
        <v>0</v>
      </c>
    </row>
    <row r="634" spans="1:8" x14ac:dyDescent="0.35">
      <c r="A634" s="56" t="s">
        <v>135</v>
      </c>
      <c r="B634" s="17">
        <v>44039</v>
      </c>
      <c r="C634" s="57">
        <v>103</v>
      </c>
      <c r="D634" s="57">
        <v>1247</v>
      </c>
      <c r="E634" s="58">
        <v>0</v>
      </c>
      <c r="F634" s="57">
        <v>128</v>
      </c>
      <c r="G634" s="57">
        <v>505</v>
      </c>
      <c r="H634" s="59">
        <v>0</v>
      </c>
    </row>
    <row r="635" spans="1:8" x14ac:dyDescent="0.35">
      <c r="A635" s="56" t="s">
        <v>136</v>
      </c>
      <c r="B635" s="17">
        <v>44039</v>
      </c>
      <c r="C635" s="57">
        <v>77</v>
      </c>
      <c r="D635" s="57">
        <v>671</v>
      </c>
      <c r="E635" s="58">
        <v>0</v>
      </c>
      <c r="F635" s="57">
        <v>87</v>
      </c>
      <c r="G635" s="57">
        <v>431</v>
      </c>
      <c r="H635" s="59">
        <v>0</v>
      </c>
    </row>
    <row r="636" spans="1:8" x14ac:dyDescent="0.35">
      <c r="A636" s="56" t="s">
        <v>137</v>
      </c>
      <c r="B636" s="17">
        <v>44039</v>
      </c>
      <c r="C636" s="57">
        <v>82</v>
      </c>
      <c r="D636" s="57">
        <v>839</v>
      </c>
      <c r="E636" s="58">
        <v>0</v>
      </c>
      <c r="F636" s="57">
        <v>204</v>
      </c>
      <c r="G636" s="57">
        <v>692</v>
      </c>
      <c r="H636" s="59">
        <v>0</v>
      </c>
    </row>
    <row r="637" spans="1:8" x14ac:dyDescent="0.35">
      <c r="A637" s="56" t="s">
        <v>138</v>
      </c>
      <c r="B637" s="17">
        <v>44039</v>
      </c>
      <c r="C637" s="57">
        <v>131</v>
      </c>
      <c r="D637" s="57">
        <v>765</v>
      </c>
      <c r="E637" s="58">
        <v>0</v>
      </c>
      <c r="F637" s="57">
        <v>111</v>
      </c>
      <c r="G637" s="57">
        <v>309</v>
      </c>
      <c r="H637" s="59">
        <v>0</v>
      </c>
    </row>
    <row r="638" spans="1:8" x14ac:dyDescent="0.35">
      <c r="A638" s="56" t="s">
        <v>133</v>
      </c>
      <c r="B638" s="17">
        <v>44040</v>
      </c>
      <c r="C638" s="57">
        <v>383</v>
      </c>
      <c r="D638" s="57">
        <v>2381</v>
      </c>
      <c r="E638" s="58">
        <v>0</v>
      </c>
      <c r="F638" s="57">
        <v>260</v>
      </c>
      <c r="G638" s="57">
        <v>947</v>
      </c>
      <c r="H638" s="59">
        <v>0</v>
      </c>
    </row>
    <row r="639" spans="1:8" x14ac:dyDescent="0.35">
      <c r="A639" s="56" t="s">
        <v>134</v>
      </c>
      <c r="B639" s="17">
        <v>44040</v>
      </c>
      <c r="C639" s="57">
        <v>123</v>
      </c>
      <c r="D639" s="57">
        <v>1231</v>
      </c>
      <c r="E639" s="58">
        <v>0</v>
      </c>
      <c r="F639" s="57">
        <v>155</v>
      </c>
      <c r="G639" s="57">
        <v>570</v>
      </c>
      <c r="H639" s="59">
        <v>0</v>
      </c>
    </row>
    <row r="640" spans="1:8" x14ac:dyDescent="0.35">
      <c r="A640" s="56" t="s">
        <v>135</v>
      </c>
      <c r="B640" s="17">
        <v>44040</v>
      </c>
      <c r="C640" s="57">
        <v>120</v>
      </c>
      <c r="D640" s="57">
        <v>1270</v>
      </c>
      <c r="E640" s="58">
        <v>0</v>
      </c>
      <c r="F640" s="57">
        <v>113</v>
      </c>
      <c r="G640" s="57">
        <v>478</v>
      </c>
      <c r="H640" s="59">
        <v>0</v>
      </c>
    </row>
    <row r="641" spans="1:8" x14ac:dyDescent="0.35">
      <c r="A641" s="56" t="s">
        <v>136</v>
      </c>
      <c r="B641" s="17">
        <v>44040</v>
      </c>
      <c r="C641" s="57">
        <v>76</v>
      </c>
      <c r="D641" s="57">
        <v>778</v>
      </c>
      <c r="E641" s="58">
        <v>0</v>
      </c>
      <c r="F641" s="57">
        <v>88</v>
      </c>
      <c r="G641" s="57">
        <v>324</v>
      </c>
      <c r="H641" s="59">
        <v>0</v>
      </c>
    </row>
    <row r="642" spans="1:8" x14ac:dyDescent="0.35">
      <c r="A642" s="56" t="s">
        <v>137</v>
      </c>
      <c r="B642" s="17">
        <v>44040</v>
      </c>
      <c r="C642" s="57">
        <v>92</v>
      </c>
      <c r="D642" s="57">
        <v>862</v>
      </c>
      <c r="E642" s="58">
        <v>0</v>
      </c>
      <c r="F642" s="57">
        <v>194</v>
      </c>
      <c r="G642" s="57">
        <v>671</v>
      </c>
      <c r="H642" s="59">
        <v>0</v>
      </c>
    </row>
    <row r="643" spans="1:8" x14ac:dyDescent="0.35">
      <c r="A643" s="56" t="s">
        <v>138</v>
      </c>
      <c r="B643" s="17">
        <v>44040</v>
      </c>
      <c r="C643" s="57">
        <v>129</v>
      </c>
      <c r="D643" s="57">
        <v>822</v>
      </c>
      <c r="E643" s="58">
        <v>0</v>
      </c>
      <c r="F643" s="57">
        <v>113</v>
      </c>
      <c r="G643" s="57">
        <v>252</v>
      </c>
      <c r="H643" s="59">
        <v>0</v>
      </c>
    </row>
    <row r="644" spans="1:8" x14ac:dyDescent="0.35">
      <c r="A644" s="56" t="s">
        <v>133</v>
      </c>
      <c r="B644" s="17">
        <v>44041</v>
      </c>
      <c r="C644" s="57">
        <v>391</v>
      </c>
      <c r="D644" s="57">
        <v>2428</v>
      </c>
      <c r="E644" s="58">
        <v>0</v>
      </c>
      <c r="F644" s="57">
        <v>252</v>
      </c>
      <c r="G644" s="57">
        <v>900</v>
      </c>
      <c r="H644" s="59">
        <v>0</v>
      </c>
    </row>
    <row r="645" spans="1:8" x14ac:dyDescent="0.35">
      <c r="A645" s="56" t="s">
        <v>134</v>
      </c>
      <c r="B645" s="17">
        <v>44041</v>
      </c>
      <c r="C645" s="57">
        <v>124</v>
      </c>
      <c r="D645" s="57">
        <v>1270</v>
      </c>
      <c r="E645" s="58">
        <v>0</v>
      </c>
      <c r="F645" s="57">
        <v>154</v>
      </c>
      <c r="G645" s="57">
        <v>531</v>
      </c>
      <c r="H645" s="59">
        <v>0</v>
      </c>
    </row>
    <row r="646" spans="1:8" x14ac:dyDescent="0.35">
      <c r="A646" s="56" t="s">
        <v>135</v>
      </c>
      <c r="B646" s="17">
        <v>44041</v>
      </c>
      <c r="C646" s="57">
        <v>119</v>
      </c>
      <c r="D646" s="57">
        <v>1340</v>
      </c>
      <c r="E646" s="58">
        <v>0</v>
      </c>
      <c r="F646" s="57">
        <v>116</v>
      </c>
      <c r="G646" s="57">
        <v>409</v>
      </c>
      <c r="H646" s="59">
        <v>0</v>
      </c>
    </row>
    <row r="647" spans="1:8" x14ac:dyDescent="0.35">
      <c r="A647" s="56" t="s">
        <v>136</v>
      </c>
      <c r="B647" s="17">
        <v>44041</v>
      </c>
      <c r="C647" s="57">
        <v>73</v>
      </c>
      <c r="D647" s="57">
        <v>819</v>
      </c>
      <c r="E647" s="58">
        <v>0</v>
      </c>
      <c r="F647" s="57">
        <v>91</v>
      </c>
      <c r="G647" s="57">
        <v>290</v>
      </c>
      <c r="H647" s="59">
        <v>0</v>
      </c>
    </row>
    <row r="648" spans="1:8" x14ac:dyDescent="0.35">
      <c r="A648" s="56" t="s">
        <v>137</v>
      </c>
      <c r="B648" s="17">
        <v>44041</v>
      </c>
      <c r="C648" s="57">
        <v>92</v>
      </c>
      <c r="D648" s="57">
        <v>858</v>
      </c>
      <c r="E648" s="58">
        <v>0</v>
      </c>
      <c r="F648" s="57">
        <v>194</v>
      </c>
      <c r="G648" s="57">
        <v>675</v>
      </c>
      <c r="H648" s="59">
        <v>0</v>
      </c>
    </row>
    <row r="649" spans="1:8" x14ac:dyDescent="0.35">
      <c r="A649" s="56" t="s">
        <v>138</v>
      </c>
      <c r="B649" s="17">
        <v>44041</v>
      </c>
      <c r="C649" s="57">
        <v>134</v>
      </c>
      <c r="D649" s="57">
        <v>830</v>
      </c>
      <c r="E649" s="58">
        <v>0</v>
      </c>
      <c r="F649" s="57">
        <v>108</v>
      </c>
      <c r="G649" s="57">
        <v>246</v>
      </c>
      <c r="H649" s="59">
        <v>0</v>
      </c>
    </row>
    <row r="650" spans="1:8" x14ac:dyDescent="0.35">
      <c r="A650" s="56" t="s">
        <v>133</v>
      </c>
      <c r="B650" s="17">
        <v>44042</v>
      </c>
      <c r="C650" s="57">
        <v>405</v>
      </c>
      <c r="D650" s="57">
        <v>2429</v>
      </c>
      <c r="E650" s="58">
        <v>0</v>
      </c>
      <c r="F650" s="57">
        <v>238</v>
      </c>
      <c r="G650" s="57">
        <v>899</v>
      </c>
      <c r="H650" s="59">
        <v>0</v>
      </c>
    </row>
    <row r="651" spans="1:8" x14ac:dyDescent="0.35">
      <c r="A651" s="56" t="s">
        <v>134</v>
      </c>
      <c r="B651" s="17">
        <v>44042</v>
      </c>
      <c r="C651" s="57">
        <v>134</v>
      </c>
      <c r="D651" s="57">
        <v>1290</v>
      </c>
      <c r="E651" s="58">
        <v>0</v>
      </c>
      <c r="F651" s="57">
        <v>144</v>
      </c>
      <c r="G651" s="57">
        <v>522</v>
      </c>
      <c r="H651" s="59">
        <v>0</v>
      </c>
    </row>
    <row r="652" spans="1:8" x14ac:dyDescent="0.35">
      <c r="A652" s="56" t="s">
        <v>135</v>
      </c>
      <c r="B652" s="17">
        <v>44042</v>
      </c>
      <c r="C652" s="57">
        <v>116</v>
      </c>
      <c r="D652" s="57">
        <v>1335</v>
      </c>
      <c r="E652" s="58">
        <v>0</v>
      </c>
      <c r="F652" s="57">
        <v>117</v>
      </c>
      <c r="G652" s="57">
        <v>415</v>
      </c>
      <c r="H652" s="59">
        <v>0</v>
      </c>
    </row>
    <row r="653" spans="1:8" x14ac:dyDescent="0.35">
      <c r="A653" s="56" t="s">
        <v>136</v>
      </c>
      <c r="B653" s="17">
        <v>44042</v>
      </c>
      <c r="C653" s="57">
        <v>73</v>
      </c>
      <c r="D653" s="57">
        <v>812</v>
      </c>
      <c r="E653" s="58">
        <v>0</v>
      </c>
      <c r="F653" s="57">
        <v>91</v>
      </c>
      <c r="G653" s="57">
        <v>297</v>
      </c>
      <c r="H653" s="59">
        <v>0</v>
      </c>
    </row>
    <row r="654" spans="1:8" x14ac:dyDescent="0.35">
      <c r="A654" s="56" t="s">
        <v>137</v>
      </c>
      <c r="B654" s="17">
        <v>44042</v>
      </c>
      <c r="C654" s="57">
        <v>87</v>
      </c>
      <c r="D654" s="57">
        <v>859</v>
      </c>
      <c r="E654" s="58">
        <v>0</v>
      </c>
      <c r="F654" s="57">
        <v>199</v>
      </c>
      <c r="G654" s="57">
        <v>668</v>
      </c>
      <c r="H654" s="59">
        <v>0</v>
      </c>
    </row>
    <row r="655" spans="1:8" x14ac:dyDescent="0.35">
      <c r="A655" s="56" t="s">
        <v>138</v>
      </c>
      <c r="B655" s="17">
        <v>44042</v>
      </c>
      <c r="C655" s="57">
        <v>131</v>
      </c>
      <c r="D655" s="57">
        <v>825</v>
      </c>
      <c r="E655" s="58">
        <v>0</v>
      </c>
      <c r="F655" s="57">
        <v>111</v>
      </c>
      <c r="G655" s="57">
        <v>251</v>
      </c>
      <c r="H655" s="59">
        <v>0</v>
      </c>
    </row>
    <row r="656" spans="1:8" x14ac:dyDescent="0.35">
      <c r="A656" s="56" t="s">
        <v>133</v>
      </c>
      <c r="B656" s="17">
        <v>44043</v>
      </c>
      <c r="C656" s="57">
        <v>405</v>
      </c>
      <c r="D656" s="57">
        <v>2389</v>
      </c>
      <c r="E656" s="58">
        <v>0</v>
      </c>
      <c r="F656" s="57">
        <v>236</v>
      </c>
      <c r="G656" s="57">
        <v>939</v>
      </c>
      <c r="H656" s="59">
        <v>0</v>
      </c>
    </row>
    <row r="657" spans="1:8" x14ac:dyDescent="0.35">
      <c r="A657" s="56" t="s">
        <v>134</v>
      </c>
      <c r="B657" s="17">
        <v>44043</v>
      </c>
      <c r="C657" s="57">
        <v>148</v>
      </c>
      <c r="D657" s="57">
        <v>1269</v>
      </c>
      <c r="E657" s="58">
        <v>0</v>
      </c>
      <c r="F657" s="57">
        <v>130</v>
      </c>
      <c r="G657" s="57">
        <v>542</v>
      </c>
      <c r="H657" s="59">
        <v>0</v>
      </c>
    </row>
    <row r="658" spans="1:8" x14ac:dyDescent="0.35">
      <c r="A658" s="56" t="s">
        <v>135</v>
      </c>
      <c r="B658" s="17">
        <v>44043</v>
      </c>
      <c r="C658" s="57">
        <v>116</v>
      </c>
      <c r="D658" s="57">
        <v>1324</v>
      </c>
      <c r="E658" s="58">
        <v>0</v>
      </c>
      <c r="F658" s="57">
        <v>117</v>
      </c>
      <c r="G658" s="57">
        <v>427</v>
      </c>
      <c r="H658" s="59">
        <v>0</v>
      </c>
    </row>
    <row r="659" spans="1:8" x14ac:dyDescent="0.35">
      <c r="A659" s="56" t="s">
        <v>136</v>
      </c>
      <c r="B659" s="17">
        <v>44043</v>
      </c>
      <c r="C659" s="57">
        <v>68</v>
      </c>
      <c r="D659" s="57">
        <v>814</v>
      </c>
      <c r="E659" s="58">
        <v>0</v>
      </c>
      <c r="F659" s="57">
        <v>96</v>
      </c>
      <c r="G659" s="57">
        <v>295</v>
      </c>
      <c r="H659" s="59">
        <v>0</v>
      </c>
    </row>
    <row r="660" spans="1:8" x14ac:dyDescent="0.35">
      <c r="A660" s="56" t="s">
        <v>137</v>
      </c>
      <c r="B660" s="17">
        <v>44043</v>
      </c>
      <c r="C660" s="57">
        <v>85</v>
      </c>
      <c r="D660" s="57">
        <v>879</v>
      </c>
      <c r="E660" s="58">
        <v>0</v>
      </c>
      <c r="F660" s="57">
        <v>201</v>
      </c>
      <c r="G660" s="57">
        <v>645</v>
      </c>
      <c r="H660" s="59">
        <v>0</v>
      </c>
    </row>
    <row r="661" spans="1:8" x14ac:dyDescent="0.35">
      <c r="A661" s="56" t="s">
        <v>138</v>
      </c>
      <c r="B661" s="17">
        <v>44043</v>
      </c>
      <c r="C661" s="57">
        <v>131</v>
      </c>
      <c r="D661" s="57">
        <v>805</v>
      </c>
      <c r="E661" s="58">
        <v>0</v>
      </c>
      <c r="F661" s="57">
        <v>123</v>
      </c>
      <c r="G661" s="57">
        <v>345</v>
      </c>
      <c r="H661" s="59">
        <v>0</v>
      </c>
    </row>
    <row r="662" spans="1:8" x14ac:dyDescent="0.35">
      <c r="A662" s="56" t="s">
        <v>133</v>
      </c>
      <c r="B662" s="17">
        <v>44044</v>
      </c>
      <c r="C662" s="57">
        <v>385</v>
      </c>
      <c r="D662" s="57">
        <v>2319</v>
      </c>
      <c r="E662" s="58">
        <v>0</v>
      </c>
      <c r="F662" s="57">
        <v>256</v>
      </c>
      <c r="G662" s="57">
        <v>1009</v>
      </c>
      <c r="H662" s="59">
        <v>0</v>
      </c>
    </row>
    <row r="663" spans="1:8" x14ac:dyDescent="0.35">
      <c r="A663" s="56" t="s">
        <v>134</v>
      </c>
      <c r="B663" s="17">
        <v>44044</v>
      </c>
      <c r="C663" s="57">
        <v>141</v>
      </c>
      <c r="D663" s="57">
        <v>1249</v>
      </c>
      <c r="E663" s="58">
        <v>0</v>
      </c>
      <c r="F663" s="57">
        <v>137</v>
      </c>
      <c r="G663" s="57">
        <v>557</v>
      </c>
      <c r="H663" s="59">
        <v>0</v>
      </c>
    </row>
    <row r="664" spans="1:8" x14ac:dyDescent="0.35">
      <c r="A664" s="56" t="s">
        <v>135</v>
      </c>
      <c r="B664" s="17">
        <v>44044</v>
      </c>
      <c r="C664" s="57">
        <v>111</v>
      </c>
      <c r="D664" s="57">
        <v>1252</v>
      </c>
      <c r="E664" s="58">
        <v>0</v>
      </c>
      <c r="F664" s="57">
        <v>122</v>
      </c>
      <c r="G664" s="57">
        <v>414</v>
      </c>
      <c r="H664" s="59">
        <v>0</v>
      </c>
    </row>
    <row r="665" spans="1:8" x14ac:dyDescent="0.35">
      <c r="A665" s="56" t="s">
        <v>136</v>
      </c>
      <c r="B665" s="17">
        <v>44044</v>
      </c>
      <c r="C665" s="57">
        <v>61</v>
      </c>
      <c r="D665" s="57">
        <v>788</v>
      </c>
      <c r="E665" s="58">
        <v>0</v>
      </c>
      <c r="F665" s="57">
        <v>103</v>
      </c>
      <c r="G665" s="57">
        <v>321</v>
      </c>
      <c r="H665" s="59">
        <v>0</v>
      </c>
    </row>
    <row r="666" spans="1:8" x14ac:dyDescent="0.35">
      <c r="A666" s="56" t="s">
        <v>137</v>
      </c>
      <c r="B666" s="17">
        <v>44044</v>
      </c>
      <c r="C666" s="57">
        <v>83</v>
      </c>
      <c r="D666" s="57">
        <v>846</v>
      </c>
      <c r="E666" s="58">
        <v>0</v>
      </c>
      <c r="F666" s="57">
        <v>203</v>
      </c>
      <c r="G666" s="57">
        <v>679</v>
      </c>
      <c r="H666" s="59">
        <v>0</v>
      </c>
    </row>
    <row r="667" spans="1:8" x14ac:dyDescent="0.35">
      <c r="A667" s="56" t="s">
        <v>138</v>
      </c>
      <c r="B667" s="17">
        <v>44044</v>
      </c>
      <c r="C667" s="57">
        <v>123</v>
      </c>
      <c r="D667" s="57">
        <v>821</v>
      </c>
      <c r="E667" s="58">
        <v>0</v>
      </c>
      <c r="F667" s="57">
        <v>131</v>
      </c>
      <c r="G667" s="57">
        <v>326</v>
      </c>
      <c r="H667" s="59">
        <v>0</v>
      </c>
    </row>
    <row r="668" spans="1:8" x14ac:dyDescent="0.35">
      <c r="A668" s="56" t="s">
        <v>133</v>
      </c>
      <c r="B668" s="17">
        <v>44045</v>
      </c>
      <c r="C668" s="57">
        <v>359</v>
      </c>
      <c r="D668" s="57">
        <v>2220</v>
      </c>
      <c r="E668" s="58">
        <v>0</v>
      </c>
      <c r="F668" s="57">
        <v>282</v>
      </c>
      <c r="G668" s="57">
        <v>1069</v>
      </c>
      <c r="H668" s="59">
        <v>0</v>
      </c>
    </row>
    <row r="669" spans="1:8" x14ac:dyDescent="0.35">
      <c r="A669" s="56" t="s">
        <v>134</v>
      </c>
      <c r="B669" s="17">
        <v>44045</v>
      </c>
      <c r="C669" s="57">
        <v>134</v>
      </c>
      <c r="D669" s="57">
        <v>1188</v>
      </c>
      <c r="E669" s="58">
        <v>0</v>
      </c>
      <c r="F669" s="57">
        <v>144</v>
      </c>
      <c r="G669" s="57">
        <v>613</v>
      </c>
      <c r="H669" s="59">
        <v>0</v>
      </c>
    </row>
    <row r="670" spans="1:8" x14ac:dyDescent="0.35">
      <c r="A670" s="56" t="s">
        <v>135</v>
      </c>
      <c r="B670" s="17">
        <v>44045</v>
      </c>
      <c r="C670" s="57">
        <v>97</v>
      </c>
      <c r="D670" s="57">
        <v>1218</v>
      </c>
      <c r="E670" s="58">
        <v>0</v>
      </c>
      <c r="F670" s="57">
        <v>133</v>
      </c>
      <c r="G670" s="57">
        <v>439</v>
      </c>
      <c r="H670" s="59">
        <v>0</v>
      </c>
    </row>
    <row r="671" spans="1:8" x14ac:dyDescent="0.35">
      <c r="A671" s="56" t="s">
        <v>136</v>
      </c>
      <c r="B671" s="17">
        <v>44045</v>
      </c>
      <c r="C671" s="57">
        <v>67</v>
      </c>
      <c r="D671" s="57">
        <v>736</v>
      </c>
      <c r="E671" s="58">
        <v>0</v>
      </c>
      <c r="F671" s="57">
        <v>97</v>
      </c>
      <c r="G671" s="57">
        <v>373</v>
      </c>
      <c r="H671" s="59">
        <v>0</v>
      </c>
    </row>
    <row r="672" spans="1:8" x14ac:dyDescent="0.35">
      <c r="A672" s="56" t="s">
        <v>137</v>
      </c>
      <c r="B672" s="17">
        <v>44045</v>
      </c>
      <c r="C672" s="57">
        <v>78</v>
      </c>
      <c r="D672" s="57">
        <v>847</v>
      </c>
      <c r="E672" s="58">
        <v>0</v>
      </c>
      <c r="F672" s="57">
        <v>208</v>
      </c>
      <c r="G672" s="57">
        <v>677</v>
      </c>
      <c r="H672" s="59">
        <v>0</v>
      </c>
    </row>
    <row r="673" spans="1:8" x14ac:dyDescent="0.35">
      <c r="A673" s="56" t="s">
        <v>138</v>
      </c>
      <c r="B673" s="17">
        <v>44045</v>
      </c>
      <c r="C673" s="57">
        <v>128</v>
      </c>
      <c r="D673" s="57">
        <v>789</v>
      </c>
      <c r="E673" s="58">
        <v>0</v>
      </c>
      <c r="F673" s="57">
        <v>126</v>
      </c>
      <c r="G673" s="57">
        <v>358</v>
      </c>
      <c r="H673" s="59">
        <v>0</v>
      </c>
    </row>
    <row r="674" spans="1:8" x14ac:dyDescent="0.35">
      <c r="A674" s="56" t="s">
        <v>133</v>
      </c>
      <c r="B674" s="17">
        <v>44046</v>
      </c>
      <c r="C674" s="57">
        <v>351</v>
      </c>
      <c r="D674" s="57">
        <v>2220</v>
      </c>
      <c r="E674" s="58">
        <v>0</v>
      </c>
      <c r="F674" s="57">
        <v>292</v>
      </c>
      <c r="G674" s="57">
        <v>1068</v>
      </c>
      <c r="H674" s="59">
        <v>0</v>
      </c>
    </row>
    <row r="675" spans="1:8" x14ac:dyDescent="0.35">
      <c r="A675" s="56" t="s">
        <v>134</v>
      </c>
      <c r="B675" s="17">
        <v>44046</v>
      </c>
      <c r="C675" s="57">
        <v>132</v>
      </c>
      <c r="D675" s="57">
        <v>1171</v>
      </c>
      <c r="E675" s="58">
        <v>0</v>
      </c>
      <c r="F675" s="57">
        <v>146</v>
      </c>
      <c r="G675" s="57">
        <v>641</v>
      </c>
      <c r="H675" s="59">
        <v>0</v>
      </c>
    </row>
    <row r="676" spans="1:8" x14ac:dyDescent="0.35">
      <c r="A676" s="56" t="s">
        <v>135</v>
      </c>
      <c r="B676" s="17">
        <v>44046</v>
      </c>
      <c r="C676" s="57">
        <v>112</v>
      </c>
      <c r="D676" s="57">
        <v>1239</v>
      </c>
      <c r="E676" s="58">
        <v>0</v>
      </c>
      <c r="F676" s="57">
        <v>118</v>
      </c>
      <c r="G676" s="57">
        <v>465</v>
      </c>
      <c r="H676" s="59">
        <v>0</v>
      </c>
    </row>
    <row r="677" spans="1:8" x14ac:dyDescent="0.35">
      <c r="A677" s="56" t="s">
        <v>136</v>
      </c>
      <c r="B677" s="17">
        <v>44046</v>
      </c>
      <c r="C677" s="57">
        <v>69</v>
      </c>
      <c r="D677" s="57">
        <v>746</v>
      </c>
      <c r="E677" s="58">
        <v>0</v>
      </c>
      <c r="F677" s="57">
        <v>95</v>
      </c>
      <c r="G677" s="57">
        <v>363</v>
      </c>
      <c r="H677" s="59">
        <v>0</v>
      </c>
    </row>
    <row r="678" spans="1:8" x14ac:dyDescent="0.35">
      <c r="A678" s="56" t="s">
        <v>137</v>
      </c>
      <c r="B678" s="17">
        <v>44046</v>
      </c>
      <c r="C678" s="57">
        <v>82</v>
      </c>
      <c r="D678" s="57">
        <v>839</v>
      </c>
      <c r="E678" s="58">
        <v>0</v>
      </c>
      <c r="F678" s="57">
        <v>204</v>
      </c>
      <c r="G678" s="57">
        <v>686</v>
      </c>
      <c r="H678" s="59">
        <v>0</v>
      </c>
    </row>
    <row r="679" spans="1:8" x14ac:dyDescent="0.35">
      <c r="A679" s="56" t="s">
        <v>138</v>
      </c>
      <c r="B679" s="17">
        <v>44046</v>
      </c>
      <c r="C679" s="57">
        <v>132</v>
      </c>
      <c r="D679" s="57">
        <v>817</v>
      </c>
      <c r="E679" s="58">
        <v>0</v>
      </c>
      <c r="F679" s="57">
        <v>122</v>
      </c>
      <c r="G679" s="57">
        <v>330</v>
      </c>
      <c r="H679" s="59">
        <v>0</v>
      </c>
    </row>
    <row r="680" spans="1:8" x14ac:dyDescent="0.35">
      <c r="A680" s="56" t="s">
        <v>133</v>
      </c>
      <c r="B680" s="17">
        <v>44047</v>
      </c>
      <c r="C680" s="57">
        <v>377</v>
      </c>
      <c r="D680" s="57">
        <v>2368</v>
      </c>
      <c r="E680" s="58">
        <v>0</v>
      </c>
      <c r="F680" s="57">
        <v>256</v>
      </c>
      <c r="G680" s="57">
        <v>918</v>
      </c>
      <c r="H680" s="59">
        <v>0</v>
      </c>
    </row>
    <row r="681" spans="1:8" x14ac:dyDescent="0.35">
      <c r="A681" s="56" t="s">
        <v>134</v>
      </c>
      <c r="B681" s="17">
        <v>44047</v>
      </c>
      <c r="C681" s="57">
        <v>131</v>
      </c>
      <c r="D681" s="57">
        <v>1234</v>
      </c>
      <c r="E681" s="58">
        <v>0</v>
      </c>
      <c r="F681" s="57">
        <v>143</v>
      </c>
      <c r="G681" s="57">
        <v>597</v>
      </c>
      <c r="H681" s="59">
        <v>0</v>
      </c>
    </row>
    <row r="682" spans="1:8" x14ac:dyDescent="0.35">
      <c r="A682" s="56" t="s">
        <v>135</v>
      </c>
      <c r="B682" s="17">
        <v>44047</v>
      </c>
      <c r="C682" s="57">
        <v>112</v>
      </c>
      <c r="D682" s="57">
        <v>1264</v>
      </c>
      <c r="E682" s="58">
        <v>0</v>
      </c>
      <c r="F682" s="57">
        <v>123</v>
      </c>
      <c r="G682" s="57">
        <v>462</v>
      </c>
      <c r="H682" s="59">
        <v>0</v>
      </c>
    </row>
    <row r="683" spans="1:8" x14ac:dyDescent="0.35">
      <c r="A683" s="56" t="s">
        <v>136</v>
      </c>
      <c r="B683" s="17">
        <v>44047</v>
      </c>
      <c r="C683" s="57">
        <v>81</v>
      </c>
      <c r="D683" s="57">
        <v>816</v>
      </c>
      <c r="E683" s="58">
        <v>0</v>
      </c>
      <c r="F683" s="57">
        <v>83</v>
      </c>
      <c r="G683" s="57">
        <v>293</v>
      </c>
      <c r="H683" s="59">
        <v>0</v>
      </c>
    </row>
    <row r="684" spans="1:8" x14ac:dyDescent="0.35">
      <c r="A684" s="56" t="s">
        <v>137</v>
      </c>
      <c r="B684" s="17">
        <v>44047</v>
      </c>
      <c r="C684" s="57">
        <v>89</v>
      </c>
      <c r="D684" s="57">
        <v>888</v>
      </c>
      <c r="E684" s="58">
        <v>0</v>
      </c>
      <c r="F684" s="57">
        <v>197</v>
      </c>
      <c r="G684" s="57">
        <v>642</v>
      </c>
      <c r="H684" s="59">
        <v>0</v>
      </c>
    </row>
    <row r="685" spans="1:8" x14ac:dyDescent="0.35">
      <c r="A685" s="56" t="s">
        <v>138</v>
      </c>
      <c r="B685" s="17">
        <v>44047</v>
      </c>
      <c r="C685" s="57">
        <v>139</v>
      </c>
      <c r="D685" s="57">
        <v>843</v>
      </c>
      <c r="E685" s="58">
        <v>0</v>
      </c>
      <c r="F685" s="57">
        <v>115</v>
      </c>
      <c r="G685" s="57">
        <v>307</v>
      </c>
      <c r="H685" s="59">
        <v>0</v>
      </c>
    </row>
    <row r="686" spans="1:8" x14ac:dyDescent="0.35">
      <c r="A686" s="56" t="s">
        <v>133</v>
      </c>
      <c r="B686" s="17">
        <v>44048</v>
      </c>
      <c r="C686" s="57">
        <v>398</v>
      </c>
      <c r="D686" s="57">
        <v>2407</v>
      </c>
      <c r="E686" s="58">
        <v>0</v>
      </c>
      <c r="F686" s="57">
        <v>243</v>
      </c>
      <c r="G686" s="57">
        <v>892</v>
      </c>
      <c r="H686" s="59">
        <v>0</v>
      </c>
    </row>
    <row r="687" spans="1:8" x14ac:dyDescent="0.35">
      <c r="A687" s="56" t="s">
        <v>134</v>
      </c>
      <c r="B687" s="17">
        <v>44048</v>
      </c>
      <c r="C687" s="57">
        <v>136</v>
      </c>
      <c r="D687" s="57">
        <v>1261</v>
      </c>
      <c r="E687" s="58">
        <v>0</v>
      </c>
      <c r="F687" s="57">
        <v>138</v>
      </c>
      <c r="G687" s="57">
        <v>570</v>
      </c>
      <c r="H687" s="59">
        <v>0</v>
      </c>
    </row>
    <row r="688" spans="1:8" x14ac:dyDescent="0.35">
      <c r="A688" s="56" t="s">
        <v>135</v>
      </c>
      <c r="B688" s="17">
        <v>44048</v>
      </c>
      <c r="C688" s="57">
        <v>107</v>
      </c>
      <c r="D688" s="57">
        <v>1281</v>
      </c>
      <c r="E688" s="58">
        <v>0</v>
      </c>
      <c r="F688" s="57">
        <v>114</v>
      </c>
      <c r="G688" s="57">
        <v>407</v>
      </c>
      <c r="H688" s="59">
        <v>0</v>
      </c>
    </row>
    <row r="689" spans="1:8" x14ac:dyDescent="0.35">
      <c r="A689" s="56" t="s">
        <v>136</v>
      </c>
      <c r="B689" s="17">
        <v>44048</v>
      </c>
      <c r="C689" s="57">
        <v>78</v>
      </c>
      <c r="D689" s="57">
        <v>802</v>
      </c>
      <c r="E689" s="58">
        <v>0</v>
      </c>
      <c r="F689" s="57">
        <v>86</v>
      </c>
      <c r="G689" s="57">
        <v>307</v>
      </c>
      <c r="H689" s="59">
        <v>0</v>
      </c>
    </row>
    <row r="690" spans="1:8" x14ac:dyDescent="0.35">
      <c r="A690" s="56" t="s">
        <v>137</v>
      </c>
      <c r="B690" s="17">
        <v>44048</v>
      </c>
      <c r="C690" s="57">
        <v>84</v>
      </c>
      <c r="D690" s="57">
        <v>927</v>
      </c>
      <c r="E690" s="58">
        <v>0</v>
      </c>
      <c r="F690" s="57">
        <v>202</v>
      </c>
      <c r="G690" s="57">
        <v>603</v>
      </c>
      <c r="H690" s="59">
        <v>0</v>
      </c>
    </row>
    <row r="691" spans="1:8" x14ac:dyDescent="0.35">
      <c r="A691" s="56" t="s">
        <v>138</v>
      </c>
      <c r="B691" s="17">
        <v>44048</v>
      </c>
      <c r="C691" s="57">
        <v>140</v>
      </c>
      <c r="D691" s="57">
        <v>838</v>
      </c>
      <c r="E691" s="58">
        <v>0</v>
      </c>
      <c r="F691" s="57">
        <v>126</v>
      </c>
      <c r="G691" s="57">
        <v>320</v>
      </c>
      <c r="H691" s="59">
        <v>0</v>
      </c>
    </row>
    <row r="692" spans="1:8" x14ac:dyDescent="0.35">
      <c r="A692" s="56" t="s">
        <v>133</v>
      </c>
      <c r="B692" s="17">
        <v>44049</v>
      </c>
      <c r="C692" s="57">
        <v>381</v>
      </c>
      <c r="D692" s="57">
        <v>2403</v>
      </c>
      <c r="E692" s="58">
        <v>0</v>
      </c>
      <c r="F692" s="57">
        <v>259</v>
      </c>
      <c r="G692" s="57">
        <v>894</v>
      </c>
      <c r="H692" s="59">
        <v>0</v>
      </c>
    </row>
    <row r="693" spans="1:8" x14ac:dyDescent="0.35">
      <c r="A693" s="56" t="s">
        <v>134</v>
      </c>
      <c r="B693" s="17">
        <v>44049</v>
      </c>
      <c r="C693" s="57">
        <v>124</v>
      </c>
      <c r="D693" s="57">
        <v>1249</v>
      </c>
      <c r="E693" s="58">
        <v>0</v>
      </c>
      <c r="F693" s="57">
        <v>150</v>
      </c>
      <c r="G693" s="57">
        <v>584</v>
      </c>
      <c r="H693" s="59">
        <v>0</v>
      </c>
    </row>
    <row r="694" spans="1:8" x14ac:dyDescent="0.35">
      <c r="A694" s="56" t="s">
        <v>135</v>
      </c>
      <c r="B694" s="17">
        <v>44049</v>
      </c>
      <c r="C694" s="57">
        <v>104</v>
      </c>
      <c r="D694" s="57">
        <v>1263</v>
      </c>
      <c r="E694" s="58">
        <v>0</v>
      </c>
      <c r="F694" s="57">
        <v>117</v>
      </c>
      <c r="G694" s="57">
        <v>420</v>
      </c>
      <c r="H694" s="59">
        <v>0</v>
      </c>
    </row>
    <row r="695" spans="1:8" x14ac:dyDescent="0.35">
      <c r="A695" s="56" t="s">
        <v>136</v>
      </c>
      <c r="B695" s="17">
        <v>44049</v>
      </c>
      <c r="C695" s="57">
        <v>76</v>
      </c>
      <c r="D695" s="57">
        <v>766</v>
      </c>
      <c r="E695" s="58">
        <v>0</v>
      </c>
      <c r="F695" s="57">
        <v>88</v>
      </c>
      <c r="G695" s="57">
        <v>343</v>
      </c>
      <c r="H695" s="59">
        <v>0</v>
      </c>
    </row>
    <row r="696" spans="1:8" x14ac:dyDescent="0.35">
      <c r="A696" s="56" t="s">
        <v>137</v>
      </c>
      <c r="B696" s="17">
        <v>44049</v>
      </c>
      <c r="C696" s="57">
        <v>87</v>
      </c>
      <c r="D696" s="57">
        <v>919</v>
      </c>
      <c r="E696" s="58">
        <v>0</v>
      </c>
      <c r="F696" s="57">
        <v>199</v>
      </c>
      <c r="G696" s="57">
        <v>609</v>
      </c>
      <c r="H696" s="59">
        <v>0</v>
      </c>
    </row>
    <row r="697" spans="1:8" x14ac:dyDescent="0.35">
      <c r="A697" s="56" t="s">
        <v>138</v>
      </c>
      <c r="B697" s="17">
        <v>44049</v>
      </c>
      <c r="C697" s="57">
        <v>137</v>
      </c>
      <c r="D697" s="57">
        <v>822</v>
      </c>
      <c r="E697" s="58">
        <v>0</v>
      </c>
      <c r="F697" s="57">
        <v>129</v>
      </c>
      <c r="G697" s="57">
        <v>336</v>
      </c>
      <c r="H697" s="59">
        <v>0</v>
      </c>
    </row>
    <row r="698" spans="1:8" x14ac:dyDescent="0.35">
      <c r="A698" s="56" t="s">
        <v>133</v>
      </c>
      <c r="B698" s="17">
        <v>44050</v>
      </c>
      <c r="C698" s="57">
        <v>389</v>
      </c>
      <c r="D698" s="57">
        <v>2413</v>
      </c>
      <c r="E698" s="58">
        <v>0</v>
      </c>
      <c r="F698" s="57">
        <v>252</v>
      </c>
      <c r="G698" s="57">
        <v>886</v>
      </c>
      <c r="H698" s="59">
        <v>0</v>
      </c>
    </row>
    <row r="699" spans="1:8" x14ac:dyDescent="0.35">
      <c r="A699" s="56" t="s">
        <v>134</v>
      </c>
      <c r="B699" s="17">
        <v>44050</v>
      </c>
      <c r="C699" s="57">
        <v>128</v>
      </c>
      <c r="D699" s="57">
        <v>1194</v>
      </c>
      <c r="E699" s="58">
        <v>0</v>
      </c>
      <c r="F699" s="57">
        <v>146</v>
      </c>
      <c r="G699" s="57">
        <v>637</v>
      </c>
      <c r="H699" s="59">
        <v>0</v>
      </c>
    </row>
    <row r="700" spans="1:8" x14ac:dyDescent="0.35">
      <c r="A700" s="56" t="s">
        <v>135</v>
      </c>
      <c r="B700" s="17">
        <v>44050</v>
      </c>
      <c r="C700" s="57">
        <v>107</v>
      </c>
      <c r="D700" s="57">
        <v>1234</v>
      </c>
      <c r="E700" s="58">
        <v>0</v>
      </c>
      <c r="F700" s="57">
        <v>111</v>
      </c>
      <c r="G700" s="57">
        <v>452</v>
      </c>
      <c r="H700" s="59">
        <v>0</v>
      </c>
    </row>
    <row r="701" spans="1:8" x14ac:dyDescent="0.35">
      <c r="A701" s="56" t="s">
        <v>136</v>
      </c>
      <c r="B701" s="17">
        <v>44050</v>
      </c>
      <c r="C701" s="57">
        <v>80</v>
      </c>
      <c r="D701" s="57">
        <v>773</v>
      </c>
      <c r="E701" s="58">
        <v>0</v>
      </c>
      <c r="F701" s="57">
        <v>84</v>
      </c>
      <c r="G701" s="57">
        <v>336</v>
      </c>
      <c r="H701" s="59">
        <v>0</v>
      </c>
    </row>
    <row r="702" spans="1:8" x14ac:dyDescent="0.35">
      <c r="A702" s="56" t="s">
        <v>137</v>
      </c>
      <c r="B702" s="17">
        <v>44050</v>
      </c>
      <c r="C702" s="57">
        <v>84</v>
      </c>
      <c r="D702" s="57">
        <v>912</v>
      </c>
      <c r="E702" s="58">
        <v>0</v>
      </c>
      <c r="F702" s="57">
        <v>202</v>
      </c>
      <c r="G702" s="57">
        <v>618</v>
      </c>
      <c r="H702" s="59">
        <v>0</v>
      </c>
    </row>
    <row r="703" spans="1:8" x14ac:dyDescent="0.35">
      <c r="A703" s="56" t="s">
        <v>138</v>
      </c>
      <c r="B703" s="17">
        <v>44050</v>
      </c>
      <c r="C703" s="57">
        <v>140</v>
      </c>
      <c r="D703" s="57">
        <v>785</v>
      </c>
      <c r="E703" s="58">
        <v>0</v>
      </c>
      <c r="F703" s="57">
        <v>126</v>
      </c>
      <c r="G703" s="57">
        <v>373</v>
      </c>
      <c r="H703" s="59">
        <v>0</v>
      </c>
    </row>
    <row r="704" spans="1:8" x14ac:dyDescent="0.35">
      <c r="A704" s="56" t="s">
        <v>133</v>
      </c>
      <c r="B704" s="17">
        <v>44051</v>
      </c>
      <c r="C704" s="57">
        <v>376</v>
      </c>
      <c r="D704" s="57">
        <v>2387</v>
      </c>
      <c r="E704" s="58">
        <v>0</v>
      </c>
      <c r="F704" s="57">
        <v>261</v>
      </c>
      <c r="G704" s="57">
        <v>911</v>
      </c>
      <c r="H704" s="59">
        <v>0</v>
      </c>
    </row>
    <row r="705" spans="1:8" x14ac:dyDescent="0.35">
      <c r="A705" s="56" t="s">
        <v>134</v>
      </c>
      <c r="B705" s="17">
        <v>44051</v>
      </c>
      <c r="C705" s="57">
        <v>120</v>
      </c>
      <c r="D705" s="57">
        <v>1181</v>
      </c>
      <c r="E705" s="58">
        <v>0</v>
      </c>
      <c r="F705" s="57">
        <v>154</v>
      </c>
      <c r="G705" s="57">
        <v>648</v>
      </c>
      <c r="H705" s="59">
        <v>0</v>
      </c>
    </row>
    <row r="706" spans="1:8" x14ac:dyDescent="0.35">
      <c r="A706" s="56" t="s">
        <v>135</v>
      </c>
      <c r="B706" s="17">
        <v>44051</v>
      </c>
      <c r="C706" s="57">
        <v>96</v>
      </c>
      <c r="D706" s="57">
        <v>1184</v>
      </c>
      <c r="E706" s="58">
        <v>0</v>
      </c>
      <c r="F706" s="57">
        <v>122</v>
      </c>
      <c r="G706" s="57">
        <v>506</v>
      </c>
      <c r="H706" s="59">
        <v>0</v>
      </c>
    </row>
    <row r="707" spans="1:8" x14ac:dyDescent="0.35">
      <c r="A707" s="56" t="s">
        <v>136</v>
      </c>
      <c r="B707" s="17">
        <v>44051</v>
      </c>
      <c r="C707" s="57">
        <v>65</v>
      </c>
      <c r="D707" s="57">
        <v>765</v>
      </c>
      <c r="E707" s="58">
        <v>0</v>
      </c>
      <c r="F707" s="57">
        <v>99</v>
      </c>
      <c r="G707" s="57">
        <v>344</v>
      </c>
      <c r="H707" s="59">
        <v>0</v>
      </c>
    </row>
    <row r="708" spans="1:8" x14ac:dyDescent="0.35">
      <c r="A708" s="56" t="s">
        <v>137</v>
      </c>
      <c r="B708" s="17">
        <v>44051</v>
      </c>
      <c r="C708" s="57">
        <v>79</v>
      </c>
      <c r="D708" s="57">
        <v>863</v>
      </c>
      <c r="E708" s="58">
        <v>0</v>
      </c>
      <c r="F708" s="57">
        <v>207</v>
      </c>
      <c r="G708" s="57">
        <v>664</v>
      </c>
      <c r="H708" s="59">
        <v>0</v>
      </c>
    </row>
    <row r="709" spans="1:8" x14ac:dyDescent="0.35">
      <c r="A709" s="56" t="s">
        <v>138</v>
      </c>
      <c r="B709" s="17">
        <v>44051</v>
      </c>
      <c r="C709" s="57">
        <v>138</v>
      </c>
      <c r="D709" s="57">
        <v>818</v>
      </c>
      <c r="E709" s="58">
        <v>0</v>
      </c>
      <c r="F709" s="57">
        <v>128</v>
      </c>
      <c r="G709" s="57">
        <v>334</v>
      </c>
      <c r="H709" s="59">
        <v>0</v>
      </c>
    </row>
    <row r="710" spans="1:8" x14ac:dyDescent="0.35">
      <c r="A710" s="56" t="s">
        <v>133</v>
      </c>
      <c r="B710" s="17">
        <v>44052</v>
      </c>
      <c r="C710" s="57">
        <v>363</v>
      </c>
      <c r="D710" s="57">
        <v>2243</v>
      </c>
      <c r="E710" s="58">
        <v>0</v>
      </c>
      <c r="F710" s="57">
        <v>275</v>
      </c>
      <c r="G710" s="57">
        <v>1049</v>
      </c>
      <c r="H710" s="59">
        <v>0</v>
      </c>
    </row>
    <row r="711" spans="1:8" x14ac:dyDescent="0.35">
      <c r="A711" s="56" t="s">
        <v>134</v>
      </c>
      <c r="B711" s="17">
        <v>44052</v>
      </c>
      <c r="C711" s="57">
        <v>127</v>
      </c>
      <c r="D711" s="57">
        <v>1122</v>
      </c>
      <c r="E711" s="58">
        <v>0</v>
      </c>
      <c r="F711" s="57">
        <v>147</v>
      </c>
      <c r="G711" s="57">
        <v>704</v>
      </c>
      <c r="H711" s="59">
        <v>0</v>
      </c>
    </row>
    <row r="712" spans="1:8" x14ac:dyDescent="0.35">
      <c r="A712" s="56" t="s">
        <v>135</v>
      </c>
      <c r="B712" s="17">
        <v>44052</v>
      </c>
      <c r="C712" s="57">
        <v>106</v>
      </c>
      <c r="D712" s="57">
        <v>1125</v>
      </c>
      <c r="E712" s="58">
        <v>0</v>
      </c>
      <c r="F712" s="57">
        <v>115</v>
      </c>
      <c r="G712" s="57">
        <v>562</v>
      </c>
      <c r="H712" s="59">
        <v>0</v>
      </c>
    </row>
    <row r="713" spans="1:8" x14ac:dyDescent="0.35">
      <c r="A713" s="56" t="s">
        <v>136</v>
      </c>
      <c r="B713" s="17">
        <v>44052</v>
      </c>
      <c r="C713" s="57">
        <v>59</v>
      </c>
      <c r="D713" s="57">
        <v>714</v>
      </c>
      <c r="E713" s="58">
        <v>0</v>
      </c>
      <c r="F713" s="57">
        <v>105</v>
      </c>
      <c r="G713" s="57">
        <v>395</v>
      </c>
      <c r="H713" s="59">
        <v>0</v>
      </c>
    </row>
    <row r="714" spans="1:8" x14ac:dyDescent="0.35">
      <c r="A714" s="56" t="s">
        <v>137</v>
      </c>
      <c r="B714" s="17">
        <v>44052</v>
      </c>
      <c r="C714" s="57">
        <v>81</v>
      </c>
      <c r="D714" s="57">
        <v>841</v>
      </c>
      <c r="E714" s="58">
        <v>0</v>
      </c>
      <c r="F714" s="57">
        <v>205</v>
      </c>
      <c r="G714" s="57">
        <v>686</v>
      </c>
      <c r="H714" s="59">
        <v>0</v>
      </c>
    </row>
    <row r="715" spans="1:8" x14ac:dyDescent="0.35">
      <c r="A715" s="56" t="s">
        <v>138</v>
      </c>
      <c r="B715" s="17">
        <v>44052</v>
      </c>
      <c r="C715" s="57">
        <v>136</v>
      </c>
      <c r="D715" s="57">
        <v>786</v>
      </c>
      <c r="E715" s="58">
        <v>0</v>
      </c>
      <c r="F715" s="57">
        <v>130</v>
      </c>
      <c r="G715" s="57">
        <v>366</v>
      </c>
      <c r="H715" s="59">
        <v>0</v>
      </c>
    </row>
    <row r="716" spans="1:8" x14ac:dyDescent="0.35">
      <c r="A716" s="56" t="s">
        <v>133</v>
      </c>
      <c r="B716" s="17">
        <v>44053</v>
      </c>
      <c r="C716" s="57">
        <v>370</v>
      </c>
      <c r="D716" s="57">
        <v>2259</v>
      </c>
      <c r="E716" s="58">
        <v>0</v>
      </c>
      <c r="F716" s="57">
        <v>269</v>
      </c>
      <c r="G716" s="57">
        <v>1020</v>
      </c>
      <c r="H716" s="59">
        <v>0</v>
      </c>
    </row>
    <row r="717" spans="1:8" x14ac:dyDescent="0.35">
      <c r="A717" s="56" t="s">
        <v>134</v>
      </c>
      <c r="B717" s="17">
        <v>44053</v>
      </c>
      <c r="C717" s="57">
        <v>126</v>
      </c>
      <c r="D717" s="57">
        <v>1115</v>
      </c>
      <c r="E717" s="58">
        <v>0</v>
      </c>
      <c r="F717" s="57">
        <v>148</v>
      </c>
      <c r="G717" s="57">
        <v>717</v>
      </c>
      <c r="H717" s="59">
        <v>0</v>
      </c>
    </row>
    <row r="718" spans="1:8" x14ac:dyDescent="0.35">
      <c r="A718" s="56" t="s">
        <v>135</v>
      </c>
      <c r="B718" s="17">
        <v>44053</v>
      </c>
      <c r="C718" s="57">
        <v>109</v>
      </c>
      <c r="D718" s="57">
        <v>1150</v>
      </c>
      <c r="E718" s="58">
        <v>0</v>
      </c>
      <c r="F718" s="57">
        <v>112</v>
      </c>
      <c r="G718" s="57">
        <v>537</v>
      </c>
      <c r="H718" s="59">
        <v>0</v>
      </c>
    </row>
    <row r="719" spans="1:8" x14ac:dyDescent="0.35">
      <c r="A719" s="56" t="s">
        <v>136</v>
      </c>
      <c r="B719" s="17">
        <v>44053</v>
      </c>
      <c r="C719" s="57">
        <v>60</v>
      </c>
      <c r="D719" s="57">
        <v>745</v>
      </c>
      <c r="E719" s="58">
        <v>0</v>
      </c>
      <c r="F719" s="57">
        <v>104</v>
      </c>
      <c r="G719" s="57">
        <v>364</v>
      </c>
      <c r="H719" s="59">
        <v>0</v>
      </c>
    </row>
    <row r="720" spans="1:8" x14ac:dyDescent="0.35">
      <c r="A720" s="56" t="s">
        <v>137</v>
      </c>
      <c r="B720" s="17">
        <v>44053</v>
      </c>
      <c r="C720" s="57">
        <v>79</v>
      </c>
      <c r="D720" s="57">
        <v>882</v>
      </c>
      <c r="E720" s="58">
        <v>0</v>
      </c>
      <c r="F720" s="57">
        <v>207</v>
      </c>
      <c r="G720" s="57">
        <v>645</v>
      </c>
      <c r="H720" s="59">
        <v>0</v>
      </c>
    </row>
    <row r="721" spans="1:8" x14ac:dyDescent="0.35">
      <c r="A721" s="56" t="s">
        <v>138</v>
      </c>
      <c r="B721" s="17">
        <v>44053</v>
      </c>
      <c r="C721" s="57">
        <v>130</v>
      </c>
      <c r="D721" s="57">
        <v>788</v>
      </c>
      <c r="E721" s="58">
        <v>0</v>
      </c>
      <c r="F721" s="57">
        <v>136</v>
      </c>
      <c r="G721" s="57">
        <v>364</v>
      </c>
      <c r="H721" s="59">
        <v>0</v>
      </c>
    </row>
    <row r="722" spans="1:8" x14ac:dyDescent="0.35">
      <c r="A722" s="56" t="s">
        <v>133</v>
      </c>
      <c r="B722" s="17">
        <v>44054</v>
      </c>
      <c r="C722" s="57">
        <v>384</v>
      </c>
      <c r="D722" s="57">
        <v>2413</v>
      </c>
      <c r="E722" s="58">
        <v>0</v>
      </c>
      <c r="F722" s="57">
        <v>253</v>
      </c>
      <c r="G722" s="57">
        <v>871</v>
      </c>
      <c r="H722" s="59">
        <v>0</v>
      </c>
    </row>
    <row r="723" spans="1:8" x14ac:dyDescent="0.35">
      <c r="A723" s="56" t="s">
        <v>134</v>
      </c>
      <c r="B723" s="17">
        <v>44054</v>
      </c>
      <c r="C723" s="57">
        <v>138</v>
      </c>
      <c r="D723" s="57">
        <v>1207</v>
      </c>
      <c r="E723" s="58">
        <v>0</v>
      </c>
      <c r="F723" s="57">
        <v>136</v>
      </c>
      <c r="G723" s="57">
        <v>615</v>
      </c>
      <c r="H723" s="59">
        <v>0</v>
      </c>
    </row>
    <row r="724" spans="1:8" x14ac:dyDescent="0.35">
      <c r="A724" s="56" t="s">
        <v>135</v>
      </c>
      <c r="B724" s="17">
        <v>44054</v>
      </c>
      <c r="C724" s="57">
        <v>119</v>
      </c>
      <c r="D724" s="57">
        <v>1273</v>
      </c>
      <c r="E724" s="58">
        <v>0</v>
      </c>
      <c r="F724" s="57">
        <v>102</v>
      </c>
      <c r="G724" s="57">
        <v>414</v>
      </c>
      <c r="H724" s="59">
        <v>0</v>
      </c>
    </row>
    <row r="725" spans="1:8" x14ac:dyDescent="0.35">
      <c r="A725" s="56" t="s">
        <v>136</v>
      </c>
      <c r="B725" s="17">
        <v>44054</v>
      </c>
      <c r="C725" s="57">
        <v>70</v>
      </c>
      <c r="D725" s="57">
        <v>767</v>
      </c>
      <c r="E725" s="58">
        <v>0</v>
      </c>
      <c r="F725" s="57">
        <v>94</v>
      </c>
      <c r="G725" s="57">
        <v>342</v>
      </c>
      <c r="H725" s="59">
        <v>0</v>
      </c>
    </row>
    <row r="726" spans="1:8" x14ac:dyDescent="0.35">
      <c r="A726" s="56" t="s">
        <v>137</v>
      </c>
      <c r="B726" s="17">
        <v>44054</v>
      </c>
      <c r="C726" s="57">
        <v>80</v>
      </c>
      <c r="D726" s="57">
        <v>905</v>
      </c>
      <c r="E726" s="58">
        <v>0</v>
      </c>
      <c r="F726" s="57">
        <v>206</v>
      </c>
      <c r="G726" s="57">
        <v>625</v>
      </c>
      <c r="H726" s="59">
        <v>0</v>
      </c>
    </row>
    <row r="727" spans="1:8" x14ac:dyDescent="0.35">
      <c r="A727" s="56" t="s">
        <v>138</v>
      </c>
      <c r="B727" s="17">
        <v>44054</v>
      </c>
      <c r="C727" s="57">
        <v>141</v>
      </c>
      <c r="D727" s="57">
        <v>848</v>
      </c>
      <c r="E727" s="58">
        <v>0</v>
      </c>
      <c r="F727" s="57">
        <v>125</v>
      </c>
      <c r="G727" s="57">
        <v>288</v>
      </c>
      <c r="H727" s="59">
        <v>0</v>
      </c>
    </row>
    <row r="728" spans="1:8" x14ac:dyDescent="0.35">
      <c r="A728" s="56" t="s">
        <v>133</v>
      </c>
      <c r="B728" s="17">
        <v>44055</v>
      </c>
      <c r="C728" s="57">
        <v>397</v>
      </c>
      <c r="D728" s="57">
        <v>2431</v>
      </c>
      <c r="E728" s="58">
        <v>0</v>
      </c>
      <c r="F728" s="57">
        <v>245</v>
      </c>
      <c r="G728" s="57">
        <v>861</v>
      </c>
      <c r="H728" s="59">
        <v>0</v>
      </c>
    </row>
    <row r="729" spans="1:8" x14ac:dyDescent="0.35">
      <c r="A729" s="56" t="s">
        <v>134</v>
      </c>
      <c r="B729" s="17">
        <v>44055</v>
      </c>
      <c r="C729" s="57">
        <v>127</v>
      </c>
      <c r="D729" s="57">
        <v>1252</v>
      </c>
      <c r="E729" s="58">
        <v>0</v>
      </c>
      <c r="F729" s="57">
        <v>147</v>
      </c>
      <c r="G729" s="57">
        <v>570</v>
      </c>
      <c r="H729" s="59">
        <v>0</v>
      </c>
    </row>
    <row r="730" spans="1:8" x14ac:dyDescent="0.35">
      <c r="A730" s="56" t="s">
        <v>135</v>
      </c>
      <c r="B730" s="17">
        <v>44055</v>
      </c>
      <c r="C730" s="57">
        <v>121</v>
      </c>
      <c r="D730" s="57">
        <v>1307</v>
      </c>
      <c r="E730" s="58">
        <v>0</v>
      </c>
      <c r="F730" s="57">
        <v>100</v>
      </c>
      <c r="G730" s="57">
        <v>380</v>
      </c>
      <c r="H730" s="59">
        <v>0</v>
      </c>
    </row>
    <row r="731" spans="1:8" x14ac:dyDescent="0.35">
      <c r="A731" s="56" t="s">
        <v>136</v>
      </c>
      <c r="B731" s="17">
        <v>44055</v>
      </c>
      <c r="C731" s="57">
        <v>67</v>
      </c>
      <c r="D731" s="57">
        <v>767</v>
      </c>
      <c r="E731" s="58">
        <v>0</v>
      </c>
      <c r="F731" s="57">
        <v>97</v>
      </c>
      <c r="G731" s="57">
        <v>342</v>
      </c>
      <c r="H731" s="59">
        <v>0</v>
      </c>
    </row>
    <row r="732" spans="1:8" x14ac:dyDescent="0.35">
      <c r="A732" s="56" t="s">
        <v>137</v>
      </c>
      <c r="B732" s="17">
        <v>44055</v>
      </c>
      <c r="C732" s="57">
        <v>83</v>
      </c>
      <c r="D732" s="57">
        <v>895</v>
      </c>
      <c r="E732" s="58">
        <v>0</v>
      </c>
      <c r="F732" s="57">
        <v>203</v>
      </c>
      <c r="G732" s="57">
        <v>632</v>
      </c>
      <c r="H732" s="59">
        <v>0</v>
      </c>
    </row>
    <row r="733" spans="1:8" x14ac:dyDescent="0.35">
      <c r="A733" s="56" t="s">
        <v>138</v>
      </c>
      <c r="B733" s="17">
        <v>44055</v>
      </c>
      <c r="C733" s="57">
        <v>131</v>
      </c>
      <c r="D733" s="57">
        <v>831</v>
      </c>
      <c r="E733" s="58">
        <v>0</v>
      </c>
      <c r="F733" s="57">
        <v>135</v>
      </c>
      <c r="G733" s="57">
        <v>311</v>
      </c>
      <c r="H733" s="59">
        <v>0</v>
      </c>
    </row>
    <row r="734" spans="1:8" x14ac:dyDescent="0.35">
      <c r="A734" s="56" t="s">
        <v>133</v>
      </c>
      <c r="B734" s="17">
        <v>44056</v>
      </c>
      <c r="C734" s="57">
        <v>404</v>
      </c>
      <c r="D734" s="57">
        <v>2438</v>
      </c>
      <c r="E734" s="58">
        <v>0</v>
      </c>
      <c r="F734" s="57">
        <v>239</v>
      </c>
      <c r="G734" s="57">
        <v>863</v>
      </c>
      <c r="H734" s="59">
        <v>0</v>
      </c>
    </row>
    <row r="735" spans="1:8" x14ac:dyDescent="0.35">
      <c r="A735" s="56" t="s">
        <v>134</v>
      </c>
      <c r="B735" s="17">
        <v>44056</v>
      </c>
      <c r="C735" s="57">
        <v>126</v>
      </c>
      <c r="D735" s="57">
        <v>1288</v>
      </c>
      <c r="E735" s="58">
        <v>0</v>
      </c>
      <c r="F735" s="57">
        <v>148</v>
      </c>
      <c r="G735" s="57">
        <v>536</v>
      </c>
      <c r="H735" s="59">
        <v>0</v>
      </c>
    </row>
    <row r="736" spans="1:8" x14ac:dyDescent="0.35">
      <c r="A736" s="56" t="s">
        <v>135</v>
      </c>
      <c r="B736" s="17">
        <v>44056</v>
      </c>
      <c r="C736" s="57">
        <v>113</v>
      </c>
      <c r="D736" s="57">
        <v>1331</v>
      </c>
      <c r="E736" s="58">
        <v>0</v>
      </c>
      <c r="F736" s="57">
        <v>108</v>
      </c>
      <c r="G736" s="57">
        <v>356</v>
      </c>
      <c r="H736" s="59">
        <v>0</v>
      </c>
    </row>
    <row r="737" spans="1:8" x14ac:dyDescent="0.35">
      <c r="A737" s="56" t="s">
        <v>136</v>
      </c>
      <c r="B737" s="17">
        <v>44056</v>
      </c>
      <c r="C737" s="57">
        <v>61</v>
      </c>
      <c r="D737" s="57">
        <v>786</v>
      </c>
      <c r="E737" s="58">
        <v>0</v>
      </c>
      <c r="F737" s="57">
        <v>103</v>
      </c>
      <c r="G737" s="57">
        <v>323</v>
      </c>
      <c r="H737" s="59">
        <v>0</v>
      </c>
    </row>
    <row r="738" spans="1:8" x14ac:dyDescent="0.35">
      <c r="A738" s="56" t="s">
        <v>137</v>
      </c>
      <c r="B738" s="17">
        <v>44056</v>
      </c>
      <c r="C738" s="57">
        <v>76</v>
      </c>
      <c r="D738" s="57">
        <v>881</v>
      </c>
      <c r="E738" s="58">
        <v>0</v>
      </c>
      <c r="F738" s="57">
        <v>210</v>
      </c>
      <c r="G738" s="57">
        <v>652</v>
      </c>
      <c r="H738" s="59">
        <v>0</v>
      </c>
    </row>
    <row r="739" spans="1:8" x14ac:dyDescent="0.35">
      <c r="A739" s="56" t="s">
        <v>138</v>
      </c>
      <c r="B739" s="17">
        <v>44056</v>
      </c>
      <c r="C739" s="57">
        <v>128</v>
      </c>
      <c r="D739" s="57">
        <v>802</v>
      </c>
      <c r="E739" s="58">
        <v>0</v>
      </c>
      <c r="F739" s="57">
        <v>138</v>
      </c>
      <c r="G739" s="57">
        <v>340</v>
      </c>
      <c r="H739" s="59">
        <v>0</v>
      </c>
    </row>
    <row r="740" spans="1:8" x14ac:dyDescent="0.35">
      <c r="A740" s="56" t="s">
        <v>133</v>
      </c>
      <c r="B740" s="17">
        <v>44057</v>
      </c>
      <c r="C740" s="57">
        <v>395</v>
      </c>
      <c r="D740" s="57">
        <v>2448</v>
      </c>
      <c r="E740" s="58">
        <v>0</v>
      </c>
      <c r="F740" s="57">
        <v>246</v>
      </c>
      <c r="G740" s="57">
        <v>847</v>
      </c>
      <c r="H740" s="59">
        <v>0</v>
      </c>
    </row>
    <row r="741" spans="1:8" x14ac:dyDescent="0.35">
      <c r="A741" s="56" t="s">
        <v>134</v>
      </c>
      <c r="B741" s="17">
        <v>44057</v>
      </c>
      <c r="C741" s="57">
        <v>138</v>
      </c>
      <c r="D741" s="57">
        <v>1247</v>
      </c>
      <c r="E741" s="58">
        <v>0</v>
      </c>
      <c r="F741" s="57">
        <v>136</v>
      </c>
      <c r="G741" s="57">
        <v>576</v>
      </c>
      <c r="H741" s="59">
        <v>0</v>
      </c>
    </row>
    <row r="742" spans="1:8" x14ac:dyDescent="0.35">
      <c r="A742" s="56" t="s">
        <v>135</v>
      </c>
      <c r="B742" s="17">
        <v>44057</v>
      </c>
      <c r="C742" s="57">
        <v>106</v>
      </c>
      <c r="D742" s="57">
        <v>1262</v>
      </c>
      <c r="E742" s="58">
        <v>0</v>
      </c>
      <c r="F742" s="57">
        <v>115</v>
      </c>
      <c r="G742" s="57">
        <v>425</v>
      </c>
      <c r="H742" s="59">
        <v>0</v>
      </c>
    </row>
    <row r="743" spans="1:8" x14ac:dyDescent="0.35">
      <c r="A743" s="56" t="s">
        <v>136</v>
      </c>
      <c r="B743" s="17">
        <v>44057</v>
      </c>
      <c r="C743" s="57">
        <v>62</v>
      </c>
      <c r="D743" s="57">
        <v>793</v>
      </c>
      <c r="E743" s="58">
        <v>0</v>
      </c>
      <c r="F743" s="57">
        <v>102</v>
      </c>
      <c r="G743" s="57">
        <v>316</v>
      </c>
      <c r="H743" s="59">
        <v>0</v>
      </c>
    </row>
    <row r="744" spans="1:8" x14ac:dyDescent="0.35">
      <c r="A744" s="56" t="s">
        <v>137</v>
      </c>
      <c r="B744" s="17">
        <v>44057</v>
      </c>
      <c r="C744" s="57">
        <v>80</v>
      </c>
      <c r="D744" s="57">
        <v>859</v>
      </c>
      <c r="E744" s="58">
        <v>0</v>
      </c>
      <c r="F744" s="57">
        <v>206</v>
      </c>
      <c r="G744" s="57">
        <v>668</v>
      </c>
      <c r="H744" s="59">
        <v>0</v>
      </c>
    </row>
    <row r="745" spans="1:8" x14ac:dyDescent="0.35">
      <c r="A745" s="56" t="s">
        <v>138</v>
      </c>
      <c r="B745" s="17">
        <v>44057</v>
      </c>
      <c r="C745" s="57">
        <v>135</v>
      </c>
      <c r="D745" s="57">
        <v>789</v>
      </c>
      <c r="E745" s="58">
        <v>0</v>
      </c>
      <c r="F745" s="57">
        <v>131</v>
      </c>
      <c r="G745" s="57">
        <v>351</v>
      </c>
      <c r="H745" s="59">
        <v>0</v>
      </c>
    </row>
    <row r="746" spans="1:8" x14ac:dyDescent="0.35">
      <c r="A746" s="56" t="s">
        <v>133</v>
      </c>
      <c r="B746" s="17">
        <v>44058</v>
      </c>
      <c r="C746" s="57">
        <v>403</v>
      </c>
      <c r="D746" s="57">
        <v>2358</v>
      </c>
      <c r="E746" s="58">
        <v>0</v>
      </c>
      <c r="F746" s="57">
        <v>237</v>
      </c>
      <c r="G746" s="57">
        <v>930</v>
      </c>
      <c r="H746" s="59">
        <v>0</v>
      </c>
    </row>
    <row r="747" spans="1:8" x14ac:dyDescent="0.35">
      <c r="A747" s="56" t="s">
        <v>134</v>
      </c>
      <c r="B747" s="17">
        <v>44058</v>
      </c>
      <c r="C747" s="57">
        <v>140</v>
      </c>
      <c r="D747" s="57">
        <v>1207</v>
      </c>
      <c r="E747" s="58">
        <v>0</v>
      </c>
      <c r="F747" s="57">
        <v>134</v>
      </c>
      <c r="G747" s="57">
        <v>611</v>
      </c>
      <c r="H747" s="59">
        <v>0</v>
      </c>
    </row>
    <row r="748" spans="1:8" x14ac:dyDescent="0.35">
      <c r="A748" s="56" t="s">
        <v>135</v>
      </c>
      <c r="B748" s="17">
        <v>44058</v>
      </c>
      <c r="C748" s="57">
        <v>113</v>
      </c>
      <c r="D748" s="57">
        <v>1147</v>
      </c>
      <c r="E748" s="58">
        <v>0</v>
      </c>
      <c r="F748" s="57">
        <v>108</v>
      </c>
      <c r="G748" s="57">
        <v>540</v>
      </c>
      <c r="H748" s="59">
        <v>0</v>
      </c>
    </row>
    <row r="749" spans="1:8" x14ac:dyDescent="0.35">
      <c r="A749" s="56" t="s">
        <v>136</v>
      </c>
      <c r="B749" s="17">
        <v>44058</v>
      </c>
      <c r="C749" s="57">
        <v>66</v>
      </c>
      <c r="D749" s="57">
        <v>733</v>
      </c>
      <c r="E749" s="58">
        <v>0</v>
      </c>
      <c r="F749" s="57">
        <v>98</v>
      </c>
      <c r="G749" s="57">
        <v>376</v>
      </c>
      <c r="H749" s="59">
        <v>0</v>
      </c>
    </row>
    <row r="750" spans="1:8" x14ac:dyDescent="0.35">
      <c r="A750" s="56" t="s">
        <v>137</v>
      </c>
      <c r="B750" s="17">
        <v>44058</v>
      </c>
      <c r="C750" s="57">
        <v>88</v>
      </c>
      <c r="D750" s="57">
        <v>855</v>
      </c>
      <c r="E750" s="58">
        <v>0</v>
      </c>
      <c r="F750" s="57">
        <v>198</v>
      </c>
      <c r="G750" s="57">
        <v>678</v>
      </c>
      <c r="H750" s="59">
        <v>0</v>
      </c>
    </row>
    <row r="751" spans="1:8" x14ac:dyDescent="0.35">
      <c r="A751" s="56" t="s">
        <v>138</v>
      </c>
      <c r="B751" s="17">
        <v>44058</v>
      </c>
      <c r="C751" s="57">
        <v>133</v>
      </c>
      <c r="D751" s="57">
        <v>751</v>
      </c>
      <c r="E751" s="58">
        <v>0</v>
      </c>
      <c r="F751" s="57">
        <v>133</v>
      </c>
      <c r="G751" s="57">
        <v>389</v>
      </c>
      <c r="H751" s="59">
        <v>0</v>
      </c>
    </row>
    <row r="752" spans="1:8" x14ac:dyDescent="0.35">
      <c r="A752" s="56" t="s">
        <v>133</v>
      </c>
      <c r="B752" s="17">
        <v>44059</v>
      </c>
      <c r="C752" s="57">
        <v>373</v>
      </c>
      <c r="D752" s="57">
        <v>2220</v>
      </c>
      <c r="E752" s="58">
        <v>0</v>
      </c>
      <c r="F752" s="57">
        <v>266</v>
      </c>
      <c r="G752" s="57">
        <v>1079</v>
      </c>
      <c r="H752" s="59">
        <v>0</v>
      </c>
    </row>
    <row r="753" spans="1:8" x14ac:dyDescent="0.35">
      <c r="A753" s="56" t="s">
        <v>134</v>
      </c>
      <c r="B753" s="17">
        <v>44059</v>
      </c>
      <c r="C753" s="57">
        <v>130</v>
      </c>
      <c r="D753" s="57">
        <v>1165</v>
      </c>
      <c r="E753" s="58">
        <v>0</v>
      </c>
      <c r="F753" s="57">
        <v>144</v>
      </c>
      <c r="G753" s="57">
        <v>654</v>
      </c>
      <c r="H753" s="59">
        <v>0</v>
      </c>
    </row>
    <row r="754" spans="1:8" x14ac:dyDescent="0.35">
      <c r="A754" s="56" t="s">
        <v>135</v>
      </c>
      <c r="B754" s="17">
        <v>44059</v>
      </c>
      <c r="C754" s="57">
        <v>116</v>
      </c>
      <c r="D754" s="57">
        <v>1118</v>
      </c>
      <c r="E754" s="58">
        <v>0</v>
      </c>
      <c r="F754" s="57">
        <v>105</v>
      </c>
      <c r="G754" s="57">
        <v>569</v>
      </c>
      <c r="H754" s="59">
        <v>0</v>
      </c>
    </row>
    <row r="755" spans="1:8" x14ac:dyDescent="0.35">
      <c r="A755" s="56" t="s">
        <v>136</v>
      </c>
      <c r="B755" s="17">
        <v>44059</v>
      </c>
      <c r="C755" s="57">
        <v>55</v>
      </c>
      <c r="D755" s="57">
        <v>735</v>
      </c>
      <c r="E755" s="58">
        <v>0</v>
      </c>
      <c r="F755" s="57">
        <v>109</v>
      </c>
      <c r="G755" s="57">
        <v>374</v>
      </c>
      <c r="H755" s="59">
        <v>0</v>
      </c>
    </row>
    <row r="756" spans="1:8" x14ac:dyDescent="0.35">
      <c r="A756" s="56" t="s">
        <v>137</v>
      </c>
      <c r="B756" s="17">
        <v>44059</v>
      </c>
      <c r="C756" s="57">
        <v>74</v>
      </c>
      <c r="D756" s="57">
        <v>838</v>
      </c>
      <c r="E756" s="58">
        <v>0</v>
      </c>
      <c r="F756" s="57">
        <v>212</v>
      </c>
      <c r="G756" s="57">
        <v>695</v>
      </c>
      <c r="H756" s="59">
        <v>0</v>
      </c>
    </row>
    <row r="757" spans="1:8" x14ac:dyDescent="0.35">
      <c r="A757" s="56" t="s">
        <v>138</v>
      </c>
      <c r="B757" s="17">
        <v>44059</v>
      </c>
      <c r="C757" s="57">
        <v>122</v>
      </c>
      <c r="D757" s="57">
        <v>731</v>
      </c>
      <c r="E757" s="58">
        <v>0</v>
      </c>
      <c r="F757" s="57">
        <v>144</v>
      </c>
      <c r="G757" s="57">
        <v>405</v>
      </c>
      <c r="H757" s="59">
        <v>0</v>
      </c>
    </row>
    <row r="758" spans="1:8" x14ac:dyDescent="0.35">
      <c r="A758" s="56" t="s">
        <v>133</v>
      </c>
      <c r="B758" s="17">
        <v>44060</v>
      </c>
      <c r="C758" s="57">
        <v>351</v>
      </c>
      <c r="D758" s="57">
        <v>2224</v>
      </c>
      <c r="E758" s="58">
        <v>0</v>
      </c>
      <c r="F758" s="57">
        <v>283</v>
      </c>
      <c r="G758" s="57">
        <v>1067</v>
      </c>
      <c r="H758" s="59">
        <v>0</v>
      </c>
    </row>
    <row r="759" spans="1:8" x14ac:dyDescent="0.35">
      <c r="A759" s="56" t="s">
        <v>134</v>
      </c>
      <c r="B759" s="17">
        <v>44060</v>
      </c>
      <c r="C759" s="57">
        <v>135</v>
      </c>
      <c r="D759" s="57">
        <v>1202</v>
      </c>
      <c r="E759" s="58">
        <v>0</v>
      </c>
      <c r="F759" s="57">
        <v>139</v>
      </c>
      <c r="G759" s="57">
        <v>621</v>
      </c>
      <c r="H759" s="59">
        <v>0</v>
      </c>
    </row>
    <row r="760" spans="1:8" x14ac:dyDescent="0.35">
      <c r="A760" s="56" t="s">
        <v>135</v>
      </c>
      <c r="B760" s="17">
        <v>44060</v>
      </c>
      <c r="C760" s="57">
        <v>108</v>
      </c>
      <c r="D760" s="57">
        <v>1129</v>
      </c>
      <c r="E760" s="58">
        <v>0</v>
      </c>
      <c r="F760" s="57">
        <v>113</v>
      </c>
      <c r="G760" s="57">
        <v>555</v>
      </c>
      <c r="H760" s="59">
        <v>0</v>
      </c>
    </row>
    <row r="761" spans="1:8" x14ac:dyDescent="0.35">
      <c r="A761" s="56" t="s">
        <v>136</v>
      </c>
      <c r="B761" s="17">
        <v>44060</v>
      </c>
      <c r="C761" s="57">
        <v>64</v>
      </c>
      <c r="D761" s="57">
        <v>736</v>
      </c>
      <c r="E761" s="58">
        <v>0</v>
      </c>
      <c r="F761" s="57">
        <v>100</v>
      </c>
      <c r="G761" s="57">
        <v>373</v>
      </c>
      <c r="H761" s="59">
        <v>0</v>
      </c>
    </row>
    <row r="762" spans="1:8" x14ac:dyDescent="0.35">
      <c r="A762" s="56" t="s">
        <v>137</v>
      </c>
      <c r="B762" s="17">
        <v>44060</v>
      </c>
      <c r="C762" s="57">
        <v>72</v>
      </c>
      <c r="D762" s="57">
        <v>842</v>
      </c>
      <c r="E762" s="58">
        <v>0</v>
      </c>
      <c r="F762" s="57">
        <v>214</v>
      </c>
      <c r="G762" s="57">
        <v>686</v>
      </c>
      <c r="H762" s="59">
        <v>0</v>
      </c>
    </row>
    <row r="763" spans="1:8" x14ac:dyDescent="0.35">
      <c r="A763" s="56" t="s">
        <v>138</v>
      </c>
      <c r="B763" s="17">
        <v>44060</v>
      </c>
      <c r="C763" s="57">
        <v>131</v>
      </c>
      <c r="D763" s="57">
        <v>745</v>
      </c>
      <c r="E763" s="58">
        <v>0</v>
      </c>
      <c r="F763" s="57">
        <v>135</v>
      </c>
      <c r="G763" s="57">
        <v>388</v>
      </c>
      <c r="H763" s="59">
        <v>0</v>
      </c>
    </row>
    <row r="764" spans="1:8" x14ac:dyDescent="0.35">
      <c r="A764" s="56" t="s">
        <v>133</v>
      </c>
      <c r="B764" s="17">
        <v>44061</v>
      </c>
      <c r="C764" s="57">
        <v>378</v>
      </c>
      <c r="D764" s="57">
        <v>2374</v>
      </c>
      <c r="E764" s="58">
        <v>0</v>
      </c>
      <c r="F764" s="57">
        <v>255</v>
      </c>
      <c r="G764" s="57">
        <v>916</v>
      </c>
      <c r="H764" s="59">
        <v>0</v>
      </c>
    </row>
    <row r="765" spans="1:8" x14ac:dyDescent="0.35">
      <c r="A765" s="56" t="s">
        <v>134</v>
      </c>
      <c r="B765" s="17">
        <v>44061</v>
      </c>
      <c r="C765" s="57">
        <v>149</v>
      </c>
      <c r="D765" s="57">
        <v>1258</v>
      </c>
      <c r="E765" s="58">
        <v>0</v>
      </c>
      <c r="F765" s="57">
        <v>125</v>
      </c>
      <c r="G765" s="57">
        <v>565</v>
      </c>
      <c r="H765" s="59">
        <v>0</v>
      </c>
    </row>
    <row r="766" spans="1:8" x14ac:dyDescent="0.35">
      <c r="A766" s="56" t="s">
        <v>135</v>
      </c>
      <c r="B766" s="17">
        <v>44061</v>
      </c>
      <c r="C766" s="57">
        <v>107</v>
      </c>
      <c r="D766" s="57">
        <v>1220</v>
      </c>
      <c r="E766" s="58">
        <v>0</v>
      </c>
      <c r="F766" s="57">
        <v>114</v>
      </c>
      <c r="G766" s="57">
        <v>464</v>
      </c>
      <c r="H766" s="59">
        <v>0</v>
      </c>
    </row>
    <row r="767" spans="1:8" x14ac:dyDescent="0.35">
      <c r="A767" s="56" t="s">
        <v>136</v>
      </c>
      <c r="B767" s="17">
        <v>44061</v>
      </c>
      <c r="C767" s="57">
        <v>58</v>
      </c>
      <c r="D767" s="57">
        <v>792</v>
      </c>
      <c r="E767" s="58">
        <v>0</v>
      </c>
      <c r="F767" s="57">
        <v>98</v>
      </c>
      <c r="G767" s="57">
        <v>328</v>
      </c>
      <c r="H767" s="59">
        <v>0</v>
      </c>
    </row>
    <row r="768" spans="1:8" x14ac:dyDescent="0.35">
      <c r="A768" s="56" t="s">
        <v>137</v>
      </c>
      <c r="B768" s="17">
        <v>44061</v>
      </c>
      <c r="C768" s="57">
        <v>72</v>
      </c>
      <c r="D768" s="57">
        <v>875</v>
      </c>
      <c r="E768" s="58">
        <v>0</v>
      </c>
      <c r="F768" s="57">
        <v>214</v>
      </c>
      <c r="G768" s="57">
        <v>651</v>
      </c>
      <c r="H768" s="59">
        <v>0</v>
      </c>
    </row>
    <row r="769" spans="1:8" x14ac:dyDescent="0.35">
      <c r="A769" s="56" t="s">
        <v>138</v>
      </c>
      <c r="B769" s="17">
        <v>44061</v>
      </c>
      <c r="C769" s="57">
        <v>126</v>
      </c>
      <c r="D769" s="57">
        <v>785</v>
      </c>
      <c r="E769" s="58">
        <v>0</v>
      </c>
      <c r="F769" s="57">
        <v>140</v>
      </c>
      <c r="G769" s="57">
        <v>348</v>
      </c>
      <c r="H769" s="59">
        <v>0</v>
      </c>
    </row>
    <row r="770" spans="1:8" x14ac:dyDescent="0.35">
      <c r="A770" s="56" t="s">
        <v>133</v>
      </c>
      <c r="B770" s="17">
        <v>44062</v>
      </c>
      <c r="C770" s="57">
        <v>395</v>
      </c>
      <c r="D770" s="57">
        <v>2431</v>
      </c>
      <c r="E770" s="58">
        <v>0</v>
      </c>
      <c r="F770" s="57">
        <v>244</v>
      </c>
      <c r="G770" s="57">
        <v>884</v>
      </c>
      <c r="H770" s="59">
        <v>0</v>
      </c>
    </row>
    <row r="771" spans="1:8" x14ac:dyDescent="0.35">
      <c r="A771" s="56" t="s">
        <v>134</v>
      </c>
      <c r="B771" s="17">
        <v>44062</v>
      </c>
      <c r="C771" s="57">
        <v>147</v>
      </c>
      <c r="D771" s="57">
        <v>1303</v>
      </c>
      <c r="E771" s="58">
        <v>0</v>
      </c>
      <c r="F771" s="57">
        <v>127</v>
      </c>
      <c r="G771" s="57">
        <v>520</v>
      </c>
      <c r="H771" s="59">
        <v>0</v>
      </c>
    </row>
    <row r="772" spans="1:8" x14ac:dyDescent="0.35">
      <c r="A772" s="56" t="s">
        <v>135</v>
      </c>
      <c r="B772" s="17">
        <v>44062</v>
      </c>
      <c r="C772" s="57">
        <v>112</v>
      </c>
      <c r="D772" s="57">
        <v>1259</v>
      </c>
      <c r="E772" s="58">
        <v>0</v>
      </c>
      <c r="F772" s="57">
        <v>109</v>
      </c>
      <c r="G772" s="57">
        <v>425</v>
      </c>
      <c r="H772" s="59">
        <v>0</v>
      </c>
    </row>
    <row r="773" spans="1:8" x14ac:dyDescent="0.35">
      <c r="A773" s="56" t="s">
        <v>136</v>
      </c>
      <c r="B773" s="17">
        <v>44062</v>
      </c>
      <c r="C773" s="57">
        <v>71</v>
      </c>
      <c r="D773" s="57">
        <v>798</v>
      </c>
      <c r="E773" s="58">
        <v>0</v>
      </c>
      <c r="F773" s="57">
        <v>85</v>
      </c>
      <c r="G773" s="57">
        <v>322</v>
      </c>
      <c r="H773" s="59">
        <v>0</v>
      </c>
    </row>
    <row r="774" spans="1:8" x14ac:dyDescent="0.35">
      <c r="A774" s="56" t="s">
        <v>137</v>
      </c>
      <c r="B774" s="17">
        <v>44062</v>
      </c>
      <c r="C774" s="57">
        <v>69</v>
      </c>
      <c r="D774" s="57">
        <v>889</v>
      </c>
      <c r="E774" s="58">
        <v>0</v>
      </c>
      <c r="F774" s="57">
        <v>217</v>
      </c>
      <c r="G774" s="57">
        <v>641</v>
      </c>
      <c r="H774" s="59">
        <v>0</v>
      </c>
    </row>
    <row r="775" spans="1:8" x14ac:dyDescent="0.35">
      <c r="A775" s="56" t="s">
        <v>138</v>
      </c>
      <c r="B775" s="17">
        <v>44062</v>
      </c>
      <c r="C775" s="57">
        <v>136</v>
      </c>
      <c r="D775" s="57">
        <v>821</v>
      </c>
      <c r="E775" s="58">
        <v>0</v>
      </c>
      <c r="F775" s="57">
        <v>130</v>
      </c>
      <c r="G775" s="57">
        <v>315</v>
      </c>
      <c r="H775" s="59">
        <v>0</v>
      </c>
    </row>
    <row r="776" spans="1:8" x14ac:dyDescent="0.35">
      <c r="A776" s="56" t="s">
        <v>133</v>
      </c>
      <c r="B776" s="17">
        <v>44063</v>
      </c>
      <c r="C776" s="57">
        <v>397</v>
      </c>
      <c r="D776" s="57">
        <v>2418</v>
      </c>
      <c r="E776" s="58">
        <v>0</v>
      </c>
      <c r="F776" s="57">
        <v>243</v>
      </c>
      <c r="G776" s="57">
        <v>890</v>
      </c>
      <c r="H776" s="59">
        <v>0</v>
      </c>
    </row>
    <row r="777" spans="1:8" x14ac:dyDescent="0.35">
      <c r="A777" s="56" t="s">
        <v>134</v>
      </c>
      <c r="B777" s="17">
        <v>44063</v>
      </c>
      <c r="C777" s="57">
        <v>146</v>
      </c>
      <c r="D777" s="57">
        <v>1248</v>
      </c>
      <c r="E777" s="58">
        <v>0</v>
      </c>
      <c r="F777" s="57">
        <v>114</v>
      </c>
      <c r="G777" s="57">
        <v>576</v>
      </c>
      <c r="H777" s="59">
        <v>0</v>
      </c>
    </row>
    <row r="778" spans="1:8" x14ac:dyDescent="0.35">
      <c r="A778" s="56" t="s">
        <v>135</v>
      </c>
      <c r="B778" s="17">
        <v>44063</v>
      </c>
      <c r="C778" s="57">
        <v>114</v>
      </c>
      <c r="D778" s="57">
        <v>1243</v>
      </c>
      <c r="E778" s="58">
        <v>0</v>
      </c>
      <c r="F778" s="57">
        <v>107</v>
      </c>
      <c r="G778" s="57">
        <v>445</v>
      </c>
      <c r="H778" s="59">
        <v>0</v>
      </c>
    </row>
    <row r="779" spans="1:8" x14ac:dyDescent="0.35">
      <c r="A779" s="56" t="s">
        <v>136</v>
      </c>
      <c r="B779" s="17">
        <v>44063</v>
      </c>
      <c r="C779" s="57">
        <v>70</v>
      </c>
      <c r="D779" s="57">
        <v>794</v>
      </c>
      <c r="E779" s="58">
        <v>0</v>
      </c>
      <c r="F779" s="57">
        <v>86</v>
      </c>
      <c r="G779" s="57">
        <v>326</v>
      </c>
      <c r="H779" s="59">
        <v>0</v>
      </c>
    </row>
    <row r="780" spans="1:8" x14ac:dyDescent="0.35">
      <c r="A780" s="56" t="s">
        <v>137</v>
      </c>
      <c r="B780" s="17">
        <v>44063</v>
      </c>
      <c r="C780" s="57">
        <v>75</v>
      </c>
      <c r="D780" s="57">
        <v>869</v>
      </c>
      <c r="E780" s="58">
        <v>0</v>
      </c>
      <c r="F780" s="57">
        <v>211</v>
      </c>
      <c r="G780" s="57">
        <v>661</v>
      </c>
      <c r="H780" s="59">
        <v>0</v>
      </c>
    </row>
    <row r="781" spans="1:8" x14ac:dyDescent="0.35">
      <c r="A781" s="56" t="s">
        <v>138</v>
      </c>
      <c r="B781" s="17">
        <v>44063</v>
      </c>
      <c r="C781" s="57">
        <v>131</v>
      </c>
      <c r="D781" s="57">
        <v>836</v>
      </c>
      <c r="E781" s="58">
        <v>0</v>
      </c>
      <c r="F781" s="57">
        <v>135</v>
      </c>
      <c r="G781" s="57">
        <v>300</v>
      </c>
      <c r="H781" s="59">
        <v>0</v>
      </c>
    </row>
    <row r="782" spans="1:8" x14ac:dyDescent="0.35">
      <c r="A782" s="56" t="s">
        <v>133</v>
      </c>
      <c r="B782" s="17">
        <v>44064</v>
      </c>
      <c r="C782" s="57">
        <v>389</v>
      </c>
      <c r="D782" s="57">
        <v>2352</v>
      </c>
      <c r="E782" s="58">
        <v>0</v>
      </c>
      <c r="F782" s="57">
        <v>251</v>
      </c>
      <c r="G782" s="57">
        <v>952</v>
      </c>
      <c r="H782" s="59">
        <v>0</v>
      </c>
    </row>
    <row r="783" spans="1:8" x14ac:dyDescent="0.35">
      <c r="A783" s="56" t="s">
        <v>134</v>
      </c>
      <c r="B783" s="17">
        <v>44064</v>
      </c>
      <c r="C783" s="57">
        <v>149</v>
      </c>
      <c r="D783" s="57">
        <v>1189</v>
      </c>
      <c r="E783" s="58">
        <v>0</v>
      </c>
      <c r="F783" s="57">
        <v>112</v>
      </c>
      <c r="G783" s="57">
        <v>635</v>
      </c>
      <c r="H783" s="59">
        <v>0</v>
      </c>
    </row>
    <row r="784" spans="1:8" x14ac:dyDescent="0.35">
      <c r="A784" s="56" t="s">
        <v>135</v>
      </c>
      <c r="B784" s="17">
        <v>44064</v>
      </c>
      <c r="C784" s="57">
        <v>103</v>
      </c>
      <c r="D784" s="57">
        <v>1183</v>
      </c>
      <c r="E784" s="58">
        <v>0</v>
      </c>
      <c r="F784" s="57">
        <v>118</v>
      </c>
      <c r="G784" s="57">
        <v>505</v>
      </c>
      <c r="H784" s="59">
        <v>0</v>
      </c>
    </row>
    <row r="785" spans="1:8" x14ac:dyDescent="0.35">
      <c r="A785" s="56" t="s">
        <v>136</v>
      </c>
      <c r="B785" s="17">
        <v>44064</v>
      </c>
      <c r="C785" s="57">
        <v>65</v>
      </c>
      <c r="D785" s="57">
        <v>782</v>
      </c>
      <c r="E785" s="58">
        <v>0</v>
      </c>
      <c r="F785" s="57">
        <v>91</v>
      </c>
      <c r="G785" s="57">
        <v>338</v>
      </c>
      <c r="H785" s="59">
        <v>0</v>
      </c>
    </row>
    <row r="786" spans="1:8" x14ac:dyDescent="0.35">
      <c r="A786" s="56" t="s">
        <v>137</v>
      </c>
      <c r="B786" s="17">
        <v>44064</v>
      </c>
      <c r="C786" s="57">
        <v>79</v>
      </c>
      <c r="D786" s="57">
        <v>848</v>
      </c>
      <c r="E786" s="58">
        <v>0</v>
      </c>
      <c r="F786" s="57">
        <v>207</v>
      </c>
      <c r="G786" s="57">
        <v>685</v>
      </c>
      <c r="H786" s="59">
        <v>0</v>
      </c>
    </row>
    <row r="787" spans="1:8" x14ac:dyDescent="0.35">
      <c r="A787" s="56" t="s">
        <v>138</v>
      </c>
      <c r="B787" s="17">
        <v>44064</v>
      </c>
      <c r="C787" s="57">
        <v>130</v>
      </c>
      <c r="D787" s="57">
        <v>835</v>
      </c>
      <c r="E787" s="58">
        <v>0</v>
      </c>
      <c r="F787" s="57">
        <v>143</v>
      </c>
      <c r="G787" s="57">
        <v>296</v>
      </c>
      <c r="H787" s="59">
        <v>0</v>
      </c>
    </row>
    <row r="788" spans="1:8" x14ac:dyDescent="0.35">
      <c r="A788" s="56" t="s">
        <v>133</v>
      </c>
      <c r="B788" s="17">
        <v>44065</v>
      </c>
      <c r="C788" s="57">
        <v>370</v>
      </c>
      <c r="D788" s="57">
        <v>2270</v>
      </c>
      <c r="E788" s="58">
        <v>0</v>
      </c>
      <c r="F788" s="57">
        <v>272</v>
      </c>
      <c r="G788" s="57">
        <v>1027</v>
      </c>
      <c r="H788" s="59">
        <v>0</v>
      </c>
    </row>
    <row r="789" spans="1:8" x14ac:dyDescent="0.35">
      <c r="A789" s="56" t="s">
        <v>134</v>
      </c>
      <c r="B789" s="17">
        <v>44065</v>
      </c>
      <c r="C789" s="57">
        <v>146</v>
      </c>
      <c r="D789" s="57">
        <v>1139</v>
      </c>
      <c r="E789" s="58">
        <v>0</v>
      </c>
      <c r="F789" s="57">
        <v>114</v>
      </c>
      <c r="G789" s="57">
        <v>685</v>
      </c>
      <c r="H789" s="59">
        <v>0</v>
      </c>
    </row>
    <row r="790" spans="1:8" x14ac:dyDescent="0.35">
      <c r="A790" s="56" t="s">
        <v>135</v>
      </c>
      <c r="B790" s="17">
        <v>44065</v>
      </c>
      <c r="C790" s="57">
        <v>110</v>
      </c>
      <c r="D790" s="57">
        <v>1171</v>
      </c>
      <c r="E790" s="58">
        <v>0</v>
      </c>
      <c r="F790" s="57">
        <v>111</v>
      </c>
      <c r="G790" s="57">
        <v>516</v>
      </c>
      <c r="H790" s="59">
        <v>0</v>
      </c>
    </row>
    <row r="791" spans="1:8" x14ac:dyDescent="0.35">
      <c r="A791" s="56" t="s">
        <v>136</v>
      </c>
      <c r="B791" s="17">
        <v>44065</v>
      </c>
      <c r="C791" s="57">
        <v>65</v>
      </c>
      <c r="D791" s="57">
        <v>741</v>
      </c>
      <c r="E791" s="58">
        <v>0</v>
      </c>
      <c r="F791" s="57">
        <v>91</v>
      </c>
      <c r="G791" s="57">
        <v>379</v>
      </c>
      <c r="H791" s="59">
        <v>0</v>
      </c>
    </row>
    <row r="792" spans="1:8" x14ac:dyDescent="0.35">
      <c r="A792" s="56" t="s">
        <v>137</v>
      </c>
      <c r="B792" s="17">
        <v>44065</v>
      </c>
      <c r="C792" s="57">
        <v>73</v>
      </c>
      <c r="D792" s="57">
        <v>873</v>
      </c>
      <c r="E792" s="58">
        <v>0</v>
      </c>
      <c r="F792" s="57">
        <v>213</v>
      </c>
      <c r="G792" s="57">
        <v>657</v>
      </c>
      <c r="H792" s="59">
        <v>0</v>
      </c>
    </row>
    <row r="793" spans="1:8" x14ac:dyDescent="0.35">
      <c r="A793" s="56" t="s">
        <v>138</v>
      </c>
      <c r="B793" s="17">
        <v>44065</v>
      </c>
      <c r="C793" s="57">
        <v>129</v>
      </c>
      <c r="D793" s="57">
        <v>800</v>
      </c>
      <c r="E793" s="58">
        <v>0</v>
      </c>
      <c r="F793" s="57">
        <v>144</v>
      </c>
      <c r="G793" s="57">
        <v>331</v>
      </c>
      <c r="H793" s="59">
        <v>0</v>
      </c>
    </row>
    <row r="794" spans="1:8" x14ac:dyDescent="0.35">
      <c r="A794" s="56" t="s">
        <v>133</v>
      </c>
      <c r="B794" s="17">
        <v>44066</v>
      </c>
      <c r="C794" s="57">
        <v>367</v>
      </c>
      <c r="D794" s="57">
        <v>2191</v>
      </c>
      <c r="E794" s="58">
        <v>0</v>
      </c>
      <c r="F794" s="57">
        <v>278</v>
      </c>
      <c r="G794" s="57">
        <v>1137</v>
      </c>
      <c r="H794" s="59">
        <v>0</v>
      </c>
    </row>
    <row r="795" spans="1:8" x14ac:dyDescent="0.35">
      <c r="A795" s="56" t="s">
        <v>134</v>
      </c>
      <c r="B795" s="17">
        <v>44066</v>
      </c>
      <c r="C795" s="57">
        <v>128</v>
      </c>
      <c r="D795" s="57">
        <v>1133</v>
      </c>
      <c r="E795" s="58">
        <v>0</v>
      </c>
      <c r="F795" s="57">
        <v>132</v>
      </c>
      <c r="G795" s="57">
        <v>691</v>
      </c>
      <c r="H795" s="59">
        <v>0</v>
      </c>
    </row>
    <row r="796" spans="1:8" x14ac:dyDescent="0.35">
      <c r="A796" s="56" t="s">
        <v>135</v>
      </c>
      <c r="B796" s="17">
        <v>44066</v>
      </c>
      <c r="C796" s="57">
        <v>105</v>
      </c>
      <c r="D796" s="57">
        <v>1160</v>
      </c>
      <c r="E796" s="58">
        <v>0</v>
      </c>
      <c r="F796" s="57">
        <v>116</v>
      </c>
      <c r="G796" s="57">
        <v>527</v>
      </c>
      <c r="H796" s="59">
        <v>0</v>
      </c>
    </row>
    <row r="797" spans="1:8" x14ac:dyDescent="0.35">
      <c r="A797" s="56" t="s">
        <v>136</v>
      </c>
      <c r="B797" s="17">
        <v>44066</v>
      </c>
      <c r="C797" s="57">
        <v>68</v>
      </c>
      <c r="D797" s="57">
        <v>748</v>
      </c>
      <c r="E797" s="58">
        <v>0</v>
      </c>
      <c r="F797" s="57">
        <v>88</v>
      </c>
      <c r="G797" s="57">
        <v>372</v>
      </c>
      <c r="H797" s="59">
        <v>0</v>
      </c>
    </row>
    <row r="798" spans="1:8" x14ac:dyDescent="0.35">
      <c r="A798" s="56" t="s">
        <v>137</v>
      </c>
      <c r="B798" s="17">
        <v>44066</v>
      </c>
      <c r="C798" s="57">
        <v>72</v>
      </c>
      <c r="D798" s="57">
        <v>839</v>
      </c>
      <c r="E798" s="58">
        <v>0</v>
      </c>
      <c r="F798" s="57">
        <v>214</v>
      </c>
      <c r="G798" s="57">
        <v>691</v>
      </c>
      <c r="H798" s="59">
        <v>0</v>
      </c>
    </row>
    <row r="799" spans="1:8" x14ac:dyDescent="0.35">
      <c r="A799" s="56" t="s">
        <v>138</v>
      </c>
      <c r="B799" s="17">
        <v>44066</v>
      </c>
      <c r="C799" s="57">
        <v>118</v>
      </c>
      <c r="D799" s="57">
        <v>784</v>
      </c>
      <c r="E799" s="58">
        <v>0</v>
      </c>
      <c r="F799" s="57">
        <v>155</v>
      </c>
      <c r="G799" s="57">
        <v>347</v>
      </c>
      <c r="H799" s="59">
        <v>0</v>
      </c>
    </row>
    <row r="800" spans="1:8" x14ac:dyDescent="0.35">
      <c r="A800" s="56" t="s">
        <v>133</v>
      </c>
      <c r="B800" s="17">
        <v>44067</v>
      </c>
      <c r="C800" s="57">
        <v>354</v>
      </c>
      <c r="D800" s="57">
        <v>2167</v>
      </c>
      <c r="E800" s="58">
        <v>0</v>
      </c>
      <c r="F800" s="57">
        <v>291</v>
      </c>
      <c r="G800" s="57">
        <v>1161</v>
      </c>
      <c r="H800" s="59">
        <v>0</v>
      </c>
    </row>
    <row r="801" spans="1:8" x14ac:dyDescent="0.35">
      <c r="A801" s="56" t="s">
        <v>134</v>
      </c>
      <c r="B801" s="17">
        <v>44067</v>
      </c>
      <c r="C801" s="57">
        <v>125</v>
      </c>
      <c r="D801" s="57">
        <v>1103</v>
      </c>
      <c r="E801" s="58">
        <v>0</v>
      </c>
      <c r="F801" s="57">
        <v>135</v>
      </c>
      <c r="G801" s="57">
        <v>721</v>
      </c>
      <c r="H801" s="59">
        <v>0</v>
      </c>
    </row>
    <row r="802" spans="1:8" x14ac:dyDescent="0.35">
      <c r="A802" s="56" t="s">
        <v>135</v>
      </c>
      <c r="B802" s="17">
        <v>44067</v>
      </c>
      <c r="C802" s="57">
        <v>104</v>
      </c>
      <c r="D802" s="57">
        <v>1189</v>
      </c>
      <c r="E802" s="58">
        <v>0</v>
      </c>
      <c r="F802" s="57">
        <v>117</v>
      </c>
      <c r="G802" s="57">
        <v>501</v>
      </c>
      <c r="H802" s="59">
        <v>0</v>
      </c>
    </row>
    <row r="803" spans="1:8" x14ac:dyDescent="0.35">
      <c r="A803" s="56" t="s">
        <v>136</v>
      </c>
      <c r="B803" s="17">
        <v>44067</v>
      </c>
      <c r="C803" s="57">
        <v>69</v>
      </c>
      <c r="D803" s="57">
        <v>782</v>
      </c>
      <c r="E803" s="58">
        <v>0</v>
      </c>
      <c r="F803" s="57">
        <v>87</v>
      </c>
      <c r="G803" s="57">
        <v>338</v>
      </c>
      <c r="H803" s="59">
        <v>0</v>
      </c>
    </row>
    <row r="804" spans="1:8" x14ac:dyDescent="0.35">
      <c r="A804" s="56" t="s">
        <v>137</v>
      </c>
      <c r="B804" s="17">
        <v>44067</v>
      </c>
      <c r="C804" s="57">
        <v>73</v>
      </c>
      <c r="D804" s="57">
        <v>852</v>
      </c>
      <c r="E804" s="58">
        <v>0</v>
      </c>
      <c r="F804" s="57">
        <v>213</v>
      </c>
      <c r="G804" s="57">
        <v>678</v>
      </c>
      <c r="H804" s="59">
        <v>0</v>
      </c>
    </row>
    <row r="805" spans="1:8" x14ac:dyDescent="0.35">
      <c r="A805" s="56" t="s">
        <v>138</v>
      </c>
      <c r="B805" s="17">
        <v>44067</v>
      </c>
      <c r="C805" s="57">
        <v>122</v>
      </c>
      <c r="D805" s="57">
        <v>804</v>
      </c>
      <c r="E805" s="58">
        <v>0</v>
      </c>
      <c r="F805" s="57">
        <v>149</v>
      </c>
      <c r="G805" s="57">
        <v>350</v>
      </c>
      <c r="H805" s="59">
        <v>0</v>
      </c>
    </row>
    <row r="806" spans="1:8" x14ac:dyDescent="0.35">
      <c r="A806" s="56" t="s">
        <v>133</v>
      </c>
      <c r="B806" s="17">
        <v>44068</v>
      </c>
      <c r="C806" s="57">
        <v>362</v>
      </c>
      <c r="D806" s="57">
        <v>2320</v>
      </c>
      <c r="E806" s="58">
        <v>0</v>
      </c>
      <c r="F806" s="57">
        <v>283</v>
      </c>
      <c r="G806" s="57">
        <v>1008</v>
      </c>
      <c r="H806" s="59">
        <v>0</v>
      </c>
    </row>
    <row r="807" spans="1:8" x14ac:dyDescent="0.35">
      <c r="A807" s="56" t="s">
        <v>134</v>
      </c>
      <c r="B807" s="17">
        <v>44068</v>
      </c>
      <c r="C807" s="57">
        <v>129</v>
      </c>
      <c r="D807" s="57">
        <v>1182</v>
      </c>
      <c r="E807" s="58">
        <v>0</v>
      </c>
      <c r="F807" s="57">
        <v>131</v>
      </c>
      <c r="G807" s="57">
        <v>642</v>
      </c>
      <c r="H807" s="59">
        <v>0</v>
      </c>
    </row>
    <row r="808" spans="1:8" x14ac:dyDescent="0.35">
      <c r="A808" s="56" t="s">
        <v>135</v>
      </c>
      <c r="B808" s="17">
        <v>44068</v>
      </c>
      <c r="C808" s="57">
        <v>112</v>
      </c>
      <c r="D808" s="57">
        <v>1231</v>
      </c>
      <c r="E808" s="58">
        <v>0</v>
      </c>
      <c r="F808" s="57">
        <v>109</v>
      </c>
      <c r="G808" s="57">
        <v>459</v>
      </c>
      <c r="H808" s="59">
        <v>0</v>
      </c>
    </row>
    <row r="809" spans="1:8" x14ac:dyDescent="0.35">
      <c r="A809" s="56" t="s">
        <v>136</v>
      </c>
      <c r="B809" s="17">
        <v>44068</v>
      </c>
      <c r="C809" s="57">
        <v>78</v>
      </c>
      <c r="D809" s="57">
        <v>832</v>
      </c>
      <c r="E809" s="58">
        <v>0</v>
      </c>
      <c r="F809" s="57">
        <v>78</v>
      </c>
      <c r="G809" s="57">
        <v>288</v>
      </c>
      <c r="H809" s="59">
        <v>0</v>
      </c>
    </row>
    <row r="810" spans="1:8" x14ac:dyDescent="0.35">
      <c r="A810" s="56" t="s">
        <v>137</v>
      </c>
      <c r="B810" s="17">
        <v>44068</v>
      </c>
      <c r="C810" s="57">
        <v>78</v>
      </c>
      <c r="D810" s="57">
        <v>845</v>
      </c>
      <c r="E810" s="58">
        <v>0</v>
      </c>
      <c r="F810" s="57">
        <v>208</v>
      </c>
      <c r="G810" s="57">
        <v>682</v>
      </c>
      <c r="H810" s="59">
        <v>0</v>
      </c>
    </row>
    <row r="811" spans="1:8" x14ac:dyDescent="0.35">
      <c r="A811" s="56" t="s">
        <v>138</v>
      </c>
      <c r="B811" s="17">
        <v>44068</v>
      </c>
      <c r="C811" s="57">
        <v>129</v>
      </c>
      <c r="D811" s="57">
        <v>892</v>
      </c>
      <c r="E811" s="58">
        <v>0</v>
      </c>
      <c r="F811" s="57">
        <v>144</v>
      </c>
      <c r="G811" s="57">
        <v>262</v>
      </c>
      <c r="H811" s="59">
        <v>0</v>
      </c>
    </row>
    <row r="812" spans="1:8" x14ac:dyDescent="0.35">
      <c r="A812" s="56" t="s">
        <v>133</v>
      </c>
      <c r="B812" s="17">
        <v>44069</v>
      </c>
      <c r="C812" s="57">
        <v>376</v>
      </c>
      <c r="D812" s="57">
        <v>2383</v>
      </c>
      <c r="E812" s="58">
        <v>0</v>
      </c>
      <c r="F812" s="57">
        <v>269</v>
      </c>
      <c r="G812" s="57">
        <v>945</v>
      </c>
      <c r="H812" s="59">
        <v>0</v>
      </c>
    </row>
    <row r="813" spans="1:8" x14ac:dyDescent="0.35">
      <c r="A813" s="56" t="s">
        <v>134</v>
      </c>
      <c r="B813" s="17">
        <v>44069</v>
      </c>
      <c r="C813" s="57">
        <v>137</v>
      </c>
      <c r="D813" s="57">
        <v>1208</v>
      </c>
      <c r="E813" s="58">
        <v>0</v>
      </c>
      <c r="F813" s="57">
        <v>123</v>
      </c>
      <c r="G813" s="57">
        <v>616</v>
      </c>
      <c r="H813" s="59">
        <v>0</v>
      </c>
    </row>
    <row r="814" spans="1:8" x14ac:dyDescent="0.35">
      <c r="A814" s="56" t="s">
        <v>135</v>
      </c>
      <c r="B814" s="17">
        <v>44069</v>
      </c>
      <c r="C814" s="57">
        <v>107</v>
      </c>
      <c r="D814" s="57">
        <v>1246</v>
      </c>
      <c r="E814" s="58">
        <v>0</v>
      </c>
      <c r="F814" s="57">
        <v>114</v>
      </c>
      <c r="G814" s="57">
        <v>444</v>
      </c>
      <c r="H814" s="59">
        <v>0</v>
      </c>
    </row>
    <row r="815" spans="1:8" x14ac:dyDescent="0.35">
      <c r="A815" s="56" t="s">
        <v>136</v>
      </c>
      <c r="B815" s="17">
        <v>44069</v>
      </c>
      <c r="C815" s="57">
        <v>76</v>
      </c>
      <c r="D815" s="57">
        <v>813</v>
      </c>
      <c r="E815" s="58">
        <v>0</v>
      </c>
      <c r="F815" s="57">
        <v>80</v>
      </c>
      <c r="G815" s="57">
        <v>307</v>
      </c>
      <c r="H815" s="59">
        <v>0</v>
      </c>
    </row>
    <row r="816" spans="1:8" x14ac:dyDescent="0.35">
      <c r="A816" s="56" t="s">
        <v>137</v>
      </c>
      <c r="B816" s="17">
        <v>44069</v>
      </c>
      <c r="C816" s="57">
        <v>85</v>
      </c>
      <c r="D816" s="57">
        <v>848</v>
      </c>
      <c r="E816" s="58">
        <v>0</v>
      </c>
      <c r="F816" s="57">
        <v>201</v>
      </c>
      <c r="G816" s="57">
        <v>679</v>
      </c>
      <c r="H816" s="59">
        <v>0</v>
      </c>
    </row>
    <row r="817" spans="1:8" x14ac:dyDescent="0.35">
      <c r="A817" s="56" t="s">
        <v>138</v>
      </c>
      <c r="B817" s="17">
        <v>44069</v>
      </c>
      <c r="C817" s="57">
        <v>139</v>
      </c>
      <c r="D817" s="57">
        <v>907</v>
      </c>
      <c r="E817" s="58">
        <v>0</v>
      </c>
      <c r="F817" s="57">
        <v>134</v>
      </c>
      <c r="G817" s="57">
        <v>251</v>
      </c>
      <c r="H817" s="59">
        <v>0</v>
      </c>
    </row>
    <row r="818" spans="1:8" x14ac:dyDescent="0.35">
      <c r="A818" s="56" t="s">
        <v>133</v>
      </c>
      <c r="B818" s="17">
        <v>44070</v>
      </c>
      <c r="C818" s="57">
        <v>376</v>
      </c>
      <c r="D818" s="57">
        <v>2407</v>
      </c>
      <c r="E818" s="58">
        <v>0</v>
      </c>
      <c r="F818" s="57">
        <v>269</v>
      </c>
      <c r="G818" s="57">
        <v>921</v>
      </c>
      <c r="H818" s="59">
        <v>0</v>
      </c>
    </row>
    <row r="819" spans="1:8" x14ac:dyDescent="0.35">
      <c r="A819" s="56" t="s">
        <v>134</v>
      </c>
      <c r="B819" s="17">
        <v>44070</v>
      </c>
      <c r="C819" s="57">
        <v>141</v>
      </c>
      <c r="D819" s="57">
        <v>1179</v>
      </c>
      <c r="E819" s="58">
        <v>0</v>
      </c>
      <c r="F819" s="57">
        <v>119</v>
      </c>
      <c r="G819" s="57">
        <v>645</v>
      </c>
      <c r="H819" s="59">
        <v>0</v>
      </c>
    </row>
    <row r="820" spans="1:8" x14ac:dyDescent="0.35">
      <c r="A820" s="56" t="s">
        <v>135</v>
      </c>
      <c r="B820" s="17">
        <v>44070</v>
      </c>
      <c r="C820" s="57">
        <v>106</v>
      </c>
      <c r="D820" s="57">
        <v>1274</v>
      </c>
      <c r="E820" s="58">
        <v>0</v>
      </c>
      <c r="F820" s="57">
        <v>115</v>
      </c>
      <c r="G820" s="57">
        <v>416</v>
      </c>
      <c r="H820" s="59">
        <v>0</v>
      </c>
    </row>
    <row r="821" spans="1:8" x14ac:dyDescent="0.35">
      <c r="A821" s="56" t="s">
        <v>136</v>
      </c>
      <c r="B821" s="17">
        <v>44070</v>
      </c>
      <c r="C821" s="57">
        <v>70</v>
      </c>
      <c r="D821" s="57">
        <v>777</v>
      </c>
      <c r="E821" s="58">
        <v>0</v>
      </c>
      <c r="F821" s="57">
        <v>86</v>
      </c>
      <c r="G821" s="57">
        <v>343</v>
      </c>
      <c r="H821" s="59">
        <v>0</v>
      </c>
    </row>
    <row r="822" spans="1:8" x14ac:dyDescent="0.35">
      <c r="A822" s="56" t="s">
        <v>137</v>
      </c>
      <c r="B822" s="17">
        <v>44070</v>
      </c>
      <c r="C822" s="57">
        <v>73</v>
      </c>
      <c r="D822" s="57">
        <v>842</v>
      </c>
      <c r="E822" s="58">
        <v>0</v>
      </c>
      <c r="F822" s="57">
        <v>213</v>
      </c>
      <c r="G822" s="57">
        <v>688</v>
      </c>
      <c r="H822" s="59">
        <v>0</v>
      </c>
    </row>
    <row r="823" spans="1:8" x14ac:dyDescent="0.35">
      <c r="A823" s="56" t="s">
        <v>138</v>
      </c>
      <c r="B823" s="17">
        <v>44070</v>
      </c>
      <c r="C823" s="57">
        <v>141</v>
      </c>
      <c r="D823" s="57">
        <v>881</v>
      </c>
      <c r="E823" s="58">
        <v>0</v>
      </c>
      <c r="F823" s="57">
        <v>132</v>
      </c>
      <c r="G823" s="57">
        <v>273</v>
      </c>
      <c r="H823" s="59">
        <v>0</v>
      </c>
    </row>
    <row r="824" spans="1:8" x14ac:dyDescent="0.35">
      <c r="A824" s="56" t="s">
        <v>133</v>
      </c>
      <c r="B824" s="17">
        <v>44071</v>
      </c>
      <c r="C824" s="57">
        <v>374</v>
      </c>
      <c r="D824" s="57">
        <v>2381</v>
      </c>
      <c r="E824" s="58">
        <v>0</v>
      </c>
      <c r="F824" s="57">
        <v>271</v>
      </c>
      <c r="G824" s="57">
        <v>947</v>
      </c>
      <c r="H824" s="59">
        <v>0</v>
      </c>
    </row>
    <row r="825" spans="1:8" x14ac:dyDescent="0.35">
      <c r="A825" s="56" t="s">
        <v>134</v>
      </c>
      <c r="B825" s="17">
        <v>44071</v>
      </c>
      <c r="C825" s="57">
        <v>140</v>
      </c>
      <c r="D825" s="57">
        <v>1176</v>
      </c>
      <c r="E825" s="58">
        <v>0</v>
      </c>
      <c r="F825" s="57">
        <v>120</v>
      </c>
      <c r="G825" s="57">
        <v>648</v>
      </c>
      <c r="H825" s="59">
        <v>0</v>
      </c>
    </row>
    <row r="826" spans="1:8" x14ac:dyDescent="0.35">
      <c r="A826" s="56" t="s">
        <v>135</v>
      </c>
      <c r="B826" s="17">
        <v>44071</v>
      </c>
      <c r="C826" s="57">
        <v>108</v>
      </c>
      <c r="D826" s="57">
        <v>1267</v>
      </c>
      <c r="E826" s="58">
        <v>0</v>
      </c>
      <c r="F826" s="57">
        <v>113</v>
      </c>
      <c r="G826" s="57">
        <v>423</v>
      </c>
      <c r="H826" s="59">
        <v>0</v>
      </c>
    </row>
    <row r="827" spans="1:8" x14ac:dyDescent="0.35">
      <c r="A827" s="56" t="s">
        <v>136</v>
      </c>
      <c r="B827" s="17">
        <v>44071</v>
      </c>
      <c r="C827" s="57">
        <v>78</v>
      </c>
      <c r="D827" s="57">
        <v>818</v>
      </c>
      <c r="E827" s="58">
        <v>0</v>
      </c>
      <c r="F827" s="57">
        <v>78</v>
      </c>
      <c r="G827" s="57">
        <v>276</v>
      </c>
      <c r="H827" s="59">
        <v>0</v>
      </c>
    </row>
    <row r="828" spans="1:8" x14ac:dyDescent="0.35">
      <c r="A828" s="56" t="s">
        <v>137</v>
      </c>
      <c r="B828" s="17">
        <v>44071</v>
      </c>
      <c r="C828" s="57">
        <v>77</v>
      </c>
      <c r="D828" s="57">
        <v>850</v>
      </c>
      <c r="E828" s="58">
        <v>0</v>
      </c>
      <c r="F828" s="57">
        <v>209</v>
      </c>
      <c r="G828" s="57">
        <v>678</v>
      </c>
      <c r="H828" s="59">
        <v>0</v>
      </c>
    </row>
    <row r="829" spans="1:8" x14ac:dyDescent="0.35">
      <c r="A829" s="56" t="s">
        <v>138</v>
      </c>
      <c r="B829" s="17">
        <v>44071</v>
      </c>
      <c r="C829" s="57">
        <v>134</v>
      </c>
      <c r="D829" s="57">
        <v>871</v>
      </c>
      <c r="E829" s="58">
        <v>0</v>
      </c>
      <c r="F829" s="57">
        <v>139</v>
      </c>
      <c r="G829" s="57">
        <v>287</v>
      </c>
      <c r="H829" s="59">
        <v>0</v>
      </c>
    </row>
    <row r="830" spans="1:8" x14ac:dyDescent="0.35">
      <c r="A830" s="56" t="s">
        <v>133</v>
      </c>
      <c r="B830" s="17">
        <v>44072</v>
      </c>
      <c r="C830" s="57">
        <v>383</v>
      </c>
      <c r="D830" s="57">
        <v>2315</v>
      </c>
      <c r="E830" s="58">
        <v>0</v>
      </c>
      <c r="F830" s="57">
        <v>262</v>
      </c>
      <c r="G830" s="57">
        <v>1013</v>
      </c>
      <c r="H830" s="59">
        <v>0</v>
      </c>
    </row>
    <row r="831" spans="1:8" x14ac:dyDescent="0.35">
      <c r="A831" s="56" t="s">
        <v>134</v>
      </c>
      <c r="B831" s="17">
        <v>44072</v>
      </c>
      <c r="C831" s="57">
        <v>132</v>
      </c>
      <c r="D831" s="57">
        <v>1100</v>
      </c>
      <c r="E831" s="58">
        <v>0</v>
      </c>
      <c r="F831" s="57">
        <v>126</v>
      </c>
      <c r="G831" s="57">
        <v>724</v>
      </c>
      <c r="H831" s="59">
        <v>0</v>
      </c>
    </row>
    <row r="832" spans="1:8" x14ac:dyDescent="0.35">
      <c r="A832" s="56" t="s">
        <v>135</v>
      </c>
      <c r="B832" s="17">
        <v>44072</v>
      </c>
      <c r="C832" s="57">
        <v>107</v>
      </c>
      <c r="D832" s="57">
        <v>1159</v>
      </c>
      <c r="E832" s="58">
        <v>0</v>
      </c>
      <c r="F832" s="57">
        <v>114</v>
      </c>
      <c r="G832" s="57">
        <v>531</v>
      </c>
      <c r="H832" s="59">
        <v>0</v>
      </c>
    </row>
    <row r="833" spans="1:8" x14ac:dyDescent="0.35">
      <c r="A833" s="56" t="s">
        <v>136</v>
      </c>
      <c r="B833" s="17">
        <v>44072</v>
      </c>
      <c r="C833" s="57">
        <v>74</v>
      </c>
      <c r="D833" s="57">
        <v>755</v>
      </c>
      <c r="E833" s="58">
        <v>0</v>
      </c>
      <c r="F833" s="57">
        <v>82</v>
      </c>
      <c r="G833" s="57">
        <v>339</v>
      </c>
      <c r="H833" s="59">
        <v>0</v>
      </c>
    </row>
    <row r="834" spans="1:8" x14ac:dyDescent="0.35">
      <c r="A834" s="56" t="s">
        <v>137</v>
      </c>
      <c r="B834" s="17">
        <v>44072</v>
      </c>
      <c r="C834" s="57">
        <v>71</v>
      </c>
      <c r="D834" s="57">
        <v>793</v>
      </c>
      <c r="E834" s="58">
        <v>0</v>
      </c>
      <c r="F834" s="57">
        <v>215</v>
      </c>
      <c r="G834" s="57">
        <v>737</v>
      </c>
      <c r="H834" s="59">
        <v>0</v>
      </c>
    </row>
    <row r="835" spans="1:8" x14ac:dyDescent="0.35">
      <c r="A835" s="56" t="s">
        <v>138</v>
      </c>
      <c r="B835" s="17">
        <v>44072</v>
      </c>
      <c r="C835" s="57">
        <v>141</v>
      </c>
      <c r="D835" s="57">
        <v>808</v>
      </c>
      <c r="E835" s="58">
        <v>0</v>
      </c>
      <c r="F835" s="57">
        <v>132</v>
      </c>
      <c r="G835" s="57">
        <v>350</v>
      </c>
      <c r="H835" s="59">
        <v>0</v>
      </c>
    </row>
    <row r="836" spans="1:8" x14ac:dyDescent="0.35">
      <c r="A836" s="56" t="s">
        <v>133</v>
      </c>
      <c r="B836" s="17">
        <v>44073</v>
      </c>
      <c r="C836" s="57">
        <v>376</v>
      </c>
      <c r="D836" s="57">
        <v>2237</v>
      </c>
      <c r="E836" s="58">
        <v>0</v>
      </c>
      <c r="F836" s="57">
        <v>269</v>
      </c>
      <c r="G836" s="57">
        <v>1091</v>
      </c>
      <c r="H836" s="59">
        <v>0</v>
      </c>
    </row>
    <row r="837" spans="1:8" x14ac:dyDescent="0.35">
      <c r="A837" s="56" t="s">
        <v>134</v>
      </c>
      <c r="B837" s="17">
        <v>44073</v>
      </c>
      <c r="C837" s="57">
        <v>125</v>
      </c>
      <c r="D837" s="57">
        <v>1060</v>
      </c>
      <c r="E837" s="58">
        <v>0</v>
      </c>
      <c r="F837" s="57">
        <v>135</v>
      </c>
      <c r="G837" s="57">
        <v>764</v>
      </c>
      <c r="H837" s="59">
        <v>0</v>
      </c>
    </row>
    <row r="838" spans="1:8" x14ac:dyDescent="0.35">
      <c r="A838" s="56" t="s">
        <v>135</v>
      </c>
      <c r="B838" s="17">
        <v>44073</v>
      </c>
      <c r="C838" s="57">
        <v>107</v>
      </c>
      <c r="D838" s="57">
        <v>1132</v>
      </c>
      <c r="E838" s="58">
        <v>0</v>
      </c>
      <c r="F838" s="57">
        <v>114</v>
      </c>
      <c r="G838" s="57">
        <v>558</v>
      </c>
      <c r="H838" s="59">
        <v>0</v>
      </c>
    </row>
    <row r="839" spans="1:8" x14ac:dyDescent="0.35">
      <c r="A839" s="56" t="s">
        <v>136</v>
      </c>
      <c r="B839" s="17">
        <v>44073</v>
      </c>
      <c r="C839" s="57">
        <v>75</v>
      </c>
      <c r="D839" s="57">
        <v>733</v>
      </c>
      <c r="E839" s="58">
        <v>0</v>
      </c>
      <c r="F839" s="57">
        <v>81</v>
      </c>
      <c r="G839" s="57">
        <v>361</v>
      </c>
      <c r="H839" s="59">
        <v>0</v>
      </c>
    </row>
    <row r="840" spans="1:8" x14ac:dyDescent="0.35">
      <c r="A840" s="56" t="s">
        <v>137</v>
      </c>
      <c r="B840" s="17">
        <v>44073</v>
      </c>
      <c r="C840" s="57">
        <v>68</v>
      </c>
      <c r="D840" s="57">
        <v>784</v>
      </c>
      <c r="E840" s="58">
        <v>0</v>
      </c>
      <c r="F840" s="57">
        <v>218</v>
      </c>
      <c r="G840" s="57">
        <v>743</v>
      </c>
      <c r="H840" s="59">
        <v>0</v>
      </c>
    </row>
    <row r="841" spans="1:8" x14ac:dyDescent="0.35">
      <c r="A841" s="56" t="s">
        <v>138</v>
      </c>
      <c r="B841" s="17">
        <v>44073</v>
      </c>
      <c r="C841" s="57">
        <v>131</v>
      </c>
      <c r="D841" s="57">
        <v>773</v>
      </c>
      <c r="E841" s="58">
        <v>0</v>
      </c>
      <c r="F841" s="57">
        <v>142</v>
      </c>
      <c r="G841" s="57">
        <v>385</v>
      </c>
      <c r="H841" s="59">
        <v>0</v>
      </c>
    </row>
    <row r="842" spans="1:8" x14ac:dyDescent="0.35">
      <c r="A842" s="56" t="s">
        <v>133</v>
      </c>
      <c r="B842" s="17">
        <v>44074</v>
      </c>
      <c r="C842" s="57">
        <v>367</v>
      </c>
      <c r="D842" s="57">
        <v>2209</v>
      </c>
      <c r="E842" s="58">
        <v>0</v>
      </c>
      <c r="F842" s="57">
        <v>278</v>
      </c>
      <c r="G842" s="57">
        <v>1119</v>
      </c>
      <c r="H842" s="59">
        <v>0</v>
      </c>
    </row>
    <row r="843" spans="1:8" x14ac:dyDescent="0.35">
      <c r="A843" s="56" t="s">
        <v>134</v>
      </c>
      <c r="B843" s="17">
        <v>44074</v>
      </c>
      <c r="C843" s="57">
        <v>129</v>
      </c>
      <c r="D843" s="57">
        <v>1088</v>
      </c>
      <c r="E843" s="58">
        <v>0</v>
      </c>
      <c r="F843" s="57">
        <v>131</v>
      </c>
      <c r="G843" s="57">
        <v>736</v>
      </c>
      <c r="H843" s="59">
        <v>0</v>
      </c>
    </row>
    <row r="844" spans="1:8" x14ac:dyDescent="0.35">
      <c r="A844" s="56" t="s">
        <v>135</v>
      </c>
      <c r="B844" s="17">
        <v>44074</v>
      </c>
      <c r="C844" s="57">
        <v>105</v>
      </c>
      <c r="D844" s="57">
        <v>1165</v>
      </c>
      <c r="E844" s="58">
        <v>0</v>
      </c>
      <c r="F844" s="57">
        <v>116</v>
      </c>
      <c r="G844" s="57">
        <v>525</v>
      </c>
      <c r="H844" s="59">
        <v>0</v>
      </c>
    </row>
    <row r="845" spans="1:8" x14ac:dyDescent="0.35">
      <c r="A845" s="56" t="s">
        <v>136</v>
      </c>
      <c r="B845" s="17">
        <v>44074</v>
      </c>
      <c r="C845" s="57">
        <v>75</v>
      </c>
      <c r="D845" s="57">
        <v>743</v>
      </c>
      <c r="E845" s="58">
        <v>0</v>
      </c>
      <c r="F845" s="57">
        <v>81</v>
      </c>
      <c r="G845" s="57">
        <v>377</v>
      </c>
      <c r="H845" s="59">
        <v>0</v>
      </c>
    </row>
    <row r="846" spans="1:8" x14ac:dyDescent="0.35">
      <c r="A846" s="56" t="s">
        <v>137</v>
      </c>
      <c r="B846" s="17">
        <v>44074</v>
      </c>
      <c r="C846" s="57">
        <v>76</v>
      </c>
      <c r="D846" s="57">
        <v>803</v>
      </c>
      <c r="E846" s="58">
        <v>0</v>
      </c>
      <c r="F846" s="57">
        <v>210</v>
      </c>
      <c r="G846" s="57">
        <v>724</v>
      </c>
      <c r="H846" s="59">
        <v>0</v>
      </c>
    </row>
    <row r="847" spans="1:8" x14ac:dyDescent="0.35">
      <c r="A847" s="56" t="s">
        <v>138</v>
      </c>
      <c r="B847" s="17">
        <v>44074</v>
      </c>
      <c r="C847" s="57">
        <v>136</v>
      </c>
      <c r="D847" s="57">
        <v>807</v>
      </c>
      <c r="E847" s="58">
        <v>0</v>
      </c>
      <c r="F847" s="57">
        <v>137</v>
      </c>
      <c r="G847" s="57">
        <v>349</v>
      </c>
      <c r="H847" s="59">
        <v>0</v>
      </c>
    </row>
    <row r="848" spans="1:8" x14ac:dyDescent="0.35">
      <c r="A848" s="56" t="s">
        <v>133</v>
      </c>
      <c r="B848" s="17">
        <v>44075</v>
      </c>
      <c r="C848" s="57">
        <v>388</v>
      </c>
      <c r="D848" s="57">
        <v>2348</v>
      </c>
      <c r="E848" s="58">
        <v>0</v>
      </c>
      <c r="F848" s="57">
        <v>257</v>
      </c>
      <c r="G848" s="57">
        <v>980</v>
      </c>
      <c r="H848" s="59">
        <v>0</v>
      </c>
    </row>
    <row r="849" spans="1:8" x14ac:dyDescent="0.35">
      <c r="A849" s="56" t="s">
        <v>134</v>
      </c>
      <c r="B849" s="17">
        <v>44075</v>
      </c>
      <c r="C849" s="57">
        <v>133</v>
      </c>
      <c r="D849" s="57">
        <v>1174</v>
      </c>
      <c r="E849" s="58">
        <v>0</v>
      </c>
      <c r="F849" s="57">
        <v>127</v>
      </c>
      <c r="G849" s="57">
        <v>650</v>
      </c>
      <c r="H849" s="59">
        <v>0</v>
      </c>
    </row>
    <row r="850" spans="1:8" x14ac:dyDescent="0.35">
      <c r="A850" s="56" t="s">
        <v>135</v>
      </c>
      <c r="B850" s="17">
        <v>44075</v>
      </c>
      <c r="C850" s="57">
        <v>101</v>
      </c>
      <c r="D850" s="57">
        <v>1217</v>
      </c>
      <c r="E850" s="58">
        <v>0</v>
      </c>
      <c r="F850" s="57">
        <v>120</v>
      </c>
      <c r="G850" s="57">
        <v>473</v>
      </c>
      <c r="H850" s="59">
        <v>0</v>
      </c>
    </row>
    <row r="851" spans="1:8" x14ac:dyDescent="0.35">
      <c r="A851" s="56" t="s">
        <v>136</v>
      </c>
      <c r="B851" s="17">
        <v>44075</v>
      </c>
      <c r="C851" s="57">
        <v>80</v>
      </c>
      <c r="D851" s="57">
        <v>820</v>
      </c>
      <c r="E851" s="58">
        <v>0</v>
      </c>
      <c r="F851" s="57">
        <v>76</v>
      </c>
      <c r="G851" s="57">
        <v>300</v>
      </c>
      <c r="H851" s="59">
        <v>0</v>
      </c>
    </row>
    <row r="852" spans="1:8" x14ac:dyDescent="0.35">
      <c r="A852" s="56" t="s">
        <v>137</v>
      </c>
      <c r="B852" s="17">
        <v>44075</v>
      </c>
      <c r="C852" s="57">
        <v>73</v>
      </c>
      <c r="D852" s="57">
        <v>859</v>
      </c>
      <c r="E852" s="58">
        <v>0</v>
      </c>
      <c r="F852" s="57">
        <v>213</v>
      </c>
      <c r="G852" s="57">
        <v>671</v>
      </c>
      <c r="H852" s="59">
        <v>0</v>
      </c>
    </row>
    <row r="853" spans="1:8" x14ac:dyDescent="0.35">
      <c r="A853" s="56" t="s">
        <v>138</v>
      </c>
      <c r="B853" s="17">
        <v>44075</v>
      </c>
      <c r="C853" s="57">
        <v>140</v>
      </c>
      <c r="D853" s="57">
        <v>886</v>
      </c>
      <c r="E853" s="58">
        <v>0</v>
      </c>
      <c r="F853" s="57">
        <v>133</v>
      </c>
      <c r="G853" s="57">
        <v>270</v>
      </c>
      <c r="H853" s="59">
        <v>0</v>
      </c>
    </row>
    <row r="854" spans="1:8" x14ac:dyDescent="0.35">
      <c r="A854" s="56" t="s">
        <v>133</v>
      </c>
      <c r="B854" s="17">
        <v>44076</v>
      </c>
      <c r="C854" s="57">
        <v>400</v>
      </c>
      <c r="D854" s="57">
        <v>2383</v>
      </c>
      <c r="E854" s="58">
        <v>0</v>
      </c>
      <c r="F854" s="57">
        <v>245</v>
      </c>
      <c r="G854" s="57">
        <v>945</v>
      </c>
      <c r="H854" s="59">
        <v>0</v>
      </c>
    </row>
    <row r="855" spans="1:8" x14ac:dyDescent="0.35">
      <c r="A855" s="56" t="s">
        <v>134</v>
      </c>
      <c r="B855" s="17">
        <v>44076</v>
      </c>
      <c r="C855" s="57">
        <v>125</v>
      </c>
      <c r="D855" s="57">
        <v>1172</v>
      </c>
      <c r="E855" s="58">
        <v>0</v>
      </c>
      <c r="F855" s="57">
        <v>135</v>
      </c>
      <c r="G855" s="57">
        <v>652</v>
      </c>
      <c r="H855" s="59">
        <v>0</v>
      </c>
    </row>
    <row r="856" spans="1:8" x14ac:dyDescent="0.35">
      <c r="A856" s="56" t="s">
        <v>135</v>
      </c>
      <c r="B856" s="17">
        <v>44076</v>
      </c>
      <c r="C856" s="57">
        <v>105</v>
      </c>
      <c r="D856" s="57">
        <v>1234</v>
      </c>
      <c r="E856" s="58">
        <v>0</v>
      </c>
      <c r="F856" s="57">
        <v>116</v>
      </c>
      <c r="G856" s="57">
        <v>456</v>
      </c>
      <c r="H856" s="59">
        <v>0</v>
      </c>
    </row>
    <row r="857" spans="1:8" x14ac:dyDescent="0.35">
      <c r="A857" s="56" t="s">
        <v>136</v>
      </c>
      <c r="B857" s="17">
        <v>44076</v>
      </c>
      <c r="C857" s="57">
        <v>82</v>
      </c>
      <c r="D857" s="57">
        <v>822</v>
      </c>
      <c r="E857" s="58">
        <v>0</v>
      </c>
      <c r="F857" s="57">
        <v>74</v>
      </c>
      <c r="G857" s="57">
        <v>298</v>
      </c>
      <c r="H857" s="59">
        <v>0</v>
      </c>
    </row>
    <row r="858" spans="1:8" x14ac:dyDescent="0.35">
      <c r="A858" s="56" t="s">
        <v>137</v>
      </c>
      <c r="B858" s="17">
        <v>44076</v>
      </c>
      <c r="C858" s="57">
        <v>69</v>
      </c>
      <c r="D858" s="57">
        <v>860</v>
      </c>
      <c r="E858" s="58">
        <v>0</v>
      </c>
      <c r="F858" s="57">
        <v>217</v>
      </c>
      <c r="G858" s="57">
        <v>672</v>
      </c>
      <c r="H858" s="59">
        <v>0</v>
      </c>
    </row>
    <row r="859" spans="1:8" x14ac:dyDescent="0.35">
      <c r="A859" s="56" t="s">
        <v>138</v>
      </c>
      <c r="B859" s="17">
        <v>44076</v>
      </c>
      <c r="C859" s="57">
        <v>140</v>
      </c>
      <c r="D859" s="57">
        <v>860</v>
      </c>
      <c r="E859" s="58">
        <v>0</v>
      </c>
      <c r="F859" s="57">
        <v>133</v>
      </c>
      <c r="G859" s="57">
        <v>298</v>
      </c>
      <c r="H859" s="59">
        <v>0</v>
      </c>
    </row>
    <row r="860" spans="1:8" x14ac:dyDescent="0.35">
      <c r="A860" s="56" t="s">
        <v>133</v>
      </c>
      <c r="B860" s="17">
        <v>44077</v>
      </c>
      <c r="C860" s="57">
        <v>402</v>
      </c>
      <c r="D860" s="57">
        <v>2404</v>
      </c>
      <c r="E860" s="58">
        <v>0</v>
      </c>
      <c r="F860" s="57">
        <v>243</v>
      </c>
      <c r="G860" s="57">
        <v>924</v>
      </c>
      <c r="H860" s="59">
        <v>0</v>
      </c>
    </row>
    <row r="861" spans="1:8" x14ac:dyDescent="0.35">
      <c r="A861" s="56" t="s">
        <v>134</v>
      </c>
      <c r="B861" s="17">
        <v>44077</v>
      </c>
      <c r="C861" s="57">
        <v>124</v>
      </c>
      <c r="D861" s="57">
        <v>1181</v>
      </c>
      <c r="E861" s="58">
        <v>0</v>
      </c>
      <c r="F861" s="57">
        <v>136</v>
      </c>
      <c r="G861" s="57">
        <v>639</v>
      </c>
      <c r="H861" s="59">
        <v>0</v>
      </c>
    </row>
    <row r="862" spans="1:8" x14ac:dyDescent="0.35">
      <c r="A862" s="56" t="s">
        <v>135</v>
      </c>
      <c r="B862" s="17">
        <v>44077</v>
      </c>
      <c r="C862" s="57">
        <v>115</v>
      </c>
      <c r="D862" s="57">
        <v>1250</v>
      </c>
      <c r="E862" s="58">
        <v>0</v>
      </c>
      <c r="F862" s="57">
        <v>106</v>
      </c>
      <c r="G862" s="57">
        <v>448</v>
      </c>
      <c r="H862" s="59">
        <v>0</v>
      </c>
    </row>
    <row r="863" spans="1:8" x14ac:dyDescent="0.35">
      <c r="A863" s="56" t="s">
        <v>136</v>
      </c>
      <c r="B863" s="17">
        <v>44077</v>
      </c>
      <c r="C863" s="57">
        <v>84</v>
      </c>
      <c r="D863" s="57">
        <v>812</v>
      </c>
      <c r="E863" s="58">
        <v>0</v>
      </c>
      <c r="F863" s="57">
        <v>72</v>
      </c>
      <c r="G863" s="57">
        <v>322</v>
      </c>
      <c r="H863" s="59">
        <v>0</v>
      </c>
    </row>
    <row r="864" spans="1:8" x14ac:dyDescent="0.35">
      <c r="A864" s="56" t="s">
        <v>137</v>
      </c>
      <c r="B864" s="17">
        <v>44077</v>
      </c>
      <c r="C864" s="57">
        <v>71</v>
      </c>
      <c r="D864" s="57">
        <v>819</v>
      </c>
      <c r="E864" s="58">
        <v>0</v>
      </c>
      <c r="F864" s="57">
        <v>215</v>
      </c>
      <c r="G864" s="57">
        <v>714</v>
      </c>
      <c r="H864" s="59">
        <v>0</v>
      </c>
    </row>
    <row r="865" spans="1:8" x14ac:dyDescent="0.35">
      <c r="A865" s="56" t="s">
        <v>138</v>
      </c>
      <c r="B865" s="17">
        <v>44077</v>
      </c>
      <c r="C865" s="57">
        <v>128</v>
      </c>
      <c r="D865" s="57">
        <v>885</v>
      </c>
      <c r="E865" s="58">
        <v>0</v>
      </c>
      <c r="F865" s="57">
        <v>145</v>
      </c>
      <c r="G865" s="57">
        <v>271</v>
      </c>
      <c r="H865" s="59">
        <v>0</v>
      </c>
    </row>
    <row r="866" spans="1:8" x14ac:dyDescent="0.35">
      <c r="A866" s="56" t="s">
        <v>133</v>
      </c>
      <c r="B866" s="17">
        <v>44078</v>
      </c>
      <c r="C866" s="57">
        <v>396</v>
      </c>
      <c r="D866" s="57">
        <v>2345</v>
      </c>
      <c r="E866" s="58">
        <v>0</v>
      </c>
      <c r="F866" s="57">
        <v>249</v>
      </c>
      <c r="G866" s="57">
        <v>983</v>
      </c>
      <c r="H866" s="59">
        <v>0</v>
      </c>
    </row>
    <row r="867" spans="1:8" x14ac:dyDescent="0.35">
      <c r="A867" s="56" t="s">
        <v>134</v>
      </c>
      <c r="B867" s="17">
        <v>44078</v>
      </c>
      <c r="C867" s="57">
        <v>126</v>
      </c>
      <c r="D867" s="57">
        <v>1146</v>
      </c>
      <c r="E867" s="58">
        <v>0</v>
      </c>
      <c r="F867" s="57">
        <v>134</v>
      </c>
      <c r="G867" s="57">
        <v>674</v>
      </c>
      <c r="H867" s="59">
        <v>0</v>
      </c>
    </row>
    <row r="868" spans="1:8" x14ac:dyDescent="0.35">
      <c r="A868" s="56" t="s">
        <v>135</v>
      </c>
      <c r="B868" s="17">
        <v>44078</v>
      </c>
      <c r="C868" s="57">
        <v>112</v>
      </c>
      <c r="D868" s="57">
        <v>1219</v>
      </c>
      <c r="E868" s="58">
        <v>0</v>
      </c>
      <c r="F868" s="57">
        <v>109</v>
      </c>
      <c r="G868" s="57">
        <v>476</v>
      </c>
      <c r="H868" s="59">
        <v>0</v>
      </c>
    </row>
    <row r="869" spans="1:8" x14ac:dyDescent="0.35">
      <c r="A869" s="56" t="s">
        <v>136</v>
      </c>
      <c r="B869" s="17">
        <v>44078</v>
      </c>
      <c r="C869" s="57">
        <v>82</v>
      </c>
      <c r="D869" s="57">
        <v>830</v>
      </c>
      <c r="E869" s="58">
        <v>0</v>
      </c>
      <c r="F869" s="57">
        <v>74</v>
      </c>
      <c r="G869" s="57">
        <v>305</v>
      </c>
      <c r="H869" s="59">
        <v>0</v>
      </c>
    </row>
    <row r="870" spans="1:8" x14ac:dyDescent="0.35">
      <c r="A870" s="56" t="s">
        <v>137</v>
      </c>
      <c r="B870" s="17">
        <v>44078</v>
      </c>
      <c r="C870" s="57">
        <v>73</v>
      </c>
      <c r="D870" s="57">
        <v>808</v>
      </c>
      <c r="E870" s="58">
        <v>0</v>
      </c>
      <c r="F870" s="57">
        <v>213</v>
      </c>
      <c r="G870" s="57">
        <v>719</v>
      </c>
      <c r="H870" s="59">
        <v>0</v>
      </c>
    </row>
    <row r="871" spans="1:8" x14ac:dyDescent="0.35">
      <c r="A871" s="56" t="s">
        <v>138</v>
      </c>
      <c r="B871" s="17">
        <v>44078</v>
      </c>
      <c r="C871" s="57">
        <v>129</v>
      </c>
      <c r="D871" s="57">
        <v>893</v>
      </c>
      <c r="E871" s="58">
        <v>0</v>
      </c>
      <c r="F871" s="57">
        <v>142</v>
      </c>
      <c r="G871" s="57">
        <v>265</v>
      </c>
      <c r="H871" s="59">
        <v>0</v>
      </c>
    </row>
    <row r="872" spans="1:8" x14ac:dyDescent="0.35">
      <c r="A872" s="56" t="s">
        <v>133</v>
      </c>
      <c r="B872" s="17">
        <v>44079</v>
      </c>
      <c r="C872" s="57">
        <v>386</v>
      </c>
      <c r="D872" s="57">
        <v>2322</v>
      </c>
      <c r="E872" s="58">
        <v>0</v>
      </c>
      <c r="F872" s="57">
        <v>259</v>
      </c>
      <c r="G872" s="57">
        <v>1006</v>
      </c>
      <c r="H872" s="59">
        <v>0</v>
      </c>
    </row>
    <row r="873" spans="1:8" x14ac:dyDescent="0.35">
      <c r="A873" s="56" t="s">
        <v>134</v>
      </c>
      <c r="B873" s="17">
        <v>44079</v>
      </c>
      <c r="C873" s="57">
        <v>125</v>
      </c>
      <c r="D873" s="57">
        <v>1119</v>
      </c>
      <c r="E873" s="58">
        <v>0</v>
      </c>
      <c r="F873" s="57">
        <v>135</v>
      </c>
      <c r="G873" s="57">
        <v>701</v>
      </c>
      <c r="H873" s="59">
        <v>0</v>
      </c>
    </row>
    <row r="874" spans="1:8" x14ac:dyDescent="0.35">
      <c r="A874" s="56" t="s">
        <v>135</v>
      </c>
      <c r="B874" s="17">
        <v>44079</v>
      </c>
      <c r="C874" s="57">
        <v>117</v>
      </c>
      <c r="D874" s="57">
        <v>1193</v>
      </c>
      <c r="E874" s="58">
        <v>0</v>
      </c>
      <c r="F874" s="57">
        <v>104</v>
      </c>
      <c r="G874" s="57">
        <v>499</v>
      </c>
      <c r="H874" s="59">
        <v>0</v>
      </c>
    </row>
    <row r="875" spans="1:8" x14ac:dyDescent="0.35">
      <c r="A875" s="56" t="s">
        <v>136</v>
      </c>
      <c r="B875" s="17">
        <v>44079</v>
      </c>
      <c r="C875" s="57">
        <v>73</v>
      </c>
      <c r="D875" s="57">
        <v>798</v>
      </c>
      <c r="E875" s="58">
        <v>0</v>
      </c>
      <c r="F875" s="57">
        <v>83</v>
      </c>
      <c r="G875" s="57">
        <v>336</v>
      </c>
      <c r="H875" s="59">
        <v>0</v>
      </c>
    </row>
    <row r="876" spans="1:8" x14ac:dyDescent="0.35">
      <c r="A876" s="56" t="s">
        <v>137</v>
      </c>
      <c r="B876" s="17">
        <v>44079</v>
      </c>
      <c r="C876" s="57">
        <v>67</v>
      </c>
      <c r="D876" s="57">
        <v>796</v>
      </c>
      <c r="E876" s="58">
        <v>0</v>
      </c>
      <c r="F876" s="57">
        <v>219</v>
      </c>
      <c r="G876" s="57">
        <v>731</v>
      </c>
      <c r="H876" s="59">
        <v>0</v>
      </c>
    </row>
    <row r="877" spans="1:8" x14ac:dyDescent="0.35">
      <c r="A877" s="56" t="s">
        <v>138</v>
      </c>
      <c r="B877" s="17">
        <v>44079</v>
      </c>
      <c r="C877" s="57">
        <v>124</v>
      </c>
      <c r="D877" s="57">
        <v>870</v>
      </c>
      <c r="E877" s="58">
        <v>0</v>
      </c>
      <c r="F877" s="57">
        <v>147</v>
      </c>
      <c r="G877" s="57">
        <v>288</v>
      </c>
      <c r="H877" s="59">
        <v>0</v>
      </c>
    </row>
    <row r="878" spans="1:8" x14ac:dyDescent="0.35">
      <c r="A878" s="56" t="s">
        <v>133</v>
      </c>
      <c r="B878" s="17">
        <v>44080</v>
      </c>
      <c r="C878" s="57">
        <v>387</v>
      </c>
      <c r="D878" s="57">
        <v>2182</v>
      </c>
      <c r="E878" s="58">
        <v>0</v>
      </c>
      <c r="F878" s="57">
        <v>258</v>
      </c>
      <c r="G878" s="57">
        <v>1146</v>
      </c>
      <c r="H878" s="59">
        <v>0</v>
      </c>
    </row>
    <row r="879" spans="1:8" x14ac:dyDescent="0.35">
      <c r="A879" s="56" t="s">
        <v>134</v>
      </c>
      <c r="B879" s="17">
        <v>44080</v>
      </c>
      <c r="C879" s="57">
        <v>121</v>
      </c>
      <c r="D879" s="57">
        <v>1096</v>
      </c>
      <c r="E879" s="58">
        <v>0</v>
      </c>
      <c r="F879" s="57">
        <v>139</v>
      </c>
      <c r="G879" s="57">
        <v>724</v>
      </c>
      <c r="H879" s="59">
        <v>0</v>
      </c>
    </row>
    <row r="880" spans="1:8" x14ac:dyDescent="0.35">
      <c r="A880" s="56" t="s">
        <v>135</v>
      </c>
      <c r="B880" s="17">
        <v>44080</v>
      </c>
      <c r="C880" s="57">
        <v>115</v>
      </c>
      <c r="D880" s="57">
        <v>1147</v>
      </c>
      <c r="E880" s="58">
        <v>0</v>
      </c>
      <c r="F880" s="57">
        <v>105</v>
      </c>
      <c r="G880" s="57">
        <v>545</v>
      </c>
      <c r="H880" s="59">
        <v>0</v>
      </c>
    </row>
    <row r="881" spans="1:8" x14ac:dyDescent="0.35">
      <c r="A881" s="56" t="s">
        <v>136</v>
      </c>
      <c r="B881" s="17">
        <v>44080</v>
      </c>
      <c r="C881" s="57">
        <v>70</v>
      </c>
      <c r="D881" s="57">
        <v>744</v>
      </c>
      <c r="E881" s="58">
        <v>0</v>
      </c>
      <c r="F881" s="57">
        <v>86</v>
      </c>
      <c r="G881" s="57">
        <v>390</v>
      </c>
      <c r="H881" s="59">
        <v>0</v>
      </c>
    </row>
    <row r="882" spans="1:8" x14ac:dyDescent="0.35">
      <c r="A882" s="56" t="s">
        <v>137</v>
      </c>
      <c r="B882" s="17">
        <v>44080</v>
      </c>
      <c r="C882" s="57">
        <v>62</v>
      </c>
      <c r="D882" s="57">
        <v>773</v>
      </c>
      <c r="E882" s="58">
        <v>0</v>
      </c>
      <c r="F882" s="57">
        <v>224</v>
      </c>
      <c r="G882" s="57">
        <v>757</v>
      </c>
      <c r="H882" s="59">
        <v>0</v>
      </c>
    </row>
    <row r="883" spans="1:8" x14ac:dyDescent="0.35">
      <c r="A883" s="56" t="s">
        <v>138</v>
      </c>
      <c r="B883" s="17">
        <v>44080</v>
      </c>
      <c r="C883" s="57">
        <v>115</v>
      </c>
      <c r="D883" s="57">
        <v>795</v>
      </c>
      <c r="E883" s="58">
        <v>0</v>
      </c>
      <c r="F883" s="57">
        <v>156</v>
      </c>
      <c r="G883" s="57">
        <v>363</v>
      </c>
      <c r="H883" s="59">
        <v>0</v>
      </c>
    </row>
    <row r="884" spans="1:8" x14ac:dyDescent="0.35">
      <c r="A884" s="56" t="s">
        <v>133</v>
      </c>
      <c r="B884" s="17">
        <v>44081</v>
      </c>
      <c r="C884" s="57">
        <v>371</v>
      </c>
      <c r="D884" s="57">
        <v>2181</v>
      </c>
      <c r="E884" s="58">
        <v>0</v>
      </c>
      <c r="F884" s="57">
        <v>274</v>
      </c>
      <c r="G884" s="57">
        <v>1147</v>
      </c>
      <c r="H884" s="59">
        <v>0</v>
      </c>
    </row>
    <row r="885" spans="1:8" x14ac:dyDescent="0.35">
      <c r="A885" s="56" t="s">
        <v>134</v>
      </c>
      <c r="B885" s="17">
        <v>44081</v>
      </c>
      <c r="C885" s="57">
        <v>123</v>
      </c>
      <c r="D885" s="57">
        <v>1097</v>
      </c>
      <c r="E885" s="58">
        <v>0</v>
      </c>
      <c r="F885" s="57">
        <v>137</v>
      </c>
      <c r="G885" s="57">
        <v>723</v>
      </c>
      <c r="H885" s="59">
        <v>0</v>
      </c>
    </row>
    <row r="886" spans="1:8" x14ac:dyDescent="0.35">
      <c r="A886" s="56" t="s">
        <v>135</v>
      </c>
      <c r="B886" s="17">
        <v>44081</v>
      </c>
      <c r="C886" s="57">
        <v>113</v>
      </c>
      <c r="D886" s="57">
        <v>1177</v>
      </c>
      <c r="E886" s="58">
        <v>0</v>
      </c>
      <c r="F886" s="57">
        <v>108</v>
      </c>
      <c r="G886" s="57">
        <v>512</v>
      </c>
      <c r="H886" s="59">
        <v>0</v>
      </c>
    </row>
    <row r="887" spans="1:8" x14ac:dyDescent="0.35">
      <c r="A887" s="56" t="s">
        <v>136</v>
      </c>
      <c r="B887" s="17">
        <v>44081</v>
      </c>
      <c r="C887" s="57">
        <v>77</v>
      </c>
      <c r="D887" s="57">
        <v>763</v>
      </c>
      <c r="E887" s="58">
        <v>0</v>
      </c>
      <c r="F887" s="57">
        <v>79</v>
      </c>
      <c r="G887" s="57">
        <v>371</v>
      </c>
      <c r="H887" s="59">
        <v>0</v>
      </c>
    </row>
    <row r="888" spans="1:8" x14ac:dyDescent="0.35">
      <c r="A888" s="56" t="s">
        <v>137</v>
      </c>
      <c r="B888" s="17">
        <v>44081</v>
      </c>
      <c r="C888" s="57">
        <v>62</v>
      </c>
      <c r="D888" s="57">
        <v>781</v>
      </c>
      <c r="E888" s="58">
        <v>0</v>
      </c>
      <c r="F888" s="57">
        <v>224</v>
      </c>
      <c r="G888" s="57">
        <v>744</v>
      </c>
      <c r="H888" s="59">
        <v>0</v>
      </c>
    </row>
    <row r="889" spans="1:8" x14ac:dyDescent="0.35">
      <c r="A889" s="56" t="s">
        <v>138</v>
      </c>
      <c r="B889" s="17">
        <v>44081</v>
      </c>
      <c r="C889" s="57">
        <v>124</v>
      </c>
      <c r="D889" s="57">
        <v>786</v>
      </c>
      <c r="E889" s="58">
        <v>0</v>
      </c>
      <c r="F889" s="57">
        <v>147</v>
      </c>
      <c r="G889" s="57">
        <v>372</v>
      </c>
      <c r="H889" s="59">
        <v>0</v>
      </c>
    </row>
    <row r="890" spans="1:8" x14ac:dyDescent="0.35">
      <c r="A890" s="56" t="s">
        <v>133</v>
      </c>
      <c r="B890" s="17">
        <v>44082</v>
      </c>
      <c r="C890" s="57">
        <v>377</v>
      </c>
      <c r="D890" s="57">
        <v>2273</v>
      </c>
      <c r="E890" s="58">
        <v>0</v>
      </c>
      <c r="F890" s="57">
        <v>268</v>
      </c>
      <c r="G890" s="57">
        <v>1099</v>
      </c>
      <c r="H890" s="59">
        <v>0</v>
      </c>
    </row>
    <row r="891" spans="1:8" x14ac:dyDescent="0.35">
      <c r="A891" s="56" t="s">
        <v>134</v>
      </c>
      <c r="B891" s="17">
        <v>44082</v>
      </c>
      <c r="C891" s="57">
        <v>123</v>
      </c>
      <c r="D891" s="57">
        <v>1139</v>
      </c>
      <c r="E891" s="58">
        <v>0</v>
      </c>
      <c r="F891" s="57">
        <v>137</v>
      </c>
      <c r="G891" s="57">
        <v>689</v>
      </c>
      <c r="H891" s="59">
        <v>0</v>
      </c>
    </row>
    <row r="892" spans="1:8" x14ac:dyDescent="0.35">
      <c r="A892" s="56" t="s">
        <v>135</v>
      </c>
      <c r="B892" s="17">
        <v>44082</v>
      </c>
      <c r="C892" s="57">
        <v>107</v>
      </c>
      <c r="D892" s="57">
        <v>1221</v>
      </c>
      <c r="E892" s="58">
        <v>0</v>
      </c>
      <c r="F892" s="57">
        <v>114</v>
      </c>
      <c r="G892" s="57">
        <v>486</v>
      </c>
      <c r="H892" s="59">
        <v>0</v>
      </c>
    </row>
    <row r="893" spans="1:8" x14ac:dyDescent="0.35">
      <c r="A893" s="56" t="s">
        <v>136</v>
      </c>
      <c r="B893" s="17">
        <v>44082</v>
      </c>
      <c r="C893" s="57">
        <v>79</v>
      </c>
      <c r="D893" s="57">
        <v>777</v>
      </c>
      <c r="E893" s="58">
        <v>0</v>
      </c>
      <c r="F893" s="57">
        <v>77</v>
      </c>
      <c r="G893" s="57">
        <v>357</v>
      </c>
      <c r="H893" s="59">
        <v>0</v>
      </c>
    </row>
    <row r="894" spans="1:8" x14ac:dyDescent="0.35">
      <c r="A894" s="56" t="s">
        <v>137</v>
      </c>
      <c r="B894" s="17">
        <v>44082</v>
      </c>
      <c r="C894" s="57">
        <v>65</v>
      </c>
      <c r="D894" s="57">
        <v>862</v>
      </c>
      <c r="E894" s="58">
        <v>0</v>
      </c>
      <c r="F894" s="57">
        <v>221</v>
      </c>
      <c r="G894" s="57">
        <v>725</v>
      </c>
      <c r="H894" s="59">
        <v>0</v>
      </c>
    </row>
    <row r="895" spans="1:8" x14ac:dyDescent="0.35">
      <c r="A895" s="56" t="s">
        <v>138</v>
      </c>
      <c r="B895" s="17">
        <v>44082</v>
      </c>
      <c r="C895" s="57">
        <v>126</v>
      </c>
      <c r="D895" s="57">
        <v>827</v>
      </c>
      <c r="E895" s="58">
        <v>0</v>
      </c>
      <c r="F895" s="57">
        <v>147</v>
      </c>
      <c r="G895" s="57">
        <v>325</v>
      </c>
      <c r="H895" s="59">
        <v>0</v>
      </c>
    </row>
    <row r="896" spans="1:8" x14ac:dyDescent="0.35">
      <c r="A896" s="56" t="s">
        <v>133</v>
      </c>
      <c r="B896" s="17">
        <v>44083</v>
      </c>
      <c r="C896" s="57">
        <v>391</v>
      </c>
      <c r="D896" s="57">
        <v>2394</v>
      </c>
      <c r="E896" s="58">
        <v>0</v>
      </c>
      <c r="F896" s="57">
        <v>254</v>
      </c>
      <c r="G896" s="57">
        <v>978</v>
      </c>
      <c r="H896" s="59">
        <v>0</v>
      </c>
    </row>
    <row r="897" spans="1:8" x14ac:dyDescent="0.35">
      <c r="A897" s="56" t="s">
        <v>134</v>
      </c>
      <c r="B897" s="17">
        <v>44083</v>
      </c>
      <c r="C897" s="57">
        <v>140</v>
      </c>
      <c r="D897" s="57">
        <v>1203</v>
      </c>
      <c r="E897" s="58">
        <v>0</v>
      </c>
      <c r="F897" s="57">
        <v>120</v>
      </c>
      <c r="G897" s="57">
        <v>625</v>
      </c>
      <c r="H897" s="59">
        <v>0</v>
      </c>
    </row>
    <row r="898" spans="1:8" x14ac:dyDescent="0.35">
      <c r="A898" s="56" t="s">
        <v>135</v>
      </c>
      <c r="B898" s="17">
        <v>44083</v>
      </c>
      <c r="C898" s="57">
        <v>115</v>
      </c>
      <c r="D898" s="57">
        <v>1279</v>
      </c>
      <c r="E898" s="58">
        <v>0</v>
      </c>
      <c r="F898" s="57">
        <v>106</v>
      </c>
      <c r="G898" s="57">
        <v>428</v>
      </c>
      <c r="H898" s="59">
        <v>0</v>
      </c>
    </row>
    <row r="899" spans="1:8" x14ac:dyDescent="0.35">
      <c r="A899" s="56" t="s">
        <v>136</v>
      </c>
      <c r="B899" s="17">
        <v>44083</v>
      </c>
      <c r="C899" s="57">
        <v>77</v>
      </c>
      <c r="D899" s="57">
        <v>815</v>
      </c>
      <c r="E899" s="58">
        <v>0</v>
      </c>
      <c r="F899" s="57">
        <v>79</v>
      </c>
      <c r="G899" s="57">
        <v>331</v>
      </c>
      <c r="H899" s="59">
        <v>0</v>
      </c>
    </row>
    <row r="900" spans="1:8" x14ac:dyDescent="0.35">
      <c r="A900" s="56" t="s">
        <v>137</v>
      </c>
      <c r="B900" s="17">
        <v>44083</v>
      </c>
      <c r="C900" s="57">
        <v>72</v>
      </c>
      <c r="D900" s="57">
        <v>932</v>
      </c>
      <c r="E900" s="58">
        <v>0</v>
      </c>
      <c r="F900" s="57">
        <v>214</v>
      </c>
      <c r="G900" s="57">
        <v>653</v>
      </c>
      <c r="H900" s="59">
        <v>0</v>
      </c>
    </row>
    <row r="901" spans="1:8" x14ac:dyDescent="0.35">
      <c r="A901" s="56" t="s">
        <v>138</v>
      </c>
      <c r="B901" s="17">
        <v>44083</v>
      </c>
      <c r="C901" s="57">
        <v>136</v>
      </c>
      <c r="D901" s="57">
        <v>885</v>
      </c>
      <c r="E901" s="58">
        <v>0</v>
      </c>
      <c r="F901" s="57">
        <v>137</v>
      </c>
      <c r="G901" s="57">
        <v>267</v>
      </c>
      <c r="H901" s="59">
        <v>0</v>
      </c>
    </row>
    <row r="902" spans="1:8" x14ac:dyDescent="0.35">
      <c r="A902" s="56" t="s">
        <v>133</v>
      </c>
      <c r="B902" s="17">
        <v>44084</v>
      </c>
      <c r="C902" s="57">
        <v>402</v>
      </c>
      <c r="D902" s="57">
        <v>2473</v>
      </c>
      <c r="E902" s="58">
        <v>0</v>
      </c>
      <c r="F902" s="57">
        <v>243</v>
      </c>
      <c r="G902" s="57">
        <v>899</v>
      </c>
      <c r="H902" s="59">
        <v>0</v>
      </c>
    </row>
    <row r="903" spans="1:8" x14ac:dyDescent="0.35">
      <c r="A903" s="56" t="s">
        <v>134</v>
      </c>
      <c r="B903" s="17">
        <v>44084</v>
      </c>
      <c r="C903" s="57">
        <v>128</v>
      </c>
      <c r="D903" s="57">
        <v>1217</v>
      </c>
      <c r="E903" s="58">
        <v>0</v>
      </c>
      <c r="F903" s="57">
        <v>132</v>
      </c>
      <c r="G903" s="57">
        <v>611</v>
      </c>
      <c r="H903" s="59">
        <v>0</v>
      </c>
    </row>
    <row r="904" spans="1:8" x14ac:dyDescent="0.35">
      <c r="A904" s="56" t="s">
        <v>135</v>
      </c>
      <c r="B904" s="17">
        <v>44084</v>
      </c>
      <c r="C904" s="57">
        <v>119</v>
      </c>
      <c r="D904" s="57">
        <v>1327</v>
      </c>
      <c r="E904" s="58">
        <v>0</v>
      </c>
      <c r="F904" s="57">
        <v>102</v>
      </c>
      <c r="G904" s="57">
        <v>380</v>
      </c>
      <c r="H904" s="59">
        <v>0</v>
      </c>
    </row>
    <row r="905" spans="1:8" x14ac:dyDescent="0.35">
      <c r="A905" s="56" t="s">
        <v>136</v>
      </c>
      <c r="B905" s="17">
        <v>44084</v>
      </c>
      <c r="C905" s="57">
        <v>77</v>
      </c>
      <c r="D905" s="57">
        <v>836</v>
      </c>
      <c r="E905" s="58">
        <v>0</v>
      </c>
      <c r="F905" s="57">
        <v>79</v>
      </c>
      <c r="G905" s="57">
        <v>310</v>
      </c>
      <c r="H905" s="59">
        <v>0</v>
      </c>
    </row>
    <row r="906" spans="1:8" x14ac:dyDescent="0.35">
      <c r="A906" s="56" t="s">
        <v>137</v>
      </c>
      <c r="B906" s="17">
        <v>44084</v>
      </c>
      <c r="C906" s="57">
        <v>83</v>
      </c>
      <c r="D906" s="57">
        <v>941</v>
      </c>
      <c r="E906" s="58">
        <v>0</v>
      </c>
      <c r="F906" s="57">
        <v>203</v>
      </c>
      <c r="G906" s="57">
        <v>645</v>
      </c>
      <c r="H906" s="59">
        <v>0</v>
      </c>
    </row>
    <row r="907" spans="1:8" x14ac:dyDescent="0.35">
      <c r="A907" s="56" t="s">
        <v>138</v>
      </c>
      <c r="B907" s="17">
        <v>44084</v>
      </c>
      <c r="C907" s="57">
        <v>135</v>
      </c>
      <c r="D907" s="57">
        <v>895</v>
      </c>
      <c r="E907" s="58">
        <v>0</v>
      </c>
      <c r="F907" s="57">
        <v>138</v>
      </c>
      <c r="G907" s="57">
        <v>261</v>
      </c>
      <c r="H907" s="59">
        <v>0</v>
      </c>
    </row>
    <row r="908" spans="1:8" x14ac:dyDescent="0.35">
      <c r="A908" s="56" t="s">
        <v>133</v>
      </c>
      <c r="B908" s="17">
        <v>44085</v>
      </c>
      <c r="C908" s="57">
        <v>399</v>
      </c>
      <c r="D908" s="57">
        <v>2456</v>
      </c>
      <c r="E908" s="58">
        <v>0</v>
      </c>
      <c r="F908" s="57">
        <v>246</v>
      </c>
      <c r="G908" s="57">
        <v>916</v>
      </c>
      <c r="H908" s="59">
        <v>0</v>
      </c>
    </row>
    <row r="909" spans="1:8" x14ac:dyDescent="0.35">
      <c r="A909" s="56" t="s">
        <v>134</v>
      </c>
      <c r="B909" s="17">
        <v>44085</v>
      </c>
      <c r="C909" s="57">
        <v>140</v>
      </c>
      <c r="D909" s="57">
        <v>1247</v>
      </c>
      <c r="E909" s="58">
        <v>0</v>
      </c>
      <c r="F909" s="57">
        <v>120</v>
      </c>
      <c r="G909" s="57">
        <v>581</v>
      </c>
      <c r="H909" s="59">
        <v>0</v>
      </c>
    </row>
    <row r="910" spans="1:8" x14ac:dyDescent="0.35">
      <c r="A910" s="56" t="s">
        <v>135</v>
      </c>
      <c r="B910" s="17">
        <v>44085</v>
      </c>
      <c r="C910" s="57">
        <v>126</v>
      </c>
      <c r="D910" s="57">
        <v>1281</v>
      </c>
      <c r="E910" s="58">
        <v>0</v>
      </c>
      <c r="F910" s="57">
        <v>95</v>
      </c>
      <c r="G910" s="57">
        <v>428</v>
      </c>
      <c r="H910" s="59">
        <v>0</v>
      </c>
    </row>
    <row r="911" spans="1:8" x14ac:dyDescent="0.35">
      <c r="A911" s="56" t="s">
        <v>136</v>
      </c>
      <c r="B911" s="17">
        <v>44085</v>
      </c>
      <c r="C911" s="57">
        <v>78</v>
      </c>
      <c r="D911" s="57">
        <v>814</v>
      </c>
      <c r="E911" s="58">
        <v>0</v>
      </c>
      <c r="F911" s="57">
        <v>78</v>
      </c>
      <c r="G911" s="57">
        <v>332</v>
      </c>
      <c r="H911" s="59">
        <v>0</v>
      </c>
    </row>
    <row r="912" spans="1:8" x14ac:dyDescent="0.35">
      <c r="A912" s="56" t="s">
        <v>137</v>
      </c>
      <c r="B912" s="17">
        <v>44085</v>
      </c>
      <c r="C912" s="57">
        <v>84</v>
      </c>
      <c r="D912" s="57">
        <v>943</v>
      </c>
      <c r="E912" s="58">
        <v>0</v>
      </c>
      <c r="F912" s="57">
        <v>202</v>
      </c>
      <c r="G912" s="57">
        <v>642</v>
      </c>
      <c r="H912" s="59">
        <v>0</v>
      </c>
    </row>
    <row r="913" spans="1:8" x14ac:dyDescent="0.35">
      <c r="A913" s="56" t="s">
        <v>138</v>
      </c>
      <c r="B913" s="17">
        <v>44085</v>
      </c>
      <c r="C913" s="57">
        <v>138</v>
      </c>
      <c r="D913" s="57">
        <v>863</v>
      </c>
      <c r="E913" s="58">
        <v>0</v>
      </c>
      <c r="F913" s="57">
        <v>135</v>
      </c>
      <c r="G913" s="57">
        <v>293</v>
      </c>
      <c r="H913" s="59">
        <v>0</v>
      </c>
    </row>
    <row r="914" spans="1:8" x14ac:dyDescent="0.35">
      <c r="A914" s="56" t="s">
        <v>133</v>
      </c>
      <c r="B914" s="17">
        <v>44086</v>
      </c>
      <c r="C914" s="57">
        <v>391</v>
      </c>
      <c r="D914" s="57">
        <v>2395</v>
      </c>
      <c r="E914" s="58">
        <v>0</v>
      </c>
      <c r="F914" s="57">
        <v>254</v>
      </c>
      <c r="G914" s="57">
        <v>977</v>
      </c>
      <c r="H914" s="59">
        <v>0</v>
      </c>
    </row>
    <row r="915" spans="1:8" x14ac:dyDescent="0.35">
      <c r="A915" s="56" t="s">
        <v>134</v>
      </c>
      <c r="B915" s="17">
        <v>44086</v>
      </c>
      <c r="C915" s="57">
        <v>131</v>
      </c>
      <c r="D915" s="57">
        <v>1177</v>
      </c>
      <c r="E915" s="58">
        <v>0</v>
      </c>
      <c r="F915" s="57">
        <v>129</v>
      </c>
      <c r="G915" s="57">
        <v>651</v>
      </c>
      <c r="H915" s="59">
        <v>0</v>
      </c>
    </row>
    <row r="916" spans="1:8" x14ac:dyDescent="0.35">
      <c r="A916" s="56" t="s">
        <v>135</v>
      </c>
      <c r="B916" s="17">
        <v>44086</v>
      </c>
      <c r="C916" s="57">
        <v>110</v>
      </c>
      <c r="D916" s="57">
        <v>1196</v>
      </c>
      <c r="E916" s="58">
        <v>0</v>
      </c>
      <c r="F916" s="57">
        <v>111</v>
      </c>
      <c r="G916" s="57">
        <v>513</v>
      </c>
      <c r="H916" s="59">
        <v>0</v>
      </c>
    </row>
    <row r="917" spans="1:8" x14ac:dyDescent="0.35">
      <c r="A917" s="56" t="s">
        <v>136</v>
      </c>
      <c r="B917" s="17">
        <v>44086</v>
      </c>
      <c r="C917" s="57">
        <v>75</v>
      </c>
      <c r="D917" s="57">
        <v>794</v>
      </c>
      <c r="E917" s="58">
        <v>0</v>
      </c>
      <c r="F917" s="57">
        <v>81</v>
      </c>
      <c r="G917" s="57">
        <v>352</v>
      </c>
      <c r="H917" s="59">
        <v>0</v>
      </c>
    </row>
    <row r="918" spans="1:8" x14ac:dyDescent="0.35">
      <c r="A918" s="56" t="s">
        <v>137</v>
      </c>
      <c r="B918" s="17">
        <v>44086</v>
      </c>
      <c r="C918" s="57">
        <v>72</v>
      </c>
      <c r="D918" s="57">
        <v>892</v>
      </c>
      <c r="E918" s="58">
        <v>0</v>
      </c>
      <c r="F918" s="57">
        <v>214</v>
      </c>
      <c r="G918" s="57">
        <v>699</v>
      </c>
      <c r="H918" s="59">
        <v>0</v>
      </c>
    </row>
    <row r="919" spans="1:8" x14ac:dyDescent="0.35">
      <c r="A919" s="56" t="s">
        <v>138</v>
      </c>
      <c r="B919" s="17">
        <v>44086</v>
      </c>
      <c r="C919" s="57">
        <v>143</v>
      </c>
      <c r="D919" s="57">
        <v>819</v>
      </c>
      <c r="E919" s="58">
        <v>0</v>
      </c>
      <c r="F919" s="57">
        <v>130</v>
      </c>
      <c r="G919" s="57">
        <v>337</v>
      </c>
      <c r="H919" s="59">
        <v>0</v>
      </c>
    </row>
    <row r="920" spans="1:8" x14ac:dyDescent="0.35">
      <c r="A920" s="56" t="s">
        <v>133</v>
      </c>
      <c r="B920" s="17">
        <v>44087</v>
      </c>
      <c r="C920" s="57">
        <v>360</v>
      </c>
      <c r="D920" s="57">
        <v>2249</v>
      </c>
      <c r="E920" s="58">
        <v>0</v>
      </c>
      <c r="F920" s="57">
        <v>285</v>
      </c>
      <c r="G920" s="57">
        <v>1123</v>
      </c>
      <c r="H920" s="59">
        <v>0</v>
      </c>
    </row>
    <row r="921" spans="1:8" x14ac:dyDescent="0.35">
      <c r="A921" s="56" t="s">
        <v>134</v>
      </c>
      <c r="B921" s="17">
        <v>44087</v>
      </c>
      <c r="C921" s="57">
        <v>124</v>
      </c>
      <c r="D921" s="57">
        <v>1133</v>
      </c>
      <c r="E921" s="58">
        <v>0</v>
      </c>
      <c r="F921" s="57">
        <v>136</v>
      </c>
      <c r="G921" s="57">
        <v>695</v>
      </c>
      <c r="H921" s="59">
        <v>0</v>
      </c>
    </row>
    <row r="922" spans="1:8" x14ac:dyDescent="0.35">
      <c r="A922" s="56" t="s">
        <v>135</v>
      </c>
      <c r="B922" s="17">
        <v>44087</v>
      </c>
      <c r="C922" s="57">
        <v>109</v>
      </c>
      <c r="D922" s="57">
        <v>1137</v>
      </c>
      <c r="E922" s="58">
        <v>0</v>
      </c>
      <c r="F922" s="57">
        <v>112</v>
      </c>
      <c r="G922" s="57">
        <v>572</v>
      </c>
      <c r="H922" s="59">
        <v>0</v>
      </c>
    </row>
    <row r="923" spans="1:8" x14ac:dyDescent="0.35">
      <c r="A923" s="56" t="s">
        <v>136</v>
      </c>
      <c r="B923" s="17">
        <v>44087</v>
      </c>
      <c r="C923" s="57">
        <v>74</v>
      </c>
      <c r="D923" s="57">
        <v>780</v>
      </c>
      <c r="E923" s="58">
        <v>0</v>
      </c>
      <c r="F923" s="57">
        <v>82</v>
      </c>
      <c r="G923" s="57">
        <v>366</v>
      </c>
      <c r="H923" s="59">
        <v>0</v>
      </c>
    </row>
    <row r="924" spans="1:8" x14ac:dyDescent="0.35">
      <c r="A924" s="56" t="s">
        <v>137</v>
      </c>
      <c r="B924" s="17">
        <v>44087</v>
      </c>
      <c r="C924" s="57">
        <v>65</v>
      </c>
      <c r="D924" s="57">
        <v>831</v>
      </c>
      <c r="E924" s="58">
        <v>0</v>
      </c>
      <c r="F924" s="57">
        <v>221</v>
      </c>
      <c r="G924" s="57">
        <v>754</v>
      </c>
      <c r="H924" s="59">
        <v>0</v>
      </c>
    </row>
    <row r="925" spans="1:8" x14ac:dyDescent="0.35">
      <c r="A925" s="56" t="s">
        <v>138</v>
      </c>
      <c r="B925" s="17">
        <v>44087</v>
      </c>
      <c r="C925" s="57">
        <v>134</v>
      </c>
      <c r="D925" s="57">
        <v>797</v>
      </c>
      <c r="E925" s="58">
        <v>0</v>
      </c>
      <c r="F925" s="57">
        <v>139</v>
      </c>
      <c r="G925" s="57">
        <v>361</v>
      </c>
      <c r="H925" s="59">
        <v>0</v>
      </c>
    </row>
    <row r="926" spans="1:8" x14ac:dyDescent="0.35">
      <c r="A926" s="56" t="s">
        <v>133</v>
      </c>
      <c r="B926" s="17">
        <v>44088</v>
      </c>
      <c r="C926" s="57">
        <v>367</v>
      </c>
      <c r="D926" s="57">
        <v>2314</v>
      </c>
      <c r="E926" s="58">
        <v>0</v>
      </c>
      <c r="F926" s="57">
        <v>278</v>
      </c>
      <c r="G926" s="57">
        <v>1017</v>
      </c>
      <c r="H926" s="59">
        <v>0</v>
      </c>
    </row>
    <row r="927" spans="1:8" x14ac:dyDescent="0.35">
      <c r="A927" s="56" t="s">
        <v>134</v>
      </c>
      <c r="B927" s="17">
        <v>44088</v>
      </c>
      <c r="C927" s="57">
        <v>119</v>
      </c>
      <c r="D927" s="57">
        <v>1116</v>
      </c>
      <c r="E927" s="58">
        <v>0</v>
      </c>
      <c r="F927" s="57">
        <v>141</v>
      </c>
      <c r="G927" s="57">
        <v>712</v>
      </c>
      <c r="H927" s="59">
        <v>0</v>
      </c>
    </row>
    <row r="928" spans="1:8" x14ac:dyDescent="0.35">
      <c r="A928" s="56" t="s">
        <v>135</v>
      </c>
      <c r="B928" s="17">
        <v>44088</v>
      </c>
      <c r="C928" s="57">
        <v>95</v>
      </c>
      <c r="D928" s="57">
        <v>1127</v>
      </c>
      <c r="E928" s="58">
        <v>0</v>
      </c>
      <c r="F928" s="57">
        <v>126</v>
      </c>
      <c r="G928" s="57">
        <v>580</v>
      </c>
      <c r="H928" s="59">
        <v>0</v>
      </c>
    </row>
    <row r="929" spans="1:8" x14ac:dyDescent="0.35">
      <c r="A929" s="56" t="s">
        <v>136</v>
      </c>
      <c r="B929" s="17">
        <v>44088</v>
      </c>
      <c r="C929" s="57">
        <v>71</v>
      </c>
      <c r="D929" s="57">
        <v>797</v>
      </c>
      <c r="E929" s="58">
        <v>0</v>
      </c>
      <c r="F929" s="57">
        <v>85</v>
      </c>
      <c r="G929" s="57">
        <v>349</v>
      </c>
      <c r="H929" s="59">
        <v>0</v>
      </c>
    </row>
    <row r="930" spans="1:8" x14ac:dyDescent="0.35">
      <c r="A930" s="56" t="s">
        <v>137</v>
      </c>
      <c r="B930" s="17">
        <v>44088</v>
      </c>
      <c r="C930" s="57">
        <v>80</v>
      </c>
      <c r="D930" s="57">
        <v>844</v>
      </c>
      <c r="E930" s="58">
        <v>0</v>
      </c>
      <c r="F930" s="57">
        <v>206</v>
      </c>
      <c r="G930" s="57">
        <v>739</v>
      </c>
      <c r="H930" s="59">
        <v>0</v>
      </c>
    </row>
    <row r="931" spans="1:8" x14ac:dyDescent="0.35">
      <c r="A931" s="56" t="s">
        <v>138</v>
      </c>
      <c r="B931" s="17">
        <v>44088</v>
      </c>
      <c r="C931" s="57">
        <v>131</v>
      </c>
      <c r="D931" s="57">
        <v>826</v>
      </c>
      <c r="E931" s="58">
        <v>0</v>
      </c>
      <c r="F931" s="57">
        <v>142</v>
      </c>
      <c r="G931" s="57">
        <v>330</v>
      </c>
      <c r="H931" s="59">
        <v>0</v>
      </c>
    </row>
    <row r="932" spans="1:8" x14ac:dyDescent="0.35">
      <c r="A932" s="56" t="s">
        <v>133</v>
      </c>
      <c r="B932" s="17">
        <v>44089</v>
      </c>
      <c r="C932" s="57">
        <v>389</v>
      </c>
      <c r="D932" s="57">
        <v>2510</v>
      </c>
      <c r="E932" s="58">
        <v>0</v>
      </c>
      <c r="F932" s="57">
        <v>256</v>
      </c>
      <c r="G932" s="57">
        <v>827</v>
      </c>
      <c r="H932" s="59">
        <v>0</v>
      </c>
    </row>
    <row r="933" spans="1:8" x14ac:dyDescent="0.35">
      <c r="A933" s="56" t="s">
        <v>134</v>
      </c>
      <c r="B933" s="17">
        <v>44089</v>
      </c>
      <c r="C933" s="57">
        <v>123</v>
      </c>
      <c r="D933" s="57">
        <v>1182</v>
      </c>
      <c r="E933" s="58">
        <v>0</v>
      </c>
      <c r="F933" s="57">
        <v>137</v>
      </c>
      <c r="G933" s="57">
        <v>646</v>
      </c>
      <c r="H933" s="59">
        <v>0</v>
      </c>
    </row>
    <row r="934" spans="1:8" x14ac:dyDescent="0.35">
      <c r="A934" s="56" t="s">
        <v>135</v>
      </c>
      <c r="B934" s="17">
        <v>44089</v>
      </c>
      <c r="C934" s="57">
        <v>111</v>
      </c>
      <c r="D934" s="57">
        <v>1243</v>
      </c>
      <c r="E934" s="58">
        <v>0</v>
      </c>
      <c r="F934" s="57">
        <v>110</v>
      </c>
      <c r="G934" s="57">
        <v>465</v>
      </c>
      <c r="H934" s="59">
        <v>0</v>
      </c>
    </row>
    <row r="935" spans="1:8" x14ac:dyDescent="0.35">
      <c r="A935" s="56" t="s">
        <v>136</v>
      </c>
      <c r="B935" s="17">
        <v>44089</v>
      </c>
      <c r="C935" s="57">
        <v>83</v>
      </c>
      <c r="D935" s="57">
        <v>816</v>
      </c>
      <c r="E935" s="58">
        <v>0</v>
      </c>
      <c r="F935" s="57">
        <v>73</v>
      </c>
      <c r="G935" s="57">
        <v>330</v>
      </c>
      <c r="H935" s="59">
        <v>0</v>
      </c>
    </row>
    <row r="936" spans="1:8" x14ac:dyDescent="0.35">
      <c r="A936" s="56" t="s">
        <v>137</v>
      </c>
      <c r="B936" s="17">
        <v>44089</v>
      </c>
      <c r="C936" s="57">
        <v>80</v>
      </c>
      <c r="D936" s="57">
        <v>886</v>
      </c>
      <c r="E936" s="58">
        <v>0</v>
      </c>
      <c r="F936" s="57">
        <v>206</v>
      </c>
      <c r="G936" s="57">
        <v>705</v>
      </c>
      <c r="H936" s="59">
        <v>0</v>
      </c>
    </row>
    <row r="937" spans="1:8" x14ac:dyDescent="0.35">
      <c r="A937" s="56" t="s">
        <v>138</v>
      </c>
      <c r="B937" s="17">
        <v>44089</v>
      </c>
      <c r="C937" s="57">
        <v>144</v>
      </c>
      <c r="D937" s="57">
        <v>879</v>
      </c>
      <c r="E937" s="58">
        <v>0</v>
      </c>
      <c r="F937" s="57">
        <v>129</v>
      </c>
      <c r="G937" s="57">
        <v>269</v>
      </c>
      <c r="H937" s="59">
        <v>0</v>
      </c>
    </row>
    <row r="938" spans="1:8" x14ac:dyDescent="0.35">
      <c r="A938" s="56" t="s">
        <v>133</v>
      </c>
      <c r="B938" s="17">
        <v>44090</v>
      </c>
      <c r="C938" s="57">
        <v>385</v>
      </c>
      <c r="D938" s="57">
        <v>2540</v>
      </c>
      <c r="E938" s="58">
        <v>0</v>
      </c>
      <c r="F938" s="57">
        <v>260</v>
      </c>
      <c r="G938" s="57">
        <v>797</v>
      </c>
      <c r="H938" s="59">
        <v>0</v>
      </c>
    </row>
    <row r="939" spans="1:8" x14ac:dyDescent="0.35">
      <c r="A939" s="56" t="s">
        <v>134</v>
      </c>
      <c r="B939" s="17">
        <v>44090</v>
      </c>
      <c r="C939" s="57">
        <v>126</v>
      </c>
      <c r="D939" s="57">
        <v>1225</v>
      </c>
      <c r="E939" s="58">
        <v>0</v>
      </c>
      <c r="F939" s="57">
        <v>134</v>
      </c>
      <c r="G939" s="57">
        <v>603</v>
      </c>
      <c r="H939" s="59">
        <v>0</v>
      </c>
    </row>
    <row r="940" spans="1:8" x14ac:dyDescent="0.35">
      <c r="A940" s="56" t="s">
        <v>135</v>
      </c>
      <c r="B940" s="17">
        <v>44090</v>
      </c>
      <c r="C940" s="57">
        <v>117</v>
      </c>
      <c r="D940" s="57">
        <v>1265</v>
      </c>
      <c r="E940" s="58">
        <v>0</v>
      </c>
      <c r="F940" s="57">
        <v>104</v>
      </c>
      <c r="G940" s="57">
        <v>447</v>
      </c>
      <c r="H940" s="59">
        <v>0</v>
      </c>
    </row>
    <row r="941" spans="1:8" x14ac:dyDescent="0.35">
      <c r="A941" s="56" t="s">
        <v>136</v>
      </c>
      <c r="B941" s="17">
        <v>44090</v>
      </c>
      <c r="C941" s="57">
        <v>82</v>
      </c>
      <c r="D941" s="57">
        <v>816</v>
      </c>
      <c r="E941" s="58">
        <v>0</v>
      </c>
      <c r="F941" s="57">
        <v>74</v>
      </c>
      <c r="G941" s="57">
        <v>330</v>
      </c>
      <c r="H941" s="59">
        <v>0</v>
      </c>
    </row>
    <row r="942" spans="1:8" x14ac:dyDescent="0.35">
      <c r="A942" s="56" t="s">
        <v>137</v>
      </c>
      <c r="B942" s="17">
        <v>44090</v>
      </c>
      <c r="C942" s="57">
        <v>87</v>
      </c>
      <c r="D942" s="57">
        <v>917</v>
      </c>
      <c r="E942" s="58">
        <v>0</v>
      </c>
      <c r="F942" s="57">
        <v>199</v>
      </c>
      <c r="G942" s="57">
        <v>672</v>
      </c>
      <c r="H942" s="59">
        <v>0</v>
      </c>
    </row>
    <row r="943" spans="1:8" x14ac:dyDescent="0.35">
      <c r="A943" s="56" t="s">
        <v>138</v>
      </c>
      <c r="B943" s="17">
        <v>44090</v>
      </c>
      <c r="C943" s="57">
        <v>147</v>
      </c>
      <c r="D943" s="57">
        <v>905</v>
      </c>
      <c r="E943" s="58">
        <v>0</v>
      </c>
      <c r="F943" s="57">
        <v>126</v>
      </c>
      <c r="G943" s="57">
        <v>247</v>
      </c>
      <c r="H943" s="59">
        <v>0</v>
      </c>
    </row>
    <row r="944" spans="1:8" x14ac:dyDescent="0.35">
      <c r="A944" s="56" t="s">
        <v>133</v>
      </c>
      <c r="B944" s="17">
        <v>44091</v>
      </c>
      <c r="C944" s="57">
        <v>409</v>
      </c>
      <c r="D944" s="57">
        <v>2585</v>
      </c>
      <c r="E944" s="58">
        <v>0</v>
      </c>
      <c r="F944" s="57">
        <v>236</v>
      </c>
      <c r="G944" s="57">
        <v>752</v>
      </c>
      <c r="H944" s="59">
        <v>0</v>
      </c>
    </row>
    <row r="945" spans="1:8" x14ac:dyDescent="0.35">
      <c r="A945" s="56" t="s">
        <v>134</v>
      </c>
      <c r="B945" s="17">
        <v>44091</v>
      </c>
      <c r="C945" s="57">
        <v>130</v>
      </c>
      <c r="D945" s="57">
        <v>1195</v>
      </c>
      <c r="E945" s="58">
        <v>0</v>
      </c>
      <c r="F945" s="57">
        <v>130</v>
      </c>
      <c r="G945" s="57">
        <v>633</v>
      </c>
      <c r="H945" s="59">
        <v>0</v>
      </c>
    </row>
    <row r="946" spans="1:8" x14ac:dyDescent="0.35">
      <c r="A946" s="56" t="s">
        <v>135</v>
      </c>
      <c r="B946" s="17">
        <v>44091</v>
      </c>
      <c r="C946" s="57">
        <v>120</v>
      </c>
      <c r="D946" s="57">
        <v>1293</v>
      </c>
      <c r="E946" s="58">
        <v>0</v>
      </c>
      <c r="F946" s="57">
        <v>101</v>
      </c>
      <c r="G946" s="57">
        <v>416</v>
      </c>
      <c r="H946" s="59">
        <v>0</v>
      </c>
    </row>
    <row r="947" spans="1:8" x14ac:dyDescent="0.35">
      <c r="A947" s="56" t="s">
        <v>136</v>
      </c>
      <c r="B947" s="17">
        <v>44091</v>
      </c>
      <c r="C947" s="57">
        <v>82</v>
      </c>
      <c r="D947" s="57">
        <v>796</v>
      </c>
      <c r="E947" s="58">
        <v>0</v>
      </c>
      <c r="F947" s="57">
        <v>74</v>
      </c>
      <c r="G947" s="57">
        <v>350</v>
      </c>
      <c r="H947" s="59">
        <v>0</v>
      </c>
    </row>
    <row r="948" spans="1:8" x14ac:dyDescent="0.35">
      <c r="A948" s="56" t="s">
        <v>137</v>
      </c>
      <c r="B948" s="17">
        <v>44091</v>
      </c>
      <c r="C948" s="57">
        <v>81</v>
      </c>
      <c r="D948" s="57">
        <v>901</v>
      </c>
      <c r="E948" s="58">
        <v>0</v>
      </c>
      <c r="F948" s="57">
        <v>205</v>
      </c>
      <c r="G948" s="57">
        <v>686</v>
      </c>
      <c r="H948" s="59">
        <v>0</v>
      </c>
    </row>
    <row r="949" spans="1:8" x14ac:dyDescent="0.35">
      <c r="A949" s="56" t="s">
        <v>138</v>
      </c>
      <c r="B949" s="17">
        <v>44091</v>
      </c>
      <c r="C949" s="57">
        <v>146</v>
      </c>
      <c r="D949" s="57">
        <v>913</v>
      </c>
      <c r="E949" s="58">
        <v>0</v>
      </c>
      <c r="F949" s="57">
        <v>127</v>
      </c>
      <c r="G949" s="57">
        <v>245</v>
      </c>
      <c r="H949" s="59">
        <v>0</v>
      </c>
    </row>
    <row r="950" spans="1:8" x14ac:dyDescent="0.35">
      <c r="A950" s="56" t="s">
        <v>133</v>
      </c>
      <c r="B950" s="17">
        <v>44092</v>
      </c>
      <c r="C950" s="57">
        <v>408</v>
      </c>
      <c r="D950" s="57">
        <v>2604</v>
      </c>
      <c r="E950" s="58">
        <v>0</v>
      </c>
      <c r="F950" s="57">
        <v>237</v>
      </c>
      <c r="G950" s="57">
        <v>733</v>
      </c>
      <c r="H950" s="59">
        <v>0</v>
      </c>
    </row>
    <row r="951" spans="1:8" x14ac:dyDescent="0.35">
      <c r="A951" s="56" t="s">
        <v>134</v>
      </c>
      <c r="B951" s="17">
        <v>44092</v>
      </c>
      <c r="C951" s="57">
        <v>139</v>
      </c>
      <c r="D951" s="57">
        <v>1175</v>
      </c>
      <c r="E951" s="58">
        <v>0</v>
      </c>
      <c r="F951" s="57">
        <v>121</v>
      </c>
      <c r="G951" s="57">
        <v>653</v>
      </c>
      <c r="H951" s="59">
        <v>0</v>
      </c>
    </row>
    <row r="952" spans="1:8" x14ac:dyDescent="0.35">
      <c r="A952" s="56" t="s">
        <v>135</v>
      </c>
      <c r="B952" s="17">
        <v>44092</v>
      </c>
      <c r="C952" s="57">
        <v>122</v>
      </c>
      <c r="D952" s="57">
        <v>1271</v>
      </c>
      <c r="E952" s="58">
        <v>0</v>
      </c>
      <c r="F952" s="57">
        <v>99</v>
      </c>
      <c r="G952" s="57">
        <v>436</v>
      </c>
      <c r="H952" s="59">
        <v>0</v>
      </c>
    </row>
    <row r="953" spans="1:8" x14ac:dyDescent="0.35">
      <c r="A953" s="56" t="s">
        <v>136</v>
      </c>
      <c r="B953" s="17">
        <v>44092</v>
      </c>
      <c r="C953" s="57">
        <v>78</v>
      </c>
      <c r="D953" s="57">
        <v>784</v>
      </c>
      <c r="E953" s="58">
        <v>0</v>
      </c>
      <c r="F953" s="57">
        <v>78</v>
      </c>
      <c r="G953" s="57">
        <v>362</v>
      </c>
      <c r="H953" s="59">
        <v>0</v>
      </c>
    </row>
    <row r="954" spans="1:8" x14ac:dyDescent="0.35">
      <c r="A954" s="56" t="s">
        <v>137</v>
      </c>
      <c r="B954" s="17">
        <v>44092</v>
      </c>
      <c r="C954" s="57">
        <v>81</v>
      </c>
      <c r="D954" s="57">
        <v>895</v>
      </c>
      <c r="E954" s="58">
        <v>0</v>
      </c>
      <c r="F954" s="57">
        <v>205</v>
      </c>
      <c r="G954" s="57">
        <v>693</v>
      </c>
      <c r="H954" s="59">
        <v>0</v>
      </c>
    </row>
    <row r="955" spans="1:8" x14ac:dyDescent="0.35">
      <c r="A955" s="56" t="s">
        <v>138</v>
      </c>
      <c r="B955" s="17">
        <v>44092</v>
      </c>
      <c r="C955" s="57">
        <v>149</v>
      </c>
      <c r="D955" s="57">
        <v>903</v>
      </c>
      <c r="E955" s="58">
        <v>0</v>
      </c>
      <c r="F955" s="57">
        <v>124</v>
      </c>
      <c r="G955" s="57">
        <v>255</v>
      </c>
      <c r="H955" s="59">
        <v>0</v>
      </c>
    </row>
    <row r="956" spans="1:8" x14ac:dyDescent="0.35">
      <c r="A956" s="56" t="s">
        <v>133</v>
      </c>
      <c r="B956" s="17">
        <v>44093</v>
      </c>
      <c r="C956" s="57">
        <v>416</v>
      </c>
      <c r="D956" s="57">
        <v>2542</v>
      </c>
      <c r="E956" s="58">
        <v>0</v>
      </c>
      <c r="F956" s="57">
        <v>229</v>
      </c>
      <c r="G956" s="57">
        <v>795</v>
      </c>
      <c r="H956" s="59">
        <v>0</v>
      </c>
    </row>
    <row r="957" spans="1:8" x14ac:dyDescent="0.35">
      <c r="A957" s="56" t="s">
        <v>134</v>
      </c>
      <c r="B957" s="17">
        <v>44093</v>
      </c>
      <c r="C957" s="57">
        <v>143</v>
      </c>
      <c r="D957" s="57">
        <v>1117</v>
      </c>
      <c r="E957" s="58">
        <v>0</v>
      </c>
      <c r="F957" s="57">
        <v>117</v>
      </c>
      <c r="G957" s="57">
        <v>711</v>
      </c>
      <c r="H957" s="59">
        <v>0</v>
      </c>
    </row>
    <row r="958" spans="1:8" x14ac:dyDescent="0.35">
      <c r="A958" s="56" t="s">
        <v>135</v>
      </c>
      <c r="B958" s="17">
        <v>44093</v>
      </c>
      <c r="C958" s="57">
        <v>131</v>
      </c>
      <c r="D958" s="57">
        <v>1224</v>
      </c>
      <c r="E958" s="58">
        <v>0</v>
      </c>
      <c r="F958" s="57">
        <v>89</v>
      </c>
      <c r="G958" s="57">
        <v>483</v>
      </c>
      <c r="H958" s="59">
        <v>0</v>
      </c>
    </row>
    <row r="959" spans="1:8" x14ac:dyDescent="0.35">
      <c r="A959" s="56" t="s">
        <v>136</v>
      </c>
      <c r="B959" s="17">
        <v>44093</v>
      </c>
      <c r="C959" s="57">
        <v>75</v>
      </c>
      <c r="D959" s="57">
        <v>750</v>
      </c>
      <c r="E959" s="58">
        <v>0</v>
      </c>
      <c r="F959" s="57">
        <v>81</v>
      </c>
      <c r="G959" s="57">
        <v>396</v>
      </c>
      <c r="H959" s="59">
        <v>0</v>
      </c>
    </row>
    <row r="960" spans="1:8" x14ac:dyDescent="0.35">
      <c r="A960" s="56" t="s">
        <v>137</v>
      </c>
      <c r="B960" s="17">
        <v>44093</v>
      </c>
      <c r="C960" s="57">
        <v>85</v>
      </c>
      <c r="D960" s="57">
        <v>873</v>
      </c>
      <c r="E960" s="58">
        <v>0</v>
      </c>
      <c r="F960" s="57">
        <v>201</v>
      </c>
      <c r="G960" s="57">
        <v>704</v>
      </c>
      <c r="H960" s="59">
        <v>0</v>
      </c>
    </row>
    <row r="961" spans="1:8" x14ac:dyDescent="0.35">
      <c r="A961" s="56" t="s">
        <v>138</v>
      </c>
      <c r="B961" s="17">
        <v>44093</v>
      </c>
      <c r="C961" s="57">
        <v>145</v>
      </c>
      <c r="D961" s="57">
        <v>881</v>
      </c>
      <c r="E961" s="58">
        <v>0</v>
      </c>
      <c r="F961" s="57">
        <v>128</v>
      </c>
      <c r="G961" s="57">
        <v>271</v>
      </c>
      <c r="H961" s="59">
        <v>0</v>
      </c>
    </row>
    <row r="962" spans="1:8" x14ac:dyDescent="0.35">
      <c r="A962" s="56" t="s">
        <v>133</v>
      </c>
      <c r="B962" s="17">
        <v>44094</v>
      </c>
      <c r="C962" s="57">
        <v>368</v>
      </c>
      <c r="D962" s="57">
        <v>2404</v>
      </c>
      <c r="E962" s="58">
        <v>0</v>
      </c>
      <c r="F962" s="57">
        <v>277</v>
      </c>
      <c r="G962" s="57">
        <v>933</v>
      </c>
      <c r="H962" s="59">
        <v>0</v>
      </c>
    </row>
    <row r="963" spans="1:8" x14ac:dyDescent="0.35">
      <c r="A963" s="56" t="s">
        <v>134</v>
      </c>
      <c r="B963" s="17">
        <v>44094</v>
      </c>
      <c r="C963" s="57">
        <v>130</v>
      </c>
      <c r="D963" s="57">
        <v>1058</v>
      </c>
      <c r="E963" s="58">
        <v>0</v>
      </c>
      <c r="F963" s="57">
        <v>130</v>
      </c>
      <c r="G963" s="57">
        <v>770</v>
      </c>
      <c r="H963" s="59">
        <v>0</v>
      </c>
    </row>
    <row r="964" spans="1:8" x14ac:dyDescent="0.35">
      <c r="A964" s="56" t="s">
        <v>135</v>
      </c>
      <c r="B964" s="17">
        <v>44094</v>
      </c>
      <c r="C964" s="57">
        <v>129</v>
      </c>
      <c r="D964" s="57">
        <v>1130</v>
      </c>
      <c r="E964" s="58">
        <v>0</v>
      </c>
      <c r="F964" s="57">
        <v>92</v>
      </c>
      <c r="G964" s="57">
        <v>577</v>
      </c>
      <c r="H964" s="59">
        <v>0</v>
      </c>
    </row>
    <row r="965" spans="1:8" x14ac:dyDescent="0.35">
      <c r="A965" s="56" t="s">
        <v>136</v>
      </c>
      <c r="B965" s="17">
        <v>44094</v>
      </c>
      <c r="C965" s="57">
        <v>73</v>
      </c>
      <c r="D965" s="57">
        <v>708</v>
      </c>
      <c r="E965" s="58">
        <v>0</v>
      </c>
      <c r="F965" s="57">
        <v>83</v>
      </c>
      <c r="G965" s="57">
        <v>438</v>
      </c>
      <c r="H965" s="59">
        <v>0</v>
      </c>
    </row>
    <row r="966" spans="1:8" x14ac:dyDescent="0.35">
      <c r="A966" s="56" t="s">
        <v>137</v>
      </c>
      <c r="B966" s="17">
        <v>44094</v>
      </c>
      <c r="C966" s="57">
        <v>77</v>
      </c>
      <c r="D966" s="57">
        <v>845</v>
      </c>
      <c r="E966" s="58">
        <v>0</v>
      </c>
      <c r="F966" s="57">
        <v>209</v>
      </c>
      <c r="G966" s="57">
        <v>737</v>
      </c>
      <c r="H966" s="59">
        <v>0</v>
      </c>
    </row>
    <row r="967" spans="1:8" x14ac:dyDescent="0.35">
      <c r="A967" s="56" t="s">
        <v>138</v>
      </c>
      <c r="B967" s="17">
        <v>44094</v>
      </c>
      <c r="C967" s="57">
        <v>130</v>
      </c>
      <c r="D967" s="57">
        <v>839</v>
      </c>
      <c r="E967" s="58">
        <v>0</v>
      </c>
      <c r="F967" s="57">
        <v>143</v>
      </c>
      <c r="G967" s="57">
        <v>313</v>
      </c>
      <c r="H967" s="59">
        <v>0</v>
      </c>
    </row>
    <row r="968" spans="1:8" x14ac:dyDescent="0.35">
      <c r="A968" s="56" t="s">
        <v>133</v>
      </c>
      <c r="B968" s="17">
        <v>44095</v>
      </c>
      <c r="C968" s="57">
        <v>373</v>
      </c>
      <c r="D968" s="57">
        <v>2427</v>
      </c>
      <c r="E968" s="58">
        <v>0</v>
      </c>
      <c r="F968" s="57">
        <v>272</v>
      </c>
      <c r="G968" s="57">
        <v>910</v>
      </c>
      <c r="H968" s="59">
        <v>0</v>
      </c>
    </row>
    <row r="969" spans="1:8" x14ac:dyDescent="0.35">
      <c r="A969" s="56" t="s">
        <v>134</v>
      </c>
      <c r="B969" s="17">
        <v>44095</v>
      </c>
      <c r="C969" s="57">
        <v>127</v>
      </c>
      <c r="D969" s="57">
        <v>1060</v>
      </c>
      <c r="E969" s="58">
        <v>0</v>
      </c>
      <c r="F969" s="57">
        <v>133</v>
      </c>
      <c r="G969" s="57">
        <v>768</v>
      </c>
      <c r="H969" s="59">
        <v>0</v>
      </c>
    </row>
    <row r="970" spans="1:8" x14ac:dyDescent="0.35">
      <c r="A970" s="56" t="s">
        <v>135</v>
      </c>
      <c r="B970" s="17">
        <v>44095</v>
      </c>
      <c r="C970" s="57">
        <v>126</v>
      </c>
      <c r="D970" s="57">
        <v>1149</v>
      </c>
      <c r="E970" s="58">
        <v>0</v>
      </c>
      <c r="F970" s="57">
        <v>95</v>
      </c>
      <c r="G970" s="57">
        <v>558</v>
      </c>
      <c r="H970" s="59">
        <v>0</v>
      </c>
    </row>
    <row r="971" spans="1:8" x14ac:dyDescent="0.35">
      <c r="A971" s="56" t="s">
        <v>136</v>
      </c>
      <c r="B971" s="17">
        <v>44095</v>
      </c>
      <c r="C971" s="57">
        <v>75</v>
      </c>
      <c r="D971" s="57">
        <v>716</v>
      </c>
      <c r="E971" s="58">
        <v>0</v>
      </c>
      <c r="F971" s="57">
        <v>81</v>
      </c>
      <c r="G971" s="57">
        <v>430</v>
      </c>
      <c r="H971" s="59">
        <v>0</v>
      </c>
    </row>
    <row r="972" spans="1:8" x14ac:dyDescent="0.35">
      <c r="A972" s="56" t="s">
        <v>137</v>
      </c>
      <c r="B972" s="17">
        <v>44095</v>
      </c>
      <c r="C972" s="57">
        <v>72</v>
      </c>
      <c r="D972" s="57">
        <v>849</v>
      </c>
      <c r="E972" s="58">
        <v>0</v>
      </c>
      <c r="F972" s="57">
        <v>214</v>
      </c>
      <c r="G972" s="57">
        <v>733</v>
      </c>
      <c r="H972" s="59">
        <v>0</v>
      </c>
    </row>
    <row r="973" spans="1:8" x14ac:dyDescent="0.35">
      <c r="A973" s="56" t="s">
        <v>138</v>
      </c>
      <c r="B973" s="17">
        <v>44095</v>
      </c>
      <c r="C973" s="57">
        <v>136</v>
      </c>
      <c r="D973" s="57">
        <v>845</v>
      </c>
      <c r="E973" s="58">
        <v>0</v>
      </c>
      <c r="F973" s="57">
        <v>137</v>
      </c>
      <c r="G973" s="57">
        <v>307</v>
      </c>
      <c r="H973" s="59">
        <v>0</v>
      </c>
    </row>
    <row r="974" spans="1:8" x14ac:dyDescent="0.35">
      <c r="A974" s="56" t="s">
        <v>133</v>
      </c>
      <c r="B974" s="17">
        <v>44096</v>
      </c>
      <c r="C974" s="57">
        <v>398</v>
      </c>
      <c r="D974" s="57">
        <v>2570</v>
      </c>
      <c r="E974" s="58">
        <v>0</v>
      </c>
      <c r="F974" s="57">
        <v>247</v>
      </c>
      <c r="G974" s="57">
        <v>767</v>
      </c>
      <c r="H974" s="59">
        <v>0</v>
      </c>
    </row>
    <row r="975" spans="1:8" x14ac:dyDescent="0.35">
      <c r="A975" s="56" t="s">
        <v>134</v>
      </c>
      <c r="B975" s="17">
        <v>44096</v>
      </c>
      <c r="C975" s="57">
        <v>135</v>
      </c>
      <c r="D975" s="57">
        <v>1201</v>
      </c>
      <c r="E975" s="58">
        <v>0</v>
      </c>
      <c r="F975" s="57">
        <v>125</v>
      </c>
      <c r="G975" s="57">
        <v>627</v>
      </c>
      <c r="H975" s="59">
        <v>0</v>
      </c>
    </row>
    <row r="976" spans="1:8" x14ac:dyDescent="0.35">
      <c r="A976" s="56" t="s">
        <v>135</v>
      </c>
      <c r="B976" s="17">
        <v>44096</v>
      </c>
      <c r="C976" s="57">
        <v>128</v>
      </c>
      <c r="D976" s="57">
        <v>1269</v>
      </c>
      <c r="E976" s="58">
        <v>0</v>
      </c>
      <c r="F976" s="57">
        <v>93</v>
      </c>
      <c r="G976" s="57">
        <v>438</v>
      </c>
      <c r="H976" s="59">
        <v>0</v>
      </c>
    </row>
    <row r="977" spans="1:8" x14ac:dyDescent="0.35">
      <c r="A977" s="56" t="s">
        <v>136</v>
      </c>
      <c r="B977" s="17">
        <v>44096</v>
      </c>
      <c r="C977" s="57">
        <v>77</v>
      </c>
      <c r="D977" s="57">
        <v>788</v>
      </c>
      <c r="E977" s="58">
        <v>0</v>
      </c>
      <c r="F977" s="57">
        <v>79</v>
      </c>
      <c r="G977" s="57">
        <v>358</v>
      </c>
      <c r="H977" s="59">
        <v>0</v>
      </c>
    </row>
    <row r="978" spans="1:8" x14ac:dyDescent="0.35">
      <c r="A978" s="56" t="s">
        <v>137</v>
      </c>
      <c r="B978" s="17">
        <v>44096</v>
      </c>
      <c r="C978" s="57">
        <v>80</v>
      </c>
      <c r="D978" s="57">
        <v>885</v>
      </c>
      <c r="E978" s="58">
        <v>0</v>
      </c>
      <c r="F978" s="57">
        <v>206</v>
      </c>
      <c r="G978" s="57">
        <v>697</v>
      </c>
      <c r="H978" s="59">
        <v>0</v>
      </c>
    </row>
    <row r="979" spans="1:8" x14ac:dyDescent="0.35">
      <c r="A979" s="56" t="s">
        <v>138</v>
      </c>
      <c r="B979" s="17">
        <v>44096</v>
      </c>
      <c r="C979" s="57">
        <v>148</v>
      </c>
      <c r="D979" s="57">
        <v>899</v>
      </c>
      <c r="E979" s="58">
        <v>0</v>
      </c>
      <c r="F979" s="57">
        <v>125</v>
      </c>
      <c r="G979" s="57">
        <v>253</v>
      </c>
      <c r="H979" s="59">
        <v>0</v>
      </c>
    </row>
    <row r="980" spans="1:8" x14ac:dyDescent="0.35">
      <c r="A980" s="56" t="s">
        <v>133</v>
      </c>
      <c r="B980" s="17">
        <v>44097</v>
      </c>
      <c r="C980" s="57">
        <v>393</v>
      </c>
      <c r="D980" s="57">
        <v>2629</v>
      </c>
      <c r="E980" s="58">
        <v>0</v>
      </c>
      <c r="F980" s="57">
        <v>252</v>
      </c>
      <c r="G980" s="57">
        <v>708</v>
      </c>
      <c r="H980" s="59">
        <v>0</v>
      </c>
    </row>
    <row r="981" spans="1:8" x14ac:dyDescent="0.35">
      <c r="A981" s="56" t="s">
        <v>134</v>
      </c>
      <c r="B981" s="17">
        <v>44097</v>
      </c>
      <c r="C981" s="57">
        <v>145</v>
      </c>
      <c r="D981" s="57">
        <v>1237</v>
      </c>
      <c r="E981" s="58">
        <v>0</v>
      </c>
      <c r="F981" s="57">
        <v>115</v>
      </c>
      <c r="G981" s="57">
        <v>591</v>
      </c>
      <c r="H981" s="59">
        <v>0</v>
      </c>
    </row>
    <row r="982" spans="1:8" x14ac:dyDescent="0.35">
      <c r="A982" s="56" t="s">
        <v>135</v>
      </c>
      <c r="B982" s="17">
        <v>44097</v>
      </c>
      <c r="C982" s="57">
        <v>130</v>
      </c>
      <c r="D982" s="57">
        <v>1303</v>
      </c>
      <c r="E982" s="58">
        <v>0</v>
      </c>
      <c r="F982" s="57">
        <v>91</v>
      </c>
      <c r="G982" s="57">
        <v>404</v>
      </c>
      <c r="H982" s="59">
        <v>0</v>
      </c>
    </row>
    <row r="983" spans="1:8" x14ac:dyDescent="0.35">
      <c r="A983" s="56" t="s">
        <v>136</v>
      </c>
      <c r="B983" s="17">
        <v>44097</v>
      </c>
      <c r="C983" s="57">
        <v>83</v>
      </c>
      <c r="D983" s="57">
        <v>788</v>
      </c>
      <c r="E983" s="58">
        <v>0</v>
      </c>
      <c r="F983" s="57">
        <v>76</v>
      </c>
      <c r="G983" s="57">
        <v>358</v>
      </c>
      <c r="H983" s="59">
        <v>0</v>
      </c>
    </row>
    <row r="984" spans="1:8" x14ac:dyDescent="0.35">
      <c r="A984" s="56" t="s">
        <v>137</v>
      </c>
      <c r="B984" s="17">
        <v>44097</v>
      </c>
      <c r="C984" s="57">
        <v>73</v>
      </c>
      <c r="D984" s="57">
        <v>927</v>
      </c>
      <c r="E984" s="58">
        <v>0</v>
      </c>
      <c r="F984" s="57">
        <v>213</v>
      </c>
      <c r="G984" s="57">
        <v>655</v>
      </c>
      <c r="H984" s="59">
        <v>0</v>
      </c>
    </row>
    <row r="985" spans="1:8" x14ac:dyDescent="0.35">
      <c r="A985" s="56" t="s">
        <v>138</v>
      </c>
      <c r="B985" s="17">
        <v>44097</v>
      </c>
      <c r="C985" s="57">
        <v>145</v>
      </c>
      <c r="D985" s="57">
        <v>895</v>
      </c>
      <c r="E985" s="58">
        <v>0</v>
      </c>
      <c r="F985" s="57">
        <v>128</v>
      </c>
      <c r="G985" s="57">
        <v>257</v>
      </c>
      <c r="H985" s="59">
        <v>0</v>
      </c>
    </row>
    <row r="986" spans="1:8" x14ac:dyDescent="0.35">
      <c r="A986" s="56" t="s">
        <v>133</v>
      </c>
      <c r="B986" s="17">
        <v>44098</v>
      </c>
      <c r="C986" s="57">
        <v>413</v>
      </c>
      <c r="D986" s="57">
        <v>2594</v>
      </c>
      <c r="E986" s="58">
        <v>0</v>
      </c>
      <c r="F986" s="57">
        <v>232</v>
      </c>
      <c r="G986" s="57">
        <v>743</v>
      </c>
      <c r="H986" s="59">
        <v>0</v>
      </c>
    </row>
    <row r="987" spans="1:8" x14ac:dyDescent="0.35">
      <c r="A987" s="56" t="s">
        <v>134</v>
      </c>
      <c r="B987" s="17">
        <v>44098</v>
      </c>
      <c r="C987" s="57">
        <v>147</v>
      </c>
      <c r="D987" s="57">
        <v>1225</v>
      </c>
      <c r="E987" s="58">
        <v>0</v>
      </c>
      <c r="F987" s="57">
        <v>113</v>
      </c>
      <c r="G987" s="57">
        <v>603</v>
      </c>
      <c r="H987" s="59">
        <v>0</v>
      </c>
    </row>
    <row r="988" spans="1:8" x14ac:dyDescent="0.35">
      <c r="A988" s="56" t="s">
        <v>135</v>
      </c>
      <c r="B988" s="17">
        <v>44098</v>
      </c>
      <c r="C988" s="57">
        <v>127</v>
      </c>
      <c r="D988" s="57">
        <v>1347</v>
      </c>
      <c r="E988" s="58">
        <v>0</v>
      </c>
      <c r="F988" s="57">
        <v>94</v>
      </c>
      <c r="G988" s="57">
        <v>361</v>
      </c>
      <c r="H988" s="59">
        <v>0</v>
      </c>
    </row>
    <row r="989" spans="1:8" x14ac:dyDescent="0.35">
      <c r="A989" s="56" t="s">
        <v>136</v>
      </c>
      <c r="B989" s="17">
        <v>44098</v>
      </c>
      <c r="C989" s="57">
        <v>78</v>
      </c>
      <c r="D989" s="57">
        <v>856</v>
      </c>
      <c r="E989" s="58">
        <v>0</v>
      </c>
      <c r="F989" s="57">
        <v>78</v>
      </c>
      <c r="G989" s="57">
        <v>290</v>
      </c>
      <c r="H989" s="59">
        <v>0</v>
      </c>
    </row>
    <row r="990" spans="1:8" x14ac:dyDescent="0.35">
      <c r="A990" s="56" t="s">
        <v>137</v>
      </c>
      <c r="B990" s="17">
        <v>44098</v>
      </c>
      <c r="C990" s="57">
        <v>78</v>
      </c>
      <c r="D990" s="57">
        <v>922</v>
      </c>
      <c r="E990" s="58">
        <v>0</v>
      </c>
      <c r="F990" s="57">
        <v>208</v>
      </c>
      <c r="G990" s="57">
        <v>660</v>
      </c>
      <c r="H990" s="59">
        <v>0</v>
      </c>
    </row>
    <row r="991" spans="1:8" x14ac:dyDescent="0.35">
      <c r="A991" s="56" t="s">
        <v>138</v>
      </c>
      <c r="B991" s="17">
        <v>44098</v>
      </c>
      <c r="C991" s="57">
        <v>148</v>
      </c>
      <c r="D991" s="57">
        <v>913</v>
      </c>
      <c r="E991" s="58">
        <v>0</v>
      </c>
      <c r="F991" s="57">
        <v>125</v>
      </c>
      <c r="G991" s="57">
        <v>245</v>
      </c>
      <c r="H991" s="59">
        <v>0</v>
      </c>
    </row>
    <row r="992" spans="1:8" x14ac:dyDescent="0.35">
      <c r="A992" s="56" t="s">
        <v>133</v>
      </c>
      <c r="B992" s="17">
        <v>44099</v>
      </c>
      <c r="C992" s="57">
        <v>418</v>
      </c>
      <c r="D992" s="57">
        <v>2572</v>
      </c>
      <c r="E992" s="58">
        <v>0</v>
      </c>
      <c r="F992" s="57">
        <v>227</v>
      </c>
      <c r="G992" s="57">
        <v>765</v>
      </c>
      <c r="H992" s="59">
        <v>0</v>
      </c>
    </row>
    <row r="993" spans="1:8" x14ac:dyDescent="0.35">
      <c r="A993" s="56" t="s">
        <v>134</v>
      </c>
      <c r="B993" s="17">
        <v>44099</v>
      </c>
      <c r="C993" s="57">
        <v>144</v>
      </c>
      <c r="D993" s="57">
        <v>1258</v>
      </c>
      <c r="E993" s="58">
        <v>0</v>
      </c>
      <c r="F993" s="57">
        <v>116</v>
      </c>
      <c r="G993" s="57">
        <v>570</v>
      </c>
      <c r="H993" s="59">
        <v>0</v>
      </c>
    </row>
    <row r="994" spans="1:8" x14ac:dyDescent="0.35">
      <c r="A994" s="56" t="s">
        <v>135</v>
      </c>
      <c r="B994" s="17">
        <v>44099</v>
      </c>
      <c r="C994" s="57">
        <v>131</v>
      </c>
      <c r="D994" s="57">
        <v>1324</v>
      </c>
      <c r="E994" s="58">
        <v>0</v>
      </c>
      <c r="F994" s="57">
        <v>90</v>
      </c>
      <c r="G994" s="57">
        <v>383</v>
      </c>
      <c r="H994" s="59">
        <v>0</v>
      </c>
    </row>
    <row r="995" spans="1:8" x14ac:dyDescent="0.35">
      <c r="A995" s="56" t="s">
        <v>136</v>
      </c>
      <c r="B995" s="17">
        <v>44099</v>
      </c>
      <c r="C995" s="57">
        <v>76</v>
      </c>
      <c r="D995" s="57">
        <v>821</v>
      </c>
      <c r="E995" s="58">
        <v>0</v>
      </c>
      <c r="F995" s="57">
        <v>80</v>
      </c>
      <c r="G995" s="57">
        <v>325</v>
      </c>
      <c r="H995" s="59">
        <v>0</v>
      </c>
    </row>
    <row r="996" spans="1:8" x14ac:dyDescent="0.35">
      <c r="A996" s="56" t="s">
        <v>137</v>
      </c>
      <c r="B996" s="17">
        <v>44099</v>
      </c>
      <c r="C996" s="57">
        <v>81</v>
      </c>
      <c r="D996" s="57">
        <v>927</v>
      </c>
      <c r="E996" s="58">
        <v>0</v>
      </c>
      <c r="F996" s="57">
        <v>205</v>
      </c>
      <c r="G996" s="57">
        <v>656</v>
      </c>
      <c r="H996" s="59">
        <v>0</v>
      </c>
    </row>
    <row r="997" spans="1:8" x14ac:dyDescent="0.35">
      <c r="A997" s="56" t="s">
        <v>138</v>
      </c>
      <c r="B997" s="17">
        <v>44099</v>
      </c>
      <c r="C997" s="57">
        <v>143</v>
      </c>
      <c r="D997" s="57">
        <v>912</v>
      </c>
      <c r="E997" s="58">
        <v>0</v>
      </c>
      <c r="F997" s="57">
        <v>130</v>
      </c>
      <c r="G997" s="57">
        <v>246</v>
      </c>
      <c r="H997" s="59">
        <v>0</v>
      </c>
    </row>
    <row r="998" spans="1:8" x14ac:dyDescent="0.35">
      <c r="A998" s="56" t="s">
        <v>133</v>
      </c>
      <c r="B998" s="17">
        <v>44100</v>
      </c>
      <c r="C998" s="57">
        <v>397</v>
      </c>
      <c r="D998" s="57">
        <v>2515</v>
      </c>
      <c r="E998" s="58">
        <v>0</v>
      </c>
      <c r="F998" s="57">
        <v>248</v>
      </c>
      <c r="G998" s="57">
        <v>822</v>
      </c>
      <c r="H998" s="59">
        <v>0</v>
      </c>
    </row>
    <row r="999" spans="1:8" x14ac:dyDescent="0.35">
      <c r="A999" s="56" t="s">
        <v>134</v>
      </c>
      <c r="B999" s="17">
        <v>44100</v>
      </c>
      <c r="C999" s="57">
        <v>140</v>
      </c>
      <c r="D999" s="57">
        <v>1218</v>
      </c>
      <c r="E999" s="58">
        <v>0</v>
      </c>
      <c r="F999" s="57">
        <v>120</v>
      </c>
      <c r="G999" s="57">
        <v>610</v>
      </c>
      <c r="H999" s="59">
        <v>0</v>
      </c>
    </row>
    <row r="1000" spans="1:8" x14ac:dyDescent="0.35">
      <c r="A1000" s="56" t="s">
        <v>135</v>
      </c>
      <c r="B1000" s="17">
        <v>44100</v>
      </c>
      <c r="C1000" s="57">
        <v>127</v>
      </c>
      <c r="D1000" s="57">
        <v>1302</v>
      </c>
      <c r="E1000" s="58">
        <v>0</v>
      </c>
      <c r="F1000" s="57">
        <v>94</v>
      </c>
      <c r="G1000" s="57">
        <v>405</v>
      </c>
      <c r="H1000" s="59">
        <v>0</v>
      </c>
    </row>
    <row r="1001" spans="1:8" x14ac:dyDescent="0.35">
      <c r="A1001" s="56" t="s">
        <v>136</v>
      </c>
      <c r="B1001" s="17">
        <v>44100</v>
      </c>
      <c r="C1001" s="57">
        <v>76</v>
      </c>
      <c r="D1001" s="57">
        <v>820</v>
      </c>
      <c r="E1001" s="58">
        <v>0</v>
      </c>
      <c r="F1001" s="57">
        <v>80</v>
      </c>
      <c r="G1001" s="57">
        <v>326</v>
      </c>
      <c r="H1001" s="59">
        <v>0</v>
      </c>
    </row>
    <row r="1002" spans="1:8" x14ac:dyDescent="0.35">
      <c r="A1002" s="56" t="s">
        <v>137</v>
      </c>
      <c r="B1002" s="17">
        <v>44100</v>
      </c>
      <c r="C1002" s="57">
        <v>84</v>
      </c>
      <c r="D1002" s="57">
        <v>798</v>
      </c>
      <c r="E1002" s="58">
        <v>0</v>
      </c>
      <c r="F1002" s="57">
        <v>202</v>
      </c>
      <c r="G1002" s="57">
        <v>781</v>
      </c>
      <c r="H1002" s="59">
        <v>0</v>
      </c>
    </row>
    <row r="1003" spans="1:8" x14ac:dyDescent="0.35">
      <c r="A1003" s="56" t="s">
        <v>138</v>
      </c>
      <c r="B1003" s="17">
        <v>44100</v>
      </c>
      <c r="C1003" s="57">
        <v>142</v>
      </c>
      <c r="D1003" s="57">
        <v>898</v>
      </c>
      <c r="E1003" s="58">
        <v>0</v>
      </c>
      <c r="F1003" s="57">
        <v>131</v>
      </c>
      <c r="G1003" s="57">
        <v>260</v>
      </c>
      <c r="H1003" s="59">
        <v>0</v>
      </c>
    </row>
    <row r="1004" spans="1:8" x14ac:dyDescent="0.35">
      <c r="A1004" s="56" t="s">
        <v>133</v>
      </c>
      <c r="B1004" s="17">
        <v>44101</v>
      </c>
      <c r="C1004" s="57">
        <v>391</v>
      </c>
      <c r="D1004" s="57">
        <v>2391</v>
      </c>
      <c r="E1004" s="58">
        <v>0</v>
      </c>
      <c r="F1004" s="57">
        <v>254</v>
      </c>
      <c r="G1004" s="57">
        <v>946</v>
      </c>
      <c r="H1004" s="59">
        <v>0</v>
      </c>
    </row>
    <row r="1005" spans="1:8" x14ac:dyDescent="0.35">
      <c r="A1005" s="56" t="s">
        <v>134</v>
      </c>
      <c r="B1005" s="17">
        <v>44101</v>
      </c>
      <c r="C1005" s="57">
        <v>132</v>
      </c>
      <c r="D1005" s="57">
        <v>1207</v>
      </c>
      <c r="E1005" s="58">
        <v>0</v>
      </c>
      <c r="F1005" s="57">
        <v>128</v>
      </c>
      <c r="G1005" s="57">
        <v>621</v>
      </c>
      <c r="H1005" s="59">
        <v>0</v>
      </c>
    </row>
    <row r="1006" spans="1:8" x14ac:dyDescent="0.35">
      <c r="A1006" s="56" t="s">
        <v>135</v>
      </c>
      <c r="B1006" s="17">
        <v>44101</v>
      </c>
      <c r="C1006" s="57">
        <v>125</v>
      </c>
      <c r="D1006" s="57">
        <v>1231</v>
      </c>
      <c r="E1006" s="58">
        <v>0</v>
      </c>
      <c r="F1006" s="57">
        <v>96</v>
      </c>
      <c r="G1006" s="57">
        <v>477</v>
      </c>
      <c r="H1006" s="59">
        <v>0</v>
      </c>
    </row>
    <row r="1007" spans="1:8" x14ac:dyDescent="0.35">
      <c r="A1007" s="56" t="s">
        <v>136</v>
      </c>
      <c r="B1007" s="17">
        <v>44101</v>
      </c>
      <c r="C1007" s="57">
        <v>78</v>
      </c>
      <c r="D1007" s="57">
        <v>766</v>
      </c>
      <c r="E1007" s="58">
        <v>0</v>
      </c>
      <c r="F1007" s="57">
        <v>78</v>
      </c>
      <c r="G1007" s="57">
        <v>380</v>
      </c>
      <c r="H1007" s="59">
        <v>0</v>
      </c>
    </row>
    <row r="1008" spans="1:8" x14ac:dyDescent="0.35">
      <c r="A1008" s="56" t="s">
        <v>137</v>
      </c>
      <c r="B1008" s="17">
        <v>44101</v>
      </c>
      <c r="C1008" s="57">
        <v>90</v>
      </c>
      <c r="D1008" s="57">
        <v>837</v>
      </c>
      <c r="E1008" s="58">
        <v>0</v>
      </c>
      <c r="F1008" s="57">
        <v>196</v>
      </c>
      <c r="G1008" s="57">
        <v>747</v>
      </c>
      <c r="H1008" s="59">
        <v>0</v>
      </c>
    </row>
    <row r="1009" spans="1:8" x14ac:dyDescent="0.35">
      <c r="A1009" s="56" t="s">
        <v>138</v>
      </c>
      <c r="B1009" s="17">
        <v>44101</v>
      </c>
      <c r="C1009" s="57">
        <v>141</v>
      </c>
      <c r="D1009" s="57">
        <v>854</v>
      </c>
      <c r="E1009" s="58">
        <v>0</v>
      </c>
      <c r="F1009" s="57">
        <v>132</v>
      </c>
      <c r="G1009" s="57">
        <v>304</v>
      </c>
      <c r="H1009" s="59">
        <v>0</v>
      </c>
    </row>
    <row r="1010" spans="1:8" x14ac:dyDescent="0.35">
      <c r="A1010" s="56" t="s">
        <v>133</v>
      </c>
      <c r="B1010" s="17">
        <v>44102</v>
      </c>
      <c r="C1010" s="57">
        <v>380</v>
      </c>
      <c r="D1010" s="57">
        <v>2422</v>
      </c>
      <c r="E1010" s="58">
        <v>0</v>
      </c>
      <c r="F1010" s="57">
        <v>265</v>
      </c>
      <c r="G1010" s="57">
        <v>915</v>
      </c>
      <c r="H1010" s="59">
        <v>0</v>
      </c>
    </row>
    <row r="1011" spans="1:8" x14ac:dyDescent="0.35">
      <c r="A1011" s="56" t="s">
        <v>134</v>
      </c>
      <c r="B1011" s="17">
        <v>44102</v>
      </c>
      <c r="C1011" s="57">
        <v>142</v>
      </c>
      <c r="D1011" s="57">
        <v>1207</v>
      </c>
      <c r="E1011" s="58">
        <v>0</v>
      </c>
      <c r="F1011" s="57">
        <v>118</v>
      </c>
      <c r="G1011" s="57">
        <v>621</v>
      </c>
      <c r="H1011" s="59">
        <v>0</v>
      </c>
    </row>
    <row r="1012" spans="1:8" x14ac:dyDescent="0.35">
      <c r="A1012" s="56" t="s">
        <v>135</v>
      </c>
      <c r="B1012" s="17">
        <v>44102</v>
      </c>
      <c r="C1012" s="57">
        <v>125</v>
      </c>
      <c r="D1012" s="57">
        <v>1238</v>
      </c>
      <c r="E1012" s="58">
        <v>0</v>
      </c>
      <c r="F1012" s="57">
        <v>96</v>
      </c>
      <c r="G1012" s="57">
        <v>473</v>
      </c>
      <c r="H1012" s="59">
        <v>0</v>
      </c>
    </row>
    <row r="1013" spans="1:8" x14ac:dyDescent="0.35">
      <c r="A1013" s="56" t="s">
        <v>136</v>
      </c>
      <c r="B1013" s="17">
        <v>44102</v>
      </c>
      <c r="C1013" s="57">
        <v>78</v>
      </c>
      <c r="D1013" s="57">
        <v>795</v>
      </c>
      <c r="E1013" s="58">
        <v>0</v>
      </c>
      <c r="F1013" s="57">
        <v>78</v>
      </c>
      <c r="G1013" s="57">
        <v>351</v>
      </c>
      <c r="H1013" s="59">
        <v>0</v>
      </c>
    </row>
    <row r="1014" spans="1:8" x14ac:dyDescent="0.35">
      <c r="A1014" s="56" t="s">
        <v>137</v>
      </c>
      <c r="B1014" s="17">
        <v>44102</v>
      </c>
      <c r="C1014" s="57">
        <v>91</v>
      </c>
      <c r="D1014" s="57">
        <v>905</v>
      </c>
      <c r="E1014" s="58">
        <v>0</v>
      </c>
      <c r="F1014" s="57">
        <v>195</v>
      </c>
      <c r="G1014" s="57">
        <v>678</v>
      </c>
      <c r="H1014" s="59">
        <v>0</v>
      </c>
    </row>
    <row r="1015" spans="1:8" x14ac:dyDescent="0.35">
      <c r="A1015" s="56" t="s">
        <v>138</v>
      </c>
      <c r="B1015" s="17">
        <v>44102</v>
      </c>
      <c r="C1015" s="57">
        <v>145</v>
      </c>
      <c r="D1015" s="57">
        <v>838</v>
      </c>
      <c r="E1015" s="58">
        <v>0</v>
      </c>
      <c r="F1015" s="57">
        <v>128</v>
      </c>
      <c r="G1015" s="57">
        <v>320</v>
      </c>
      <c r="H1015" s="59">
        <v>0</v>
      </c>
    </row>
    <row r="1016" spans="1:8" x14ac:dyDescent="0.35">
      <c r="A1016" s="56" t="s">
        <v>133</v>
      </c>
      <c r="B1016" s="17">
        <v>44103</v>
      </c>
      <c r="C1016" s="57">
        <v>406</v>
      </c>
      <c r="D1016" s="57">
        <v>2569</v>
      </c>
      <c r="E1016" s="58">
        <v>0</v>
      </c>
      <c r="F1016" s="57">
        <v>239</v>
      </c>
      <c r="G1016" s="57">
        <v>768</v>
      </c>
      <c r="H1016" s="59">
        <v>0</v>
      </c>
    </row>
    <row r="1017" spans="1:8" x14ac:dyDescent="0.35">
      <c r="A1017" s="56" t="s">
        <v>134</v>
      </c>
      <c r="B1017" s="17">
        <v>44103</v>
      </c>
      <c r="C1017" s="57">
        <v>152</v>
      </c>
      <c r="D1017" s="57">
        <v>1258</v>
      </c>
      <c r="E1017" s="58">
        <v>0</v>
      </c>
      <c r="F1017" s="57">
        <v>108</v>
      </c>
      <c r="G1017" s="57">
        <v>570</v>
      </c>
      <c r="H1017" s="59">
        <v>0</v>
      </c>
    </row>
    <row r="1018" spans="1:8" x14ac:dyDescent="0.35">
      <c r="A1018" s="56" t="s">
        <v>135</v>
      </c>
      <c r="B1018" s="17">
        <v>44103</v>
      </c>
      <c r="C1018" s="57">
        <v>127</v>
      </c>
      <c r="D1018" s="57">
        <v>1299</v>
      </c>
      <c r="E1018" s="58">
        <v>0</v>
      </c>
      <c r="F1018" s="57">
        <v>94</v>
      </c>
      <c r="G1018" s="57">
        <v>408</v>
      </c>
      <c r="H1018" s="59">
        <v>0</v>
      </c>
    </row>
    <row r="1019" spans="1:8" x14ac:dyDescent="0.35">
      <c r="A1019" s="56" t="s">
        <v>136</v>
      </c>
      <c r="B1019" s="17">
        <v>44103</v>
      </c>
      <c r="C1019" s="57">
        <v>85</v>
      </c>
      <c r="D1019" s="57">
        <v>839</v>
      </c>
      <c r="E1019" s="58">
        <v>0</v>
      </c>
      <c r="F1019" s="57">
        <v>71</v>
      </c>
      <c r="G1019" s="57">
        <v>307</v>
      </c>
      <c r="H1019" s="59">
        <v>0</v>
      </c>
    </row>
    <row r="1020" spans="1:8" x14ac:dyDescent="0.35">
      <c r="A1020" s="56" t="s">
        <v>137</v>
      </c>
      <c r="B1020" s="17">
        <v>44103</v>
      </c>
      <c r="C1020" s="57">
        <v>97</v>
      </c>
      <c r="D1020" s="57">
        <v>942</v>
      </c>
      <c r="E1020" s="58">
        <v>0</v>
      </c>
      <c r="F1020" s="57">
        <v>189</v>
      </c>
      <c r="G1020" s="57">
        <v>641</v>
      </c>
      <c r="H1020" s="59">
        <v>0</v>
      </c>
    </row>
    <row r="1021" spans="1:8" x14ac:dyDescent="0.35">
      <c r="A1021" s="56" t="s">
        <v>138</v>
      </c>
      <c r="B1021" s="17">
        <v>44103</v>
      </c>
      <c r="C1021" s="57">
        <v>150</v>
      </c>
      <c r="D1021" s="57">
        <v>894</v>
      </c>
      <c r="E1021" s="58">
        <v>0</v>
      </c>
      <c r="F1021" s="57">
        <v>123</v>
      </c>
      <c r="G1021" s="57">
        <v>258</v>
      </c>
      <c r="H1021" s="59">
        <v>0</v>
      </c>
    </row>
    <row r="1022" spans="1:8" x14ac:dyDescent="0.35">
      <c r="A1022" s="56" t="s">
        <v>133</v>
      </c>
      <c r="B1022" s="17">
        <v>44104</v>
      </c>
      <c r="C1022" s="57">
        <v>418</v>
      </c>
      <c r="D1022" s="57">
        <v>2652</v>
      </c>
      <c r="E1022" s="58">
        <v>0</v>
      </c>
      <c r="F1022" s="57">
        <v>227</v>
      </c>
      <c r="G1022" s="57">
        <v>685</v>
      </c>
      <c r="H1022" s="59">
        <v>0</v>
      </c>
    </row>
    <row r="1023" spans="1:8" x14ac:dyDescent="0.35">
      <c r="A1023" s="56" t="s">
        <v>134</v>
      </c>
      <c r="B1023" s="17">
        <v>44104</v>
      </c>
      <c r="C1023" s="57">
        <v>151</v>
      </c>
      <c r="D1023" s="57">
        <v>1300</v>
      </c>
      <c r="E1023" s="58">
        <v>0</v>
      </c>
      <c r="F1023" s="57">
        <v>109</v>
      </c>
      <c r="G1023" s="57">
        <v>535</v>
      </c>
      <c r="H1023" s="59">
        <v>0</v>
      </c>
    </row>
    <row r="1024" spans="1:8" x14ac:dyDescent="0.35">
      <c r="A1024" s="56" t="s">
        <v>135</v>
      </c>
      <c r="B1024" s="17">
        <v>44104</v>
      </c>
      <c r="C1024" s="57">
        <v>126</v>
      </c>
      <c r="D1024" s="57">
        <v>1325</v>
      </c>
      <c r="E1024" s="58">
        <v>0</v>
      </c>
      <c r="F1024" s="57">
        <v>95</v>
      </c>
      <c r="G1024" s="57">
        <v>389</v>
      </c>
      <c r="H1024" s="59">
        <v>0</v>
      </c>
    </row>
    <row r="1025" spans="1:8" x14ac:dyDescent="0.35">
      <c r="A1025" s="56" t="s">
        <v>136</v>
      </c>
      <c r="B1025" s="17">
        <v>44104</v>
      </c>
      <c r="C1025" s="57">
        <v>83</v>
      </c>
      <c r="D1025" s="57">
        <v>874</v>
      </c>
      <c r="E1025" s="58">
        <v>0</v>
      </c>
      <c r="F1025" s="57">
        <v>73</v>
      </c>
      <c r="G1025" s="57">
        <v>272</v>
      </c>
      <c r="H1025" s="59">
        <v>0</v>
      </c>
    </row>
    <row r="1026" spans="1:8" x14ac:dyDescent="0.35">
      <c r="A1026" s="56" t="s">
        <v>137</v>
      </c>
      <c r="B1026" s="17">
        <v>44104</v>
      </c>
      <c r="C1026" s="57">
        <v>93</v>
      </c>
      <c r="D1026" s="57">
        <v>966</v>
      </c>
      <c r="E1026" s="58">
        <v>0</v>
      </c>
      <c r="F1026" s="57">
        <v>193</v>
      </c>
      <c r="G1026" s="57">
        <v>610</v>
      </c>
      <c r="H1026" s="59">
        <v>0</v>
      </c>
    </row>
    <row r="1027" spans="1:8" x14ac:dyDescent="0.35">
      <c r="A1027" s="56" t="s">
        <v>138</v>
      </c>
      <c r="B1027" s="17">
        <v>44104</v>
      </c>
      <c r="C1027" s="57">
        <v>145</v>
      </c>
      <c r="D1027" s="57">
        <v>880</v>
      </c>
      <c r="E1027" s="58">
        <v>0</v>
      </c>
      <c r="F1027" s="57">
        <v>128</v>
      </c>
      <c r="G1027" s="57">
        <v>272</v>
      </c>
      <c r="H1027" s="59">
        <v>0</v>
      </c>
    </row>
    <row r="1028" spans="1:8" x14ac:dyDescent="0.35">
      <c r="A1028" s="56" t="s">
        <v>133</v>
      </c>
      <c r="B1028" s="17">
        <v>44105</v>
      </c>
      <c r="C1028" s="57">
        <v>427</v>
      </c>
      <c r="D1028" s="57">
        <v>2657</v>
      </c>
      <c r="E1028" s="58">
        <v>0</v>
      </c>
      <c r="F1028" s="57">
        <v>218</v>
      </c>
      <c r="G1028" s="57">
        <v>685</v>
      </c>
      <c r="H1028" s="59">
        <v>0</v>
      </c>
    </row>
    <row r="1029" spans="1:8" x14ac:dyDescent="0.35">
      <c r="A1029" s="56" t="s">
        <v>134</v>
      </c>
      <c r="B1029" s="17">
        <v>44105</v>
      </c>
      <c r="C1029" s="57">
        <v>137</v>
      </c>
      <c r="D1029" s="57">
        <v>1312</v>
      </c>
      <c r="E1029" s="58">
        <v>0</v>
      </c>
      <c r="F1029" s="57">
        <v>123</v>
      </c>
      <c r="G1029" s="57">
        <v>516</v>
      </c>
      <c r="H1029" s="59">
        <v>0</v>
      </c>
    </row>
    <row r="1030" spans="1:8" x14ac:dyDescent="0.35">
      <c r="A1030" s="56" t="s">
        <v>135</v>
      </c>
      <c r="B1030" s="17">
        <v>44105</v>
      </c>
      <c r="C1030" s="57">
        <v>126</v>
      </c>
      <c r="D1030" s="57">
        <v>1348</v>
      </c>
      <c r="E1030" s="58">
        <v>0</v>
      </c>
      <c r="F1030" s="57">
        <v>95</v>
      </c>
      <c r="G1030" s="57">
        <v>364</v>
      </c>
      <c r="H1030" s="59">
        <v>0</v>
      </c>
    </row>
    <row r="1031" spans="1:8" x14ac:dyDescent="0.35">
      <c r="A1031" s="56" t="s">
        <v>136</v>
      </c>
      <c r="B1031" s="17">
        <v>44105</v>
      </c>
      <c r="C1031" s="57">
        <v>79</v>
      </c>
      <c r="D1031" s="57">
        <v>885</v>
      </c>
      <c r="E1031" s="58">
        <v>0</v>
      </c>
      <c r="F1031" s="57">
        <v>77</v>
      </c>
      <c r="G1031" s="57">
        <v>272</v>
      </c>
      <c r="H1031" s="59">
        <v>0</v>
      </c>
    </row>
    <row r="1032" spans="1:8" x14ac:dyDescent="0.35">
      <c r="A1032" s="56" t="s">
        <v>137</v>
      </c>
      <c r="B1032" s="17">
        <v>44105</v>
      </c>
      <c r="C1032" s="57">
        <v>90</v>
      </c>
      <c r="D1032" s="57">
        <v>942</v>
      </c>
      <c r="E1032" s="58">
        <v>0</v>
      </c>
      <c r="F1032" s="57">
        <v>196</v>
      </c>
      <c r="G1032" s="57">
        <v>640</v>
      </c>
      <c r="H1032" s="59">
        <v>0</v>
      </c>
    </row>
    <row r="1033" spans="1:8" x14ac:dyDescent="0.35">
      <c r="A1033" s="56" t="s">
        <v>138</v>
      </c>
      <c r="B1033" s="17">
        <v>44105</v>
      </c>
      <c r="C1033" s="57">
        <v>140</v>
      </c>
      <c r="D1033" s="57">
        <v>868</v>
      </c>
      <c r="E1033" s="58">
        <v>0</v>
      </c>
      <c r="F1033" s="57">
        <v>133</v>
      </c>
      <c r="G1033" s="57">
        <v>284</v>
      </c>
      <c r="H1033" s="59">
        <v>0</v>
      </c>
    </row>
    <row r="1034" spans="1:8" x14ac:dyDescent="0.35">
      <c r="A1034" s="56" t="s">
        <v>133</v>
      </c>
      <c r="B1034" s="17">
        <v>44106</v>
      </c>
      <c r="C1034" s="57">
        <v>428</v>
      </c>
      <c r="D1034" s="57">
        <v>2580</v>
      </c>
      <c r="E1034" s="58">
        <v>0</v>
      </c>
      <c r="F1034" s="57">
        <v>219</v>
      </c>
      <c r="G1034" s="57">
        <v>762</v>
      </c>
      <c r="H1034" s="59">
        <v>0</v>
      </c>
    </row>
    <row r="1035" spans="1:8" x14ac:dyDescent="0.35">
      <c r="A1035" s="56" t="s">
        <v>134</v>
      </c>
      <c r="B1035" s="17">
        <v>44106</v>
      </c>
      <c r="C1035" s="57">
        <v>141</v>
      </c>
      <c r="D1035" s="57">
        <v>1303</v>
      </c>
      <c r="E1035" s="58">
        <v>0</v>
      </c>
      <c r="F1035" s="57">
        <v>119</v>
      </c>
      <c r="G1035" s="57">
        <v>525</v>
      </c>
      <c r="H1035" s="59">
        <v>0</v>
      </c>
    </row>
    <row r="1036" spans="1:8" x14ac:dyDescent="0.35">
      <c r="A1036" s="56" t="s">
        <v>135</v>
      </c>
      <c r="B1036" s="17">
        <v>44106</v>
      </c>
      <c r="C1036" s="57">
        <v>121</v>
      </c>
      <c r="D1036" s="57">
        <v>1331</v>
      </c>
      <c r="E1036" s="58">
        <v>0</v>
      </c>
      <c r="F1036" s="57">
        <v>100</v>
      </c>
      <c r="G1036" s="57">
        <v>382</v>
      </c>
      <c r="H1036" s="59">
        <v>0</v>
      </c>
    </row>
    <row r="1037" spans="1:8" x14ac:dyDescent="0.35">
      <c r="A1037" s="56" t="s">
        <v>136</v>
      </c>
      <c r="B1037" s="17">
        <v>44106</v>
      </c>
      <c r="C1037" s="57">
        <v>80</v>
      </c>
      <c r="D1037" s="57">
        <v>874</v>
      </c>
      <c r="E1037" s="58">
        <v>0</v>
      </c>
      <c r="F1037" s="57">
        <v>76</v>
      </c>
      <c r="G1037" s="57">
        <v>283</v>
      </c>
      <c r="H1037" s="59">
        <v>0</v>
      </c>
    </row>
    <row r="1038" spans="1:8" x14ac:dyDescent="0.35">
      <c r="A1038" s="56" t="s">
        <v>137</v>
      </c>
      <c r="B1038" s="17">
        <v>44106</v>
      </c>
      <c r="C1038" s="57">
        <v>87</v>
      </c>
      <c r="D1038" s="57">
        <v>906</v>
      </c>
      <c r="E1038" s="58">
        <v>0</v>
      </c>
      <c r="F1038" s="57">
        <v>199</v>
      </c>
      <c r="G1038" s="57">
        <v>668</v>
      </c>
      <c r="H1038" s="59">
        <v>0</v>
      </c>
    </row>
    <row r="1039" spans="1:8" x14ac:dyDescent="0.35">
      <c r="A1039" s="56" t="s">
        <v>138</v>
      </c>
      <c r="B1039" s="17">
        <v>44106</v>
      </c>
      <c r="C1039" s="57">
        <v>140</v>
      </c>
      <c r="D1039" s="57">
        <v>873</v>
      </c>
      <c r="E1039" s="58">
        <v>0</v>
      </c>
      <c r="F1039" s="57">
        <v>133</v>
      </c>
      <c r="G1039" s="57">
        <v>279</v>
      </c>
      <c r="H1039" s="59">
        <v>0</v>
      </c>
    </row>
    <row r="1040" spans="1:8" x14ac:dyDescent="0.35">
      <c r="A1040" s="56" t="s">
        <v>133</v>
      </c>
      <c r="B1040" s="17">
        <v>44107</v>
      </c>
      <c r="C1040" s="57">
        <v>406</v>
      </c>
      <c r="D1040" s="57">
        <v>2562</v>
      </c>
      <c r="E1040" s="58">
        <v>0</v>
      </c>
      <c r="F1040" s="57">
        <v>239</v>
      </c>
      <c r="G1040" s="57">
        <v>775</v>
      </c>
      <c r="H1040" s="59">
        <v>0</v>
      </c>
    </row>
    <row r="1041" spans="1:8" x14ac:dyDescent="0.35">
      <c r="A1041" s="56" t="s">
        <v>134</v>
      </c>
      <c r="B1041" s="17">
        <v>44107</v>
      </c>
      <c r="C1041" s="57">
        <v>148</v>
      </c>
      <c r="D1041" s="57">
        <v>1218</v>
      </c>
      <c r="E1041" s="58">
        <v>0</v>
      </c>
      <c r="F1041" s="57">
        <v>112</v>
      </c>
      <c r="G1041" s="57">
        <v>610</v>
      </c>
      <c r="H1041" s="59">
        <v>0</v>
      </c>
    </row>
    <row r="1042" spans="1:8" x14ac:dyDescent="0.35">
      <c r="A1042" s="56" t="s">
        <v>135</v>
      </c>
      <c r="B1042" s="17">
        <v>44107</v>
      </c>
      <c r="C1042" s="57">
        <v>112</v>
      </c>
      <c r="D1042" s="57">
        <v>1243</v>
      </c>
      <c r="E1042" s="58">
        <v>0</v>
      </c>
      <c r="F1042" s="57">
        <v>109</v>
      </c>
      <c r="G1042" s="57">
        <v>418</v>
      </c>
      <c r="H1042" s="59">
        <v>0</v>
      </c>
    </row>
    <row r="1043" spans="1:8" x14ac:dyDescent="0.35">
      <c r="A1043" s="56" t="s">
        <v>136</v>
      </c>
      <c r="B1043" s="17">
        <v>44107</v>
      </c>
      <c r="C1043" s="57">
        <v>77</v>
      </c>
      <c r="D1043" s="57">
        <v>842</v>
      </c>
      <c r="E1043" s="58">
        <v>0</v>
      </c>
      <c r="F1043" s="57">
        <v>79</v>
      </c>
      <c r="G1043" s="57">
        <v>315</v>
      </c>
      <c r="H1043" s="59">
        <v>0</v>
      </c>
    </row>
    <row r="1044" spans="1:8" x14ac:dyDescent="0.35">
      <c r="A1044" s="56" t="s">
        <v>137</v>
      </c>
      <c r="B1044" s="17">
        <v>44107</v>
      </c>
      <c r="C1044" s="57">
        <v>72</v>
      </c>
      <c r="D1044" s="57">
        <v>858</v>
      </c>
      <c r="E1044" s="58">
        <v>0</v>
      </c>
      <c r="F1044" s="57">
        <v>214</v>
      </c>
      <c r="G1044" s="57">
        <v>721</v>
      </c>
      <c r="H1044" s="59">
        <v>0</v>
      </c>
    </row>
    <row r="1045" spans="1:8" x14ac:dyDescent="0.35">
      <c r="A1045" s="56" t="s">
        <v>138</v>
      </c>
      <c r="B1045" s="17">
        <v>44107</v>
      </c>
      <c r="C1045" s="57">
        <v>146</v>
      </c>
      <c r="D1045" s="57">
        <v>854</v>
      </c>
      <c r="E1045" s="58">
        <v>0</v>
      </c>
      <c r="F1045" s="57">
        <v>127</v>
      </c>
      <c r="G1045" s="57">
        <v>304</v>
      </c>
      <c r="H1045" s="59">
        <v>0</v>
      </c>
    </row>
    <row r="1046" spans="1:8" x14ac:dyDescent="0.35">
      <c r="A1046" s="56" t="s">
        <v>133</v>
      </c>
      <c r="B1046" s="17">
        <v>44108</v>
      </c>
      <c r="C1046" s="57">
        <v>374</v>
      </c>
      <c r="D1046" s="57">
        <v>2426</v>
      </c>
      <c r="E1046" s="58">
        <v>0</v>
      </c>
      <c r="F1046" s="57">
        <v>271</v>
      </c>
      <c r="G1046" s="57">
        <v>911</v>
      </c>
      <c r="H1046" s="59">
        <v>0</v>
      </c>
    </row>
    <row r="1047" spans="1:8" x14ac:dyDescent="0.35">
      <c r="A1047" s="56" t="s">
        <v>134</v>
      </c>
      <c r="B1047" s="17">
        <v>44108</v>
      </c>
      <c r="C1047" s="57">
        <v>144</v>
      </c>
      <c r="D1047" s="57">
        <v>1159</v>
      </c>
      <c r="E1047" s="58">
        <v>0</v>
      </c>
      <c r="F1047" s="57">
        <v>116</v>
      </c>
      <c r="G1047" s="57">
        <v>669</v>
      </c>
      <c r="H1047" s="59">
        <v>0</v>
      </c>
    </row>
    <row r="1048" spans="1:8" x14ac:dyDescent="0.35">
      <c r="A1048" s="56" t="s">
        <v>135</v>
      </c>
      <c r="B1048" s="17">
        <v>44108</v>
      </c>
      <c r="C1048" s="57">
        <v>113</v>
      </c>
      <c r="D1048" s="57">
        <v>1182</v>
      </c>
      <c r="E1048" s="58">
        <v>0</v>
      </c>
      <c r="F1048" s="57">
        <v>108</v>
      </c>
      <c r="G1048" s="57">
        <v>474</v>
      </c>
      <c r="H1048" s="59">
        <v>0</v>
      </c>
    </row>
    <row r="1049" spans="1:8" x14ac:dyDescent="0.35">
      <c r="A1049" s="56" t="s">
        <v>136</v>
      </c>
      <c r="B1049" s="17">
        <v>44108</v>
      </c>
      <c r="C1049" s="57">
        <v>72</v>
      </c>
      <c r="D1049" s="57">
        <v>794</v>
      </c>
      <c r="E1049" s="58">
        <v>0</v>
      </c>
      <c r="F1049" s="57">
        <v>84</v>
      </c>
      <c r="G1049" s="57">
        <v>363</v>
      </c>
      <c r="H1049" s="59">
        <v>0</v>
      </c>
    </row>
    <row r="1050" spans="1:8" x14ac:dyDescent="0.35">
      <c r="A1050" s="56" t="s">
        <v>137</v>
      </c>
      <c r="B1050" s="17">
        <v>44108</v>
      </c>
      <c r="C1050" s="57">
        <v>66</v>
      </c>
      <c r="D1050" s="57">
        <v>821</v>
      </c>
      <c r="E1050" s="58">
        <v>0</v>
      </c>
      <c r="F1050" s="57">
        <v>220</v>
      </c>
      <c r="G1050" s="57">
        <v>761</v>
      </c>
      <c r="H1050" s="59">
        <v>0</v>
      </c>
    </row>
    <row r="1051" spans="1:8" x14ac:dyDescent="0.35">
      <c r="A1051" s="56" t="s">
        <v>138</v>
      </c>
      <c r="B1051" s="17">
        <v>44108</v>
      </c>
      <c r="C1051" s="57">
        <v>143</v>
      </c>
      <c r="D1051" s="57">
        <v>788</v>
      </c>
      <c r="E1051" s="58">
        <v>0</v>
      </c>
      <c r="F1051" s="57">
        <v>130</v>
      </c>
      <c r="G1051" s="57">
        <v>368</v>
      </c>
      <c r="H1051" s="59">
        <v>0</v>
      </c>
    </row>
    <row r="1052" spans="1:8" x14ac:dyDescent="0.35">
      <c r="A1052" s="56" t="s">
        <v>133</v>
      </c>
      <c r="B1052" s="17">
        <v>44109</v>
      </c>
      <c r="C1052" s="57">
        <v>374</v>
      </c>
      <c r="D1052" s="57">
        <v>2450</v>
      </c>
      <c r="E1052" s="58">
        <v>0</v>
      </c>
      <c r="F1052" s="57">
        <v>271</v>
      </c>
      <c r="G1052" s="57">
        <v>887</v>
      </c>
      <c r="H1052" s="59">
        <v>0</v>
      </c>
    </row>
    <row r="1053" spans="1:8" x14ac:dyDescent="0.35">
      <c r="A1053" s="56" t="s">
        <v>134</v>
      </c>
      <c r="B1053" s="17">
        <v>44109</v>
      </c>
      <c r="C1053" s="57">
        <v>149</v>
      </c>
      <c r="D1053" s="57">
        <v>1196</v>
      </c>
      <c r="E1053" s="58">
        <v>0</v>
      </c>
      <c r="F1053" s="57">
        <v>111</v>
      </c>
      <c r="G1053" s="57">
        <v>632</v>
      </c>
      <c r="H1053" s="59">
        <v>0</v>
      </c>
    </row>
    <row r="1054" spans="1:8" x14ac:dyDescent="0.35">
      <c r="A1054" s="56" t="s">
        <v>135</v>
      </c>
      <c r="B1054" s="17">
        <v>44109</v>
      </c>
      <c r="C1054" s="57">
        <v>117</v>
      </c>
      <c r="D1054" s="57">
        <v>1190</v>
      </c>
      <c r="E1054" s="58">
        <v>0</v>
      </c>
      <c r="F1054" s="57">
        <v>122</v>
      </c>
      <c r="G1054" s="57">
        <v>492</v>
      </c>
      <c r="H1054" s="59">
        <v>0</v>
      </c>
    </row>
    <row r="1055" spans="1:8" x14ac:dyDescent="0.35">
      <c r="A1055" s="56" t="s">
        <v>136</v>
      </c>
      <c r="B1055" s="17">
        <v>44109</v>
      </c>
      <c r="C1055" s="57">
        <v>71</v>
      </c>
      <c r="D1055" s="57">
        <v>823</v>
      </c>
      <c r="E1055" s="58">
        <v>0</v>
      </c>
      <c r="F1055" s="57">
        <v>85</v>
      </c>
      <c r="G1055" s="57">
        <v>334</v>
      </c>
      <c r="H1055" s="59">
        <v>0</v>
      </c>
    </row>
    <row r="1056" spans="1:8" x14ac:dyDescent="0.35">
      <c r="A1056" s="56" t="s">
        <v>137</v>
      </c>
      <c r="B1056" s="17">
        <v>44109</v>
      </c>
      <c r="C1056" s="57">
        <v>85</v>
      </c>
      <c r="D1056" s="57">
        <v>843</v>
      </c>
      <c r="E1056" s="58">
        <v>0</v>
      </c>
      <c r="F1056" s="57">
        <v>201</v>
      </c>
      <c r="G1056" s="57">
        <v>739</v>
      </c>
      <c r="H1056" s="59">
        <v>0</v>
      </c>
    </row>
    <row r="1057" spans="1:8" x14ac:dyDescent="0.35">
      <c r="A1057" s="56" t="s">
        <v>138</v>
      </c>
      <c r="B1057" s="17">
        <v>44109</v>
      </c>
      <c r="C1057" s="57">
        <v>143</v>
      </c>
      <c r="D1057" s="57">
        <v>798</v>
      </c>
      <c r="E1057" s="58">
        <v>0</v>
      </c>
      <c r="F1057" s="57">
        <v>130</v>
      </c>
      <c r="G1057" s="57">
        <v>350</v>
      </c>
      <c r="H1057" s="59">
        <v>0</v>
      </c>
    </row>
    <row r="1058" spans="1:8" x14ac:dyDescent="0.35">
      <c r="A1058" s="56" t="s">
        <v>133</v>
      </c>
      <c r="B1058" s="17">
        <v>44110</v>
      </c>
      <c r="C1058" s="57">
        <v>397</v>
      </c>
      <c r="D1058" s="57">
        <v>2580</v>
      </c>
      <c r="E1058" s="58">
        <v>0</v>
      </c>
      <c r="F1058" s="57">
        <v>248</v>
      </c>
      <c r="G1058" s="57">
        <v>757</v>
      </c>
      <c r="H1058" s="59">
        <v>0</v>
      </c>
    </row>
    <row r="1059" spans="1:8" x14ac:dyDescent="0.35">
      <c r="A1059" s="56" t="s">
        <v>134</v>
      </c>
      <c r="B1059" s="17">
        <v>44110</v>
      </c>
      <c r="C1059" s="57">
        <v>152</v>
      </c>
      <c r="D1059" s="57">
        <v>1297</v>
      </c>
      <c r="E1059" s="58">
        <v>0</v>
      </c>
      <c r="F1059" s="57">
        <v>108</v>
      </c>
      <c r="G1059" s="57">
        <v>531</v>
      </c>
      <c r="H1059" s="59">
        <v>0</v>
      </c>
    </row>
    <row r="1060" spans="1:8" x14ac:dyDescent="0.35">
      <c r="A1060" s="56" t="s">
        <v>135</v>
      </c>
      <c r="B1060" s="17">
        <v>44110</v>
      </c>
      <c r="C1060" s="57">
        <v>137</v>
      </c>
      <c r="D1060" s="57">
        <v>1260</v>
      </c>
      <c r="E1060" s="58">
        <v>0</v>
      </c>
      <c r="F1060" s="57">
        <v>102</v>
      </c>
      <c r="G1060" s="57">
        <v>442</v>
      </c>
      <c r="H1060" s="59">
        <v>0</v>
      </c>
    </row>
    <row r="1061" spans="1:8" x14ac:dyDescent="0.35">
      <c r="A1061" s="56" t="s">
        <v>136</v>
      </c>
      <c r="B1061" s="17">
        <v>44110</v>
      </c>
      <c r="C1061" s="57">
        <v>73</v>
      </c>
      <c r="D1061" s="57">
        <v>871</v>
      </c>
      <c r="E1061" s="58">
        <v>0</v>
      </c>
      <c r="F1061" s="57">
        <v>83</v>
      </c>
      <c r="G1061" s="57">
        <v>286</v>
      </c>
      <c r="H1061" s="59">
        <v>0</v>
      </c>
    </row>
    <row r="1062" spans="1:8" x14ac:dyDescent="0.35">
      <c r="A1062" s="56" t="s">
        <v>137</v>
      </c>
      <c r="B1062" s="17">
        <v>44110</v>
      </c>
      <c r="C1062" s="57">
        <v>85</v>
      </c>
      <c r="D1062" s="57">
        <v>899</v>
      </c>
      <c r="E1062" s="58">
        <v>0</v>
      </c>
      <c r="F1062" s="57">
        <v>201</v>
      </c>
      <c r="G1062" s="57">
        <v>685</v>
      </c>
      <c r="H1062" s="59">
        <v>0</v>
      </c>
    </row>
    <row r="1063" spans="1:8" x14ac:dyDescent="0.35">
      <c r="A1063" s="56" t="s">
        <v>138</v>
      </c>
      <c r="B1063" s="17">
        <v>44110</v>
      </c>
      <c r="C1063" s="57">
        <v>150</v>
      </c>
      <c r="D1063" s="57">
        <v>889</v>
      </c>
      <c r="E1063" s="58">
        <v>0</v>
      </c>
      <c r="F1063" s="57">
        <v>123</v>
      </c>
      <c r="G1063" s="57">
        <v>259</v>
      </c>
      <c r="H1063" s="59">
        <v>0</v>
      </c>
    </row>
    <row r="1064" spans="1:8" x14ac:dyDescent="0.35">
      <c r="A1064" s="56" t="s">
        <v>133</v>
      </c>
      <c r="B1064" s="17">
        <v>44111</v>
      </c>
      <c r="C1064" s="57">
        <v>413</v>
      </c>
      <c r="D1064" s="57">
        <v>2602</v>
      </c>
      <c r="E1064" s="58">
        <v>0</v>
      </c>
      <c r="F1064" s="57">
        <v>232</v>
      </c>
      <c r="G1064" s="57">
        <v>740</v>
      </c>
      <c r="H1064" s="59">
        <v>0</v>
      </c>
    </row>
    <row r="1065" spans="1:8" x14ac:dyDescent="0.35">
      <c r="A1065" s="56" t="s">
        <v>134</v>
      </c>
      <c r="B1065" s="17">
        <v>44111</v>
      </c>
      <c r="C1065" s="57">
        <v>163</v>
      </c>
      <c r="D1065" s="57">
        <v>1291</v>
      </c>
      <c r="E1065" s="58">
        <v>0</v>
      </c>
      <c r="F1065" s="57">
        <v>97</v>
      </c>
      <c r="G1065" s="57">
        <v>537</v>
      </c>
      <c r="H1065" s="59">
        <v>0</v>
      </c>
    </row>
    <row r="1066" spans="1:8" x14ac:dyDescent="0.35">
      <c r="A1066" s="56" t="s">
        <v>135</v>
      </c>
      <c r="B1066" s="17">
        <v>44111</v>
      </c>
      <c r="C1066" s="57">
        <v>132</v>
      </c>
      <c r="D1066" s="57">
        <v>1313</v>
      </c>
      <c r="E1066" s="58">
        <v>0</v>
      </c>
      <c r="F1066" s="57">
        <v>107</v>
      </c>
      <c r="G1066" s="57">
        <v>389</v>
      </c>
      <c r="H1066" s="59">
        <v>0</v>
      </c>
    </row>
    <row r="1067" spans="1:8" x14ac:dyDescent="0.35">
      <c r="A1067" s="56" t="s">
        <v>136</v>
      </c>
      <c r="B1067" s="17">
        <v>44111</v>
      </c>
      <c r="C1067" s="57">
        <v>76</v>
      </c>
      <c r="D1067" s="57">
        <v>856</v>
      </c>
      <c r="E1067" s="58">
        <v>0</v>
      </c>
      <c r="F1067" s="57">
        <v>80</v>
      </c>
      <c r="G1067" s="57">
        <v>290</v>
      </c>
      <c r="H1067" s="59">
        <v>0</v>
      </c>
    </row>
    <row r="1068" spans="1:8" x14ac:dyDescent="0.35">
      <c r="A1068" s="56" t="s">
        <v>137</v>
      </c>
      <c r="B1068" s="17">
        <v>44111</v>
      </c>
      <c r="C1068" s="57">
        <v>90</v>
      </c>
      <c r="D1068" s="57">
        <v>924</v>
      </c>
      <c r="E1068" s="58">
        <v>0</v>
      </c>
      <c r="F1068" s="57">
        <v>196</v>
      </c>
      <c r="G1068" s="57">
        <v>660</v>
      </c>
      <c r="H1068" s="59">
        <v>0</v>
      </c>
    </row>
    <row r="1069" spans="1:8" x14ac:dyDescent="0.35">
      <c r="A1069" s="56" t="s">
        <v>138</v>
      </c>
      <c r="B1069" s="17">
        <v>44111</v>
      </c>
      <c r="C1069" s="57">
        <v>150</v>
      </c>
      <c r="D1069" s="57">
        <v>918</v>
      </c>
      <c r="E1069" s="58">
        <v>0</v>
      </c>
      <c r="F1069" s="57">
        <v>122</v>
      </c>
      <c r="G1069" s="57">
        <v>238</v>
      </c>
      <c r="H1069" s="59">
        <v>0</v>
      </c>
    </row>
    <row r="1070" spans="1:8" x14ac:dyDescent="0.35">
      <c r="A1070" s="56" t="s">
        <v>133</v>
      </c>
      <c r="B1070" s="17">
        <v>44112</v>
      </c>
      <c r="C1070" s="57">
        <v>405</v>
      </c>
      <c r="D1070" s="57">
        <v>2584</v>
      </c>
      <c r="E1070" s="58">
        <v>0</v>
      </c>
      <c r="F1070" s="57">
        <v>240</v>
      </c>
      <c r="G1070" s="57">
        <v>758</v>
      </c>
      <c r="H1070" s="59">
        <v>0</v>
      </c>
    </row>
    <row r="1071" spans="1:8" x14ac:dyDescent="0.35">
      <c r="A1071" s="56" t="s">
        <v>134</v>
      </c>
      <c r="B1071" s="17">
        <v>44112</v>
      </c>
      <c r="C1071" s="57">
        <v>163</v>
      </c>
      <c r="D1071" s="57">
        <v>1273</v>
      </c>
      <c r="E1071" s="58">
        <v>0</v>
      </c>
      <c r="F1071" s="57">
        <v>97</v>
      </c>
      <c r="G1071" s="57">
        <v>555</v>
      </c>
      <c r="H1071" s="59">
        <v>0</v>
      </c>
    </row>
    <row r="1072" spans="1:8" x14ac:dyDescent="0.35">
      <c r="A1072" s="56" t="s">
        <v>135</v>
      </c>
      <c r="B1072" s="17">
        <v>44112</v>
      </c>
      <c r="C1072" s="57">
        <v>135</v>
      </c>
      <c r="D1072" s="57">
        <v>1299</v>
      </c>
      <c r="E1072" s="58">
        <v>0</v>
      </c>
      <c r="F1072" s="57">
        <v>104</v>
      </c>
      <c r="G1072" s="57">
        <v>403</v>
      </c>
      <c r="H1072" s="59">
        <v>0</v>
      </c>
    </row>
    <row r="1073" spans="1:8" x14ac:dyDescent="0.35">
      <c r="A1073" s="56" t="s">
        <v>136</v>
      </c>
      <c r="B1073" s="17">
        <v>44112</v>
      </c>
      <c r="C1073" s="57">
        <v>78</v>
      </c>
      <c r="D1073" s="57">
        <v>813</v>
      </c>
      <c r="E1073" s="58">
        <v>0</v>
      </c>
      <c r="F1073" s="57">
        <v>78</v>
      </c>
      <c r="G1073" s="57">
        <v>333</v>
      </c>
      <c r="H1073" s="59">
        <v>0</v>
      </c>
    </row>
    <row r="1074" spans="1:8" x14ac:dyDescent="0.35">
      <c r="A1074" s="56" t="s">
        <v>137</v>
      </c>
      <c r="B1074" s="17">
        <v>44112</v>
      </c>
      <c r="C1074" s="57">
        <v>92</v>
      </c>
      <c r="D1074" s="57">
        <v>908</v>
      </c>
      <c r="E1074" s="58">
        <v>0</v>
      </c>
      <c r="F1074" s="57">
        <v>194</v>
      </c>
      <c r="G1074" s="57">
        <v>679</v>
      </c>
      <c r="H1074" s="59">
        <v>0</v>
      </c>
    </row>
    <row r="1075" spans="1:8" x14ac:dyDescent="0.35">
      <c r="A1075" s="56" t="s">
        <v>138</v>
      </c>
      <c r="B1075" s="17">
        <v>44112</v>
      </c>
      <c r="C1075" s="57">
        <v>147</v>
      </c>
      <c r="D1075" s="57">
        <v>921</v>
      </c>
      <c r="E1075" s="58">
        <v>0</v>
      </c>
      <c r="F1075" s="57">
        <v>126</v>
      </c>
      <c r="G1075" s="57">
        <v>233</v>
      </c>
      <c r="H1075" s="59">
        <v>0</v>
      </c>
    </row>
    <row r="1076" spans="1:8" x14ac:dyDescent="0.35">
      <c r="A1076" s="56" t="s">
        <v>133</v>
      </c>
      <c r="B1076" s="17">
        <v>44113</v>
      </c>
      <c r="C1076" s="57">
        <v>399</v>
      </c>
      <c r="D1076" s="57">
        <v>2574</v>
      </c>
      <c r="E1076" s="58">
        <v>0</v>
      </c>
      <c r="F1076" s="57">
        <v>274</v>
      </c>
      <c r="G1076" s="57">
        <v>773</v>
      </c>
      <c r="H1076" s="59">
        <v>0</v>
      </c>
    </row>
    <row r="1077" spans="1:8" x14ac:dyDescent="0.35">
      <c r="A1077" s="56" t="s">
        <v>134</v>
      </c>
      <c r="B1077" s="17">
        <v>44113</v>
      </c>
      <c r="C1077" s="57">
        <v>147</v>
      </c>
      <c r="D1077" s="57">
        <v>1266</v>
      </c>
      <c r="E1077" s="58">
        <v>0</v>
      </c>
      <c r="F1077" s="57">
        <v>113</v>
      </c>
      <c r="G1077" s="57">
        <v>574</v>
      </c>
      <c r="H1077" s="59">
        <v>0</v>
      </c>
    </row>
    <row r="1078" spans="1:8" x14ac:dyDescent="0.35">
      <c r="A1078" s="56" t="s">
        <v>135</v>
      </c>
      <c r="B1078" s="17">
        <v>44113</v>
      </c>
      <c r="C1078" s="57">
        <v>132</v>
      </c>
      <c r="D1078" s="57">
        <v>1259</v>
      </c>
      <c r="E1078" s="58">
        <v>0</v>
      </c>
      <c r="F1078" s="57">
        <v>128</v>
      </c>
      <c r="G1078" s="57">
        <v>499</v>
      </c>
      <c r="H1078" s="59">
        <v>0</v>
      </c>
    </row>
    <row r="1079" spans="1:8" x14ac:dyDescent="0.35">
      <c r="A1079" s="56" t="s">
        <v>136</v>
      </c>
      <c r="B1079" s="17">
        <v>44113</v>
      </c>
      <c r="C1079" s="57">
        <v>81</v>
      </c>
      <c r="D1079" s="57">
        <v>831</v>
      </c>
      <c r="E1079" s="58">
        <v>0</v>
      </c>
      <c r="F1079" s="57">
        <v>89</v>
      </c>
      <c r="G1079" s="57">
        <v>329</v>
      </c>
      <c r="H1079" s="59">
        <v>0</v>
      </c>
    </row>
    <row r="1080" spans="1:8" x14ac:dyDescent="0.35">
      <c r="A1080" s="56" t="s">
        <v>137</v>
      </c>
      <c r="B1080" s="17">
        <v>44113</v>
      </c>
      <c r="C1080" s="57">
        <v>85</v>
      </c>
      <c r="D1080" s="57">
        <v>924</v>
      </c>
      <c r="E1080" s="58">
        <v>0</v>
      </c>
      <c r="F1080" s="57">
        <v>201</v>
      </c>
      <c r="G1080" s="57">
        <v>659</v>
      </c>
      <c r="H1080" s="59">
        <v>0</v>
      </c>
    </row>
    <row r="1081" spans="1:8" x14ac:dyDescent="0.35">
      <c r="A1081" s="56" t="s">
        <v>138</v>
      </c>
      <c r="B1081" s="17">
        <v>44113</v>
      </c>
      <c r="C1081" s="57">
        <v>136</v>
      </c>
      <c r="D1081" s="57">
        <v>916</v>
      </c>
      <c r="E1081" s="58">
        <v>0</v>
      </c>
      <c r="F1081" s="57">
        <v>139</v>
      </c>
      <c r="G1081" s="57">
        <v>245</v>
      </c>
      <c r="H1081" s="59">
        <v>0</v>
      </c>
    </row>
    <row r="1082" spans="1:8" x14ac:dyDescent="0.35">
      <c r="A1082" s="56" t="s">
        <v>133</v>
      </c>
      <c r="B1082" s="17">
        <v>44114</v>
      </c>
      <c r="C1082" s="57">
        <v>407</v>
      </c>
      <c r="D1082" s="57">
        <v>2530</v>
      </c>
      <c r="E1082" s="58">
        <v>0</v>
      </c>
      <c r="F1082" s="57">
        <v>266</v>
      </c>
      <c r="G1082" s="57">
        <v>817</v>
      </c>
      <c r="H1082" s="59">
        <v>0</v>
      </c>
    </row>
    <row r="1083" spans="1:8" x14ac:dyDescent="0.35">
      <c r="A1083" s="56" t="s">
        <v>134</v>
      </c>
      <c r="B1083" s="17">
        <v>44114</v>
      </c>
      <c r="C1083" s="57">
        <v>131</v>
      </c>
      <c r="D1083" s="57">
        <v>1229</v>
      </c>
      <c r="E1083" s="58">
        <v>0</v>
      </c>
      <c r="F1083" s="57">
        <v>129</v>
      </c>
      <c r="G1083" s="57">
        <v>611</v>
      </c>
      <c r="H1083" s="59">
        <v>0</v>
      </c>
    </row>
    <row r="1084" spans="1:8" x14ac:dyDescent="0.35">
      <c r="A1084" s="56" t="s">
        <v>135</v>
      </c>
      <c r="B1084" s="17">
        <v>44114</v>
      </c>
      <c r="C1084" s="57">
        <v>123</v>
      </c>
      <c r="D1084" s="57">
        <v>1219</v>
      </c>
      <c r="E1084" s="58">
        <v>0</v>
      </c>
      <c r="F1084" s="57">
        <v>137</v>
      </c>
      <c r="G1084" s="57">
        <v>539</v>
      </c>
      <c r="H1084" s="59">
        <v>0</v>
      </c>
    </row>
    <row r="1085" spans="1:8" x14ac:dyDescent="0.35">
      <c r="A1085" s="56" t="s">
        <v>136</v>
      </c>
      <c r="B1085" s="17">
        <v>44114</v>
      </c>
      <c r="C1085" s="57">
        <v>73</v>
      </c>
      <c r="D1085" s="57">
        <v>763</v>
      </c>
      <c r="E1085" s="58">
        <v>0</v>
      </c>
      <c r="F1085" s="57">
        <v>95</v>
      </c>
      <c r="G1085" s="57">
        <v>397</v>
      </c>
      <c r="H1085" s="59">
        <v>0</v>
      </c>
    </row>
    <row r="1086" spans="1:8" x14ac:dyDescent="0.35">
      <c r="A1086" s="56" t="s">
        <v>137</v>
      </c>
      <c r="B1086" s="17">
        <v>44114</v>
      </c>
      <c r="C1086" s="57">
        <v>80</v>
      </c>
      <c r="D1086" s="57">
        <v>890</v>
      </c>
      <c r="E1086" s="58">
        <v>0</v>
      </c>
      <c r="F1086" s="57">
        <v>206</v>
      </c>
      <c r="G1086" s="57">
        <v>689</v>
      </c>
      <c r="H1086" s="59">
        <v>0</v>
      </c>
    </row>
    <row r="1087" spans="1:8" x14ac:dyDescent="0.35">
      <c r="A1087" s="56" t="s">
        <v>138</v>
      </c>
      <c r="B1087" s="17">
        <v>44114</v>
      </c>
      <c r="C1087" s="57">
        <v>133</v>
      </c>
      <c r="D1087" s="57">
        <v>862</v>
      </c>
      <c r="E1087" s="58">
        <v>0</v>
      </c>
      <c r="F1087" s="57">
        <v>143</v>
      </c>
      <c r="G1087" s="57">
        <v>321</v>
      </c>
      <c r="H1087" s="59">
        <v>0</v>
      </c>
    </row>
    <row r="1088" spans="1:8" x14ac:dyDescent="0.35">
      <c r="A1088" s="56" t="s">
        <v>133</v>
      </c>
      <c r="B1088" s="17">
        <v>44115</v>
      </c>
      <c r="C1088" s="57">
        <v>375</v>
      </c>
      <c r="D1088" s="57">
        <v>2398</v>
      </c>
      <c r="E1088" s="58">
        <v>0</v>
      </c>
      <c r="F1088" s="57">
        <v>298</v>
      </c>
      <c r="G1088" s="57">
        <v>949</v>
      </c>
      <c r="H1088" s="59">
        <v>0</v>
      </c>
    </row>
    <row r="1089" spans="1:8" x14ac:dyDescent="0.35">
      <c r="A1089" s="56" t="s">
        <v>134</v>
      </c>
      <c r="B1089" s="17">
        <v>44115</v>
      </c>
      <c r="C1089" s="57">
        <v>137</v>
      </c>
      <c r="D1089" s="57">
        <v>1178</v>
      </c>
      <c r="E1089" s="58">
        <v>0</v>
      </c>
      <c r="F1089" s="57">
        <v>123</v>
      </c>
      <c r="G1089" s="57">
        <v>662</v>
      </c>
      <c r="H1089" s="59">
        <v>0</v>
      </c>
    </row>
    <row r="1090" spans="1:8" x14ac:dyDescent="0.35">
      <c r="A1090" s="56" t="s">
        <v>135</v>
      </c>
      <c r="B1090" s="17">
        <v>44115</v>
      </c>
      <c r="C1090" s="57">
        <v>125</v>
      </c>
      <c r="D1090" s="57">
        <v>1208</v>
      </c>
      <c r="E1090" s="58">
        <v>0</v>
      </c>
      <c r="F1090" s="57">
        <v>135</v>
      </c>
      <c r="G1090" s="57">
        <v>550</v>
      </c>
      <c r="H1090" s="59">
        <v>0</v>
      </c>
    </row>
    <row r="1091" spans="1:8" x14ac:dyDescent="0.35">
      <c r="A1091" s="56" t="s">
        <v>136</v>
      </c>
      <c r="B1091" s="17">
        <v>44115</v>
      </c>
      <c r="C1091" s="57">
        <v>81</v>
      </c>
      <c r="D1091" s="57">
        <v>775</v>
      </c>
      <c r="E1091" s="58">
        <v>0</v>
      </c>
      <c r="F1091" s="57">
        <v>87</v>
      </c>
      <c r="G1091" s="57">
        <v>385</v>
      </c>
      <c r="H1091" s="59">
        <v>0</v>
      </c>
    </row>
    <row r="1092" spans="1:8" x14ac:dyDescent="0.35">
      <c r="A1092" s="56" t="s">
        <v>137</v>
      </c>
      <c r="B1092" s="17">
        <v>44115</v>
      </c>
      <c r="C1092" s="57">
        <v>72</v>
      </c>
      <c r="D1092" s="57">
        <v>855</v>
      </c>
      <c r="E1092" s="58">
        <v>0</v>
      </c>
      <c r="F1092" s="57">
        <v>214</v>
      </c>
      <c r="G1092" s="57">
        <v>724</v>
      </c>
      <c r="H1092" s="59">
        <v>0</v>
      </c>
    </row>
    <row r="1093" spans="1:8" x14ac:dyDescent="0.35">
      <c r="A1093" s="56" t="s">
        <v>138</v>
      </c>
      <c r="B1093" s="17">
        <v>44115</v>
      </c>
      <c r="C1093" s="57">
        <v>131</v>
      </c>
      <c r="D1093" s="57">
        <v>796</v>
      </c>
      <c r="E1093" s="58">
        <v>0</v>
      </c>
      <c r="F1093" s="57">
        <v>145</v>
      </c>
      <c r="G1093" s="57">
        <v>387</v>
      </c>
      <c r="H1093" s="59">
        <v>0</v>
      </c>
    </row>
    <row r="1094" spans="1:8" x14ac:dyDescent="0.35">
      <c r="A1094" s="56" t="s">
        <v>133</v>
      </c>
      <c r="B1094" s="17">
        <v>44116</v>
      </c>
      <c r="C1094" s="57">
        <v>364</v>
      </c>
      <c r="D1094" s="57">
        <v>2396</v>
      </c>
      <c r="E1094" s="58">
        <v>0</v>
      </c>
      <c r="F1094" s="57">
        <v>315</v>
      </c>
      <c r="G1094" s="57">
        <v>967</v>
      </c>
      <c r="H1094" s="59">
        <v>0</v>
      </c>
    </row>
    <row r="1095" spans="1:8" x14ac:dyDescent="0.35">
      <c r="A1095" s="56" t="s">
        <v>134</v>
      </c>
      <c r="B1095" s="17">
        <v>44116</v>
      </c>
      <c r="C1095" s="57">
        <v>138</v>
      </c>
      <c r="D1095" s="57">
        <v>1152</v>
      </c>
      <c r="E1095" s="58">
        <v>0</v>
      </c>
      <c r="F1095" s="57">
        <v>122</v>
      </c>
      <c r="G1095" s="57">
        <v>688</v>
      </c>
      <c r="H1095" s="59">
        <v>0</v>
      </c>
    </row>
    <row r="1096" spans="1:8" x14ac:dyDescent="0.35">
      <c r="A1096" s="56" t="s">
        <v>135</v>
      </c>
      <c r="B1096" s="17">
        <v>44116</v>
      </c>
      <c r="C1096" s="57">
        <v>118</v>
      </c>
      <c r="D1096" s="57">
        <v>1201</v>
      </c>
      <c r="E1096" s="58">
        <v>0</v>
      </c>
      <c r="F1096" s="57">
        <v>142</v>
      </c>
      <c r="G1096" s="57">
        <v>557</v>
      </c>
      <c r="H1096" s="59">
        <v>0</v>
      </c>
    </row>
    <row r="1097" spans="1:8" x14ac:dyDescent="0.35">
      <c r="A1097" s="56" t="s">
        <v>136</v>
      </c>
      <c r="B1097" s="17">
        <v>44116</v>
      </c>
      <c r="C1097" s="57">
        <v>75</v>
      </c>
      <c r="D1097" s="57">
        <v>761</v>
      </c>
      <c r="E1097" s="58">
        <v>0</v>
      </c>
      <c r="F1097" s="57">
        <v>93</v>
      </c>
      <c r="G1097" s="57">
        <v>399</v>
      </c>
      <c r="H1097" s="59">
        <v>0</v>
      </c>
    </row>
    <row r="1098" spans="1:8" x14ac:dyDescent="0.35">
      <c r="A1098" s="56" t="s">
        <v>137</v>
      </c>
      <c r="B1098" s="17">
        <v>44116</v>
      </c>
      <c r="C1098" s="57">
        <v>80</v>
      </c>
      <c r="D1098" s="57">
        <v>862</v>
      </c>
      <c r="E1098" s="58">
        <v>0</v>
      </c>
      <c r="F1098" s="57">
        <v>206</v>
      </c>
      <c r="G1098" s="57">
        <v>720</v>
      </c>
      <c r="H1098" s="59">
        <v>0</v>
      </c>
    </row>
    <row r="1099" spans="1:8" x14ac:dyDescent="0.35">
      <c r="A1099" s="56" t="s">
        <v>138</v>
      </c>
      <c r="B1099" s="17">
        <v>44116</v>
      </c>
      <c r="C1099" s="57">
        <v>133</v>
      </c>
      <c r="D1099" s="57">
        <v>803</v>
      </c>
      <c r="E1099" s="58">
        <v>0</v>
      </c>
      <c r="F1099" s="57">
        <v>143</v>
      </c>
      <c r="G1099" s="57">
        <v>380</v>
      </c>
      <c r="H1099" s="59">
        <v>0</v>
      </c>
    </row>
    <row r="1100" spans="1:8" x14ac:dyDescent="0.35">
      <c r="A1100" s="56" t="s">
        <v>133</v>
      </c>
      <c r="B1100" s="17">
        <v>44117</v>
      </c>
      <c r="C1100" s="57">
        <v>370</v>
      </c>
      <c r="D1100" s="57">
        <v>2417</v>
      </c>
      <c r="E1100" s="58">
        <v>0</v>
      </c>
      <c r="F1100" s="57">
        <v>309</v>
      </c>
      <c r="G1100" s="57">
        <v>946</v>
      </c>
      <c r="H1100" s="59">
        <v>0</v>
      </c>
    </row>
    <row r="1101" spans="1:8" x14ac:dyDescent="0.35">
      <c r="A1101" s="56" t="s">
        <v>134</v>
      </c>
      <c r="B1101" s="17">
        <v>44117</v>
      </c>
      <c r="C1101" s="57">
        <v>128</v>
      </c>
      <c r="D1101" s="57">
        <v>1169</v>
      </c>
      <c r="E1101" s="58">
        <v>0</v>
      </c>
      <c r="F1101" s="57">
        <v>132</v>
      </c>
      <c r="G1101" s="57">
        <v>671</v>
      </c>
      <c r="H1101" s="59">
        <v>0</v>
      </c>
    </row>
    <row r="1102" spans="1:8" x14ac:dyDescent="0.35">
      <c r="A1102" s="56" t="s">
        <v>135</v>
      </c>
      <c r="B1102" s="17">
        <v>44117</v>
      </c>
      <c r="C1102" s="57">
        <v>112</v>
      </c>
      <c r="D1102" s="57">
        <v>1253</v>
      </c>
      <c r="E1102" s="58">
        <v>0</v>
      </c>
      <c r="F1102" s="57">
        <v>148</v>
      </c>
      <c r="G1102" s="57">
        <v>520</v>
      </c>
      <c r="H1102" s="59">
        <v>0</v>
      </c>
    </row>
    <row r="1103" spans="1:8" x14ac:dyDescent="0.35">
      <c r="A1103" s="56" t="s">
        <v>136</v>
      </c>
      <c r="B1103" s="17">
        <v>44117</v>
      </c>
      <c r="C1103" s="57">
        <v>79</v>
      </c>
      <c r="D1103" s="57">
        <v>789</v>
      </c>
      <c r="E1103" s="58">
        <v>0</v>
      </c>
      <c r="F1103" s="57">
        <v>89</v>
      </c>
      <c r="G1103" s="57">
        <v>371</v>
      </c>
      <c r="H1103" s="59">
        <v>0</v>
      </c>
    </row>
    <row r="1104" spans="1:8" x14ac:dyDescent="0.35">
      <c r="A1104" s="56" t="s">
        <v>137</v>
      </c>
      <c r="B1104" s="17">
        <v>44117</v>
      </c>
      <c r="C1104" s="57">
        <v>82</v>
      </c>
      <c r="D1104" s="57">
        <v>890</v>
      </c>
      <c r="E1104" s="58">
        <v>0</v>
      </c>
      <c r="F1104" s="57">
        <v>204</v>
      </c>
      <c r="G1104" s="57">
        <v>691</v>
      </c>
      <c r="H1104" s="59">
        <v>0</v>
      </c>
    </row>
    <row r="1105" spans="1:8" x14ac:dyDescent="0.35">
      <c r="A1105" s="56" t="s">
        <v>138</v>
      </c>
      <c r="B1105" s="17">
        <v>44117</v>
      </c>
      <c r="C1105" s="57">
        <v>132</v>
      </c>
      <c r="D1105" s="57">
        <v>845</v>
      </c>
      <c r="E1105" s="58">
        <v>0</v>
      </c>
      <c r="F1105" s="57">
        <v>144</v>
      </c>
      <c r="G1105" s="57">
        <v>338</v>
      </c>
      <c r="H1105" s="59">
        <v>0</v>
      </c>
    </row>
    <row r="1106" spans="1:8" x14ac:dyDescent="0.35">
      <c r="A1106" s="56" t="s">
        <v>133</v>
      </c>
      <c r="B1106" s="17">
        <v>44118</v>
      </c>
      <c r="C1106" s="57">
        <v>394</v>
      </c>
      <c r="D1106" s="57">
        <v>2564</v>
      </c>
      <c r="E1106" s="58">
        <v>0</v>
      </c>
      <c r="F1106" s="57">
        <v>285</v>
      </c>
      <c r="G1106" s="57">
        <v>799</v>
      </c>
      <c r="H1106" s="59">
        <v>0</v>
      </c>
    </row>
    <row r="1107" spans="1:8" x14ac:dyDescent="0.35">
      <c r="A1107" s="56" t="s">
        <v>134</v>
      </c>
      <c r="B1107" s="17">
        <v>44118</v>
      </c>
      <c r="C1107" s="57">
        <v>145</v>
      </c>
      <c r="D1107" s="57">
        <v>1205</v>
      </c>
      <c r="E1107" s="58">
        <v>0</v>
      </c>
      <c r="F1107" s="57">
        <v>115</v>
      </c>
      <c r="G1107" s="57">
        <v>635</v>
      </c>
      <c r="H1107" s="59">
        <v>0</v>
      </c>
    </row>
    <row r="1108" spans="1:8" x14ac:dyDescent="0.35">
      <c r="A1108" s="56" t="s">
        <v>135</v>
      </c>
      <c r="B1108" s="17">
        <v>44118</v>
      </c>
      <c r="C1108" s="57">
        <v>114</v>
      </c>
      <c r="D1108" s="57">
        <v>1308</v>
      </c>
      <c r="E1108" s="58">
        <v>0</v>
      </c>
      <c r="F1108" s="57">
        <v>146</v>
      </c>
      <c r="G1108" s="57">
        <v>468</v>
      </c>
      <c r="H1108" s="59">
        <v>0</v>
      </c>
    </row>
    <row r="1109" spans="1:8" x14ac:dyDescent="0.35">
      <c r="A1109" s="56" t="s">
        <v>136</v>
      </c>
      <c r="B1109" s="17">
        <v>44118</v>
      </c>
      <c r="C1109" s="57">
        <v>76</v>
      </c>
      <c r="D1109" s="57">
        <v>809</v>
      </c>
      <c r="E1109" s="58">
        <v>0</v>
      </c>
      <c r="F1109" s="57">
        <v>100</v>
      </c>
      <c r="G1109" s="57">
        <v>351</v>
      </c>
      <c r="H1109" s="59">
        <v>0</v>
      </c>
    </row>
    <row r="1110" spans="1:8" x14ac:dyDescent="0.35">
      <c r="A1110" s="56" t="s">
        <v>137</v>
      </c>
      <c r="B1110" s="17">
        <v>44118</v>
      </c>
      <c r="C1110" s="57">
        <v>81</v>
      </c>
      <c r="D1110" s="57">
        <v>897</v>
      </c>
      <c r="E1110" s="58">
        <v>0</v>
      </c>
      <c r="F1110" s="57">
        <v>205</v>
      </c>
      <c r="G1110" s="57">
        <v>684</v>
      </c>
      <c r="H1110" s="59">
        <v>0</v>
      </c>
    </row>
    <row r="1111" spans="1:8" x14ac:dyDescent="0.35">
      <c r="A1111" s="56" t="s">
        <v>138</v>
      </c>
      <c r="B1111" s="17">
        <v>44118</v>
      </c>
      <c r="C1111" s="57">
        <v>133</v>
      </c>
      <c r="D1111" s="57">
        <v>882</v>
      </c>
      <c r="E1111" s="58">
        <v>0</v>
      </c>
      <c r="F1111" s="57">
        <v>143</v>
      </c>
      <c r="G1111" s="57">
        <v>301</v>
      </c>
      <c r="H1111" s="59">
        <v>0</v>
      </c>
    </row>
    <row r="1112" spans="1:8" x14ac:dyDescent="0.35">
      <c r="A1112" s="56" t="s">
        <v>133</v>
      </c>
      <c r="B1112" s="17">
        <v>44119</v>
      </c>
      <c r="C1112" s="57">
        <v>396</v>
      </c>
      <c r="D1112" s="57">
        <v>2581</v>
      </c>
      <c r="E1112" s="58">
        <v>0</v>
      </c>
      <c r="F1112" s="57">
        <v>283</v>
      </c>
      <c r="G1112" s="57">
        <v>776</v>
      </c>
      <c r="H1112" s="59">
        <v>0</v>
      </c>
    </row>
    <row r="1113" spans="1:8" x14ac:dyDescent="0.35">
      <c r="A1113" s="56" t="s">
        <v>134</v>
      </c>
      <c r="B1113" s="17">
        <v>44119</v>
      </c>
      <c r="C1113" s="57">
        <v>143</v>
      </c>
      <c r="D1113" s="57">
        <v>1265</v>
      </c>
      <c r="E1113" s="58">
        <v>0</v>
      </c>
      <c r="F1113" s="57">
        <v>117</v>
      </c>
      <c r="G1113" s="57">
        <v>575</v>
      </c>
      <c r="H1113" s="59">
        <v>0</v>
      </c>
    </row>
    <row r="1114" spans="1:8" x14ac:dyDescent="0.35">
      <c r="A1114" s="56" t="s">
        <v>135</v>
      </c>
      <c r="B1114" s="17">
        <v>44119</v>
      </c>
      <c r="C1114" s="57">
        <v>123</v>
      </c>
      <c r="D1114" s="57">
        <v>1303</v>
      </c>
      <c r="E1114" s="58">
        <v>0</v>
      </c>
      <c r="F1114" s="57">
        <v>137</v>
      </c>
      <c r="G1114" s="57">
        <v>473</v>
      </c>
      <c r="H1114" s="59">
        <v>0</v>
      </c>
    </row>
    <row r="1115" spans="1:8" x14ac:dyDescent="0.35">
      <c r="A1115" s="56" t="s">
        <v>136</v>
      </c>
      <c r="B1115" s="17">
        <v>44119</v>
      </c>
      <c r="C1115" s="57">
        <v>79</v>
      </c>
      <c r="D1115" s="57">
        <v>791</v>
      </c>
      <c r="E1115" s="58">
        <v>0</v>
      </c>
      <c r="F1115" s="57">
        <v>91</v>
      </c>
      <c r="G1115" s="57">
        <v>369</v>
      </c>
      <c r="H1115" s="59">
        <v>0</v>
      </c>
    </row>
    <row r="1116" spans="1:8" x14ac:dyDescent="0.35">
      <c r="A1116" s="56" t="s">
        <v>137</v>
      </c>
      <c r="B1116" s="17">
        <v>44119</v>
      </c>
      <c r="C1116" s="57">
        <v>80</v>
      </c>
      <c r="D1116" s="57">
        <v>907</v>
      </c>
      <c r="E1116" s="58">
        <v>0</v>
      </c>
      <c r="F1116" s="57">
        <v>206</v>
      </c>
      <c r="G1116" s="57">
        <v>674</v>
      </c>
      <c r="H1116" s="59">
        <v>0</v>
      </c>
    </row>
    <row r="1117" spans="1:8" x14ac:dyDescent="0.35">
      <c r="A1117" s="56" t="s">
        <v>138</v>
      </c>
      <c r="B1117" s="17">
        <v>44119</v>
      </c>
      <c r="C1117" s="57">
        <v>144</v>
      </c>
      <c r="D1117" s="57">
        <v>888</v>
      </c>
      <c r="E1117" s="58">
        <v>0</v>
      </c>
      <c r="F1117" s="57">
        <v>132</v>
      </c>
      <c r="G1117" s="57">
        <v>295</v>
      </c>
      <c r="H1117" s="59">
        <v>0</v>
      </c>
    </row>
    <row r="1118" spans="1:8" x14ac:dyDescent="0.35">
      <c r="A1118" s="56" t="s">
        <v>133</v>
      </c>
      <c r="B1118" s="17">
        <v>44120</v>
      </c>
      <c r="C1118" s="57">
        <v>409</v>
      </c>
      <c r="D1118" s="57">
        <v>2535</v>
      </c>
      <c r="E1118" s="58">
        <v>0</v>
      </c>
      <c r="F1118" s="57">
        <v>270</v>
      </c>
      <c r="G1118" s="57">
        <v>822</v>
      </c>
      <c r="H1118" s="59">
        <v>0</v>
      </c>
    </row>
    <row r="1119" spans="1:8" x14ac:dyDescent="0.35">
      <c r="A1119" s="56" t="s">
        <v>134</v>
      </c>
      <c r="B1119" s="17">
        <v>44120</v>
      </c>
      <c r="C1119" s="57">
        <v>145</v>
      </c>
      <c r="D1119" s="57">
        <v>1242</v>
      </c>
      <c r="E1119" s="58">
        <v>0</v>
      </c>
      <c r="F1119" s="57">
        <v>115</v>
      </c>
      <c r="G1119" s="57">
        <v>598</v>
      </c>
      <c r="H1119" s="59">
        <v>0</v>
      </c>
    </row>
    <row r="1120" spans="1:8" x14ac:dyDescent="0.35">
      <c r="A1120" s="56" t="s">
        <v>135</v>
      </c>
      <c r="B1120" s="17">
        <v>44120</v>
      </c>
      <c r="C1120" s="57">
        <v>125</v>
      </c>
      <c r="D1120" s="57">
        <v>1260</v>
      </c>
      <c r="E1120" s="58">
        <v>0</v>
      </c>
      <c r="F1120" s="57">
        <v>135</v>
      </c>
      <c r="G1120" s="57">
        <v>516</v>
      </c>
      <c r="H1120" s="59">
        <v>0</v>
      </c>
    </row>
    <row r="1121" spans="1:8" x14ac:dyDescent="0.35">
      <c r="A1121" s="56" t="s">
        <v>136</v>
      </c>
      <c r="B1121" s="17">
        <v>44120</v>
      </c>
      <c r="C1121" s="57">
        <v>83</v>
      </c>
      <c r="D1121" s="57">
        <v>809</v>
      </c>
      <c r="E1121" s="58">
        <v>0</v>
      </c>
      <c r="F1121" s="57">
        <v>87</v>
      </c>
      <c r="G1121" s="57">
        <v>351</v>
      </c>
      <c r="H1121" s="59">
        <v>0</v>
      </c>
    </row>
    <row r="1122" spans="1:8" x14ac:dyDescent="0.35">
      <c r="A1122" s="56" t="s">
        <v>137</v>
      </c>
      <c r="B1122" s="17">
        <v>44120</v>
      </c>
      <c r="C1122" s="57">
        <v>80</v>
      </c>
      <c r="D1122" s="57">
        <v>896</v>
      </c>
      <c r="E1122" s="58">
        <v>0</v>
      </c>
      <c r="F1122" s="57">
        <v>206</v>
      </c>
      <c r="G1122" s="57">
        <v>689</v>
      </c>
      <c r="H1122" s="59">
        <v>0</v>
      </c>
    </row>
    <row r="1123" spans="1:8" x14ac:dyDescent="0.35">
      <c r="A1123" s="56" t="s">
        <v>138</v>
      </c>
      <c r="B1123" s="17">
        <v>44120</v>
      </c>
      <c r="C1123" s="57">
        <v>143</v>
      </c>
      <c r="D1123" s="57">
        <v>882</v>
      </c>
      <c r="E1123" s="58">
        <v>0</v>
      </c>
      <c r="F1123" s="57">
        <v>133</v>
      </c>
      <c r="G1123" s="57">
        <v>301</v>
      </c>
      <c r="H1123" s="59">
        <v>0</v>
      </c>
    </row>
    <row r="1124" spans="1:8" x14ac:dyDescent="0.35">
      <c r="A1124" s="56" t="s">
        <v>133</v>
      </c>
      <c r="B1124" s="17">
        <v>44121</v>
      </c>
      <c r="C1124" s="57">
        <v>401</v>
      </c>
      <c r="D1124" s="57">
        <v>2522</v>
      </c>
      <c r="E1124" s="58">
        <v>0</v>
      </c>
      <c r="F1124" s="57">
        <v>278</v>
      </c>
      <c r="G1124" s="57">
        <v>835</v>
      </c>
      <c r="H1124" s="59">
        <v>0</v>
      </c>
    </row>
    <row r="1125" spans="1:8" x14ac:dyDescent="0.35">
      <c r="A1125" s="56" t="s">
        <v>134</v>
      </c>
      <c r="B1125" s="17">
        <v>44121</v>
      </c>
      <c r="C1125" s="57">
        <v>138</v>
      </c>
      <c r="D1125" s="57">
        <v>1205</v>
      </c>
      <c r="E1125" s="58">
        <v>0</v>
      </c>
      <c r="F1125" s="57">
        <v>122</v>
      </c>
      <c r="G1125" s="57">
        <v>635</v>
      </c>
      <c r="H1125" s="59">
        <v>0</v>
      </c>
    </row>
    <row r="1126" spans="1:8" x14ac:dyDescent="0.35">
      <c r="A1126" s="56" t="s">
        <v>135</v>
      </c>
      <c r="B1126" s="17">
        <v>44121</v>
      </c>
      <c r="C1126" s="57">
        <v>118</v>
      </c>
      <c r="D1126" s="57">
        <v>1260</v>
      </c>
      <c r="E1126" s="58">
        <v>0</v>
      </c>
      <c r="F1126" s="57">
        <v>142</v>
      </c>
      <c r="G1126" s="57">
        <v>516</v>
      </c>
      <c r="H1126" s="59">
        <v>0</v>
      </c>
    </row>
    <row r="1127" spans="1:8" x14ac:dyDescent="0.35">
      <c r="A1127" s="56" t="s">
        <v>136</v>
      </c>
      <c r="B1127" s="17">
        <v>44121</v>
      </c>
      <c r="C1127" s="57">
        <v>80</v>
      </c>
      <c r="D1127" s="57">
        <v>794</v>
      </c>
      <c r="E1127" s="58">
        <v>0</v>
      </c>
      <c r="F1127" s="57">
        <v>90</v>
      </c>
      <c r="G1127" s="57">
        <v>366</v>
      </c>
      <c r="H1127" s="59">
        <v>0</v>
      </c>
    </row>
    <row r="1128" spans="1:8" x14ac:dyDescent="0.35">
      <c r="A1128" s="56" t="s">
        <v>137</v>
      </c>
      <c r="B1128" s="17">
        <v>44121</v>
      </c>
      <c r="C1128" s="57">
        <v>77</v>
      </c>
      <c r="D1128" s="57">
        <v>873</v>
      </c>
      <c r="E1128" s="58">
        <v>0</v>
      </c>
      <c r="F1128" s="57">
        <v>209</v>
      </c>
      <c r="G1128" s="57">
        <v>709</v>
      </c>
      <c r="H1128" s="59">
        <v>0</v>
      </c>
    </row>
    <row r="1129" spans="1:8" x14ac:dyDescent="0.35">
      <c r="A1129" s="56" t="s">
        <v>138</v>
      </c>
      <c r="B1129" s="17">
        <v>44121</v>
      </c>
      <c r="C1129" s="57">
        <v>148</v>
      </c>
      <c r="D1129" s="57">
        <v>880</v>
      </c>
      <c r="E1129" s="58">
        <v>0</v>
      </c>
      <c r="F1129" s="57">
        <v>128</v>
      </c>
      <c r="G1129" s="57">
        <v>303</v>
      </c>
      <c r="H1129" s="59">
        <v>0</v>
      </c>
    </row>
    <row r="1130" spans="1:8" x14ac:dyDescent="0.35">
      <c r="A1130" s="56" t="s">
        <v>133</v>
      </c>
      <c r="B1130" s="17">
        <v>44122</v>
      </c>
      <c r="C1130" s="57">
        <v>379</v>
      </c>
      <c r="D1130" s="57">
        <v>2427</v>
      </c>
      <c r="E1130" s="58">
        <v>0</v>
      </c>
      <c r="F1130" s="57">
        <v>300</v>
      </c>
      <c r="G1130" s="57">
        <v>930</v>
      </c>
      <c r="H1130" s="59">
        <v>0</v>
      </c>
    </row>
    <row r="1131" spans="1:8" x14ac:dyDescent="0.35">
      <c r="A1131" s="56" t="s">
        <v>134</v>
      </c>
      <c r="B1131" s="17">
        <v>44122</v>
      </c>
      <c r="C1131" s="57">
        <v>126</v>
      </c>
      <c r="D1131" s="57">
        <v>1151</v>
      </c>
      <c r="E1131" s="58">
        <v>0</v>
      </c>
      <c r="F1131" s="57">
        <v>134</v>
      </c>
      <c r="G1131" s="57">
        <v>689</v>
      </c>
      <c r="H1131" s="59">
        <v>0</v>
      </c>
    </row>
    <row r="1132" spans="1:8" x14ac:dyDescent="0.35">
      <c r="A1132" s="56" t="s">
        <v>135</v>
      </c>
      <c r="B1132" s="17">
        <v>44122</v>
      </c>
      <c r="C1132" s="57">
        <v>116</v>
      </c>
      <c r="D1132" s="57">
        <v>1189</v>
      </c>
      <c r="E1132" s="58">
        <v>0</v>
      </c>
      <c r="F1132" s="57">
        <v>144</v>
      </c>
      <c r="G1132" s="57">
        <v>587</v>
      </c>
      <c r="H1132" s="59">
        <v>0</v>
      </c>
    </row>
    <row r="1133" spans="1:8" x14ac:dyDescent="0.35">
      <c r="A1133" s="56" t="s">
        <v>136</v>
      </c>
      <c r="B1133" s="17">
        <v>44122</v>
      </c>
      <c r="C1133" s="57">
        <v>82</v>
      </c>
      <c r="D1133" s="57">
        <v>759</v>
      </c>
      <c r="E1133" s="58">
        <v>0</v>
      </c>
      <c r="F1133" s="57">
        <v>88</v>
      </c>
      <c r="G1133" s="57">
        <v>401</v>
      </c>
      <c r="H1133" s="59">
        <v>0</v>
      </c>
    </row>
    <row r="1134" spans="1:8" x14ac:dyDescent="0.35">
      <c r="A1134" s="56" t="s">
        <v>137</v>
      </c>
      <c r="B1134" s="17">
        <v>44122</v>
      </c>
      <c r="C1134" s="57">
        <v>71</v>
      </c>
      <c r="D1134" s="57">
        <v>861</v>
      </c>
      <c r="E1134" s="58">
        <v>0</v>
      </c>
      <c r="F1134" s="57">
        <v>215</v>
      </c>
      <c r="G1134" s="57">
        <v>718</v>
      </c>
      <c r="H1134" s="59">
        <v>0</v>
      </c>
    </row>
    <row r="1135" spans="1:8" x14ac:dyDescent="0.35">
      <c r="A1135" s="56" t="s">
        <v>138</v>
      </c>
      <c r="B1135" s="17">
        <v>44122</v>
      </c>
      <c r="C1135" s="57">
        <v>142</v>
      </c>
      <c r="D1135" s="57">
        <v>834</v>
      </c>
      <c r="E1135" s="58">
        <v>0</v>
      </c>
      <c r="F1135" s="57">
        <v>134</v>
      </c>
      <c r="G1135" s="57">
        <v>349</v>
      </c>
      <c r="H1135" s="59">
        <v>0</v>
      </c>
    </row>
    <row r="1136" spans="1:8" x14ac:dyDescent="0.35">
      <c r="A1136" s="56" t="s">
        <v>133</v>
      </c>
      <c r="B1136" s="17">
        <v>44123</v>
      </c>
      <c r="C1136" s="57">
        <v>369</v>
      </c>
      <c r="D1136" s="57">
        <v>2435</v>
      </c>
      <c r="E1136" s="58">
        <v>0</v>
      </c>
      <c r="F1136" s="57">
        <v>310</v>
      </c>
      <c r="G1136" s="57">
        <v>922</v>
      </c>
      <c r="H1136" s="59">
        <v>0</v>
      </c>
    </row>
    <row r="1137" spans="1:8" x14ac:dyDescent="0.35">
      <c r="A1137" s="56" t="s">
        <v>134</v>
      </c>
      <c r="B1137" s="17">
        <v>44123</v>
      </c>
      <c r="C1137" s="57">
        <v>144</v>
      </c>
      <c r="D1137" s="57">
        <v>1199</v>
      </c>
      <c r="E1137" s="58">
        <v>0</v>
      </c>
      <c r="F1137" s="57">
        <v>116</v>
      </c>
      <c r="G1137" s="57">
        <v>641</v>
      </c>
      <c r="H1137" s="59">
        <v>0</v>
      </c>
    </row>
    <row r="1138" spans="1:8" x14ac:dyDescent="0.35">
      <c r="A1138" s="56" t="s">
        <v>135</v>
      </c>
      <c r="B1138" s="17">
        <v>44123</v>
      </c>
      <c r="C1138" s="57">
        <v>116</v>
      </c>
      <c r="D1138" s="57">
        <v>1192</v>
      </c>
      <c r="E1138" s="58">
        <v>0</v>
      </c>
      <c r="F1138" s="57">
        <v>144</v>
      </c>
      <c r="G1138" s="57">
        <v>584</v>
      </c>
      <c r="H1138" s="59">
        <v>0</v>
      </c>
    </row>
    <row r="1139" spans="1:8" x14ac:dyDescent="0.35">
      <c r="A1139" s="56" t="s">
        <v>136</v>
      </c>
      <c r="B1139" s="17">
        <v>44123</v>
      </c>
      <c r="C1139" s="57">
        <v>75</v>
      </c>
      <c r="D1139" s="57">
        <v>759</v>
      </c>
      <c r="E1139" s="58">
        <v>0</v>
      </c>
      <c r="F1139" s="57">
        <v>95</v>
      </c>
      <c r="G1139" s="57">
        <v>401</v>
      </c>
      <c r="H1139" s="59">
        <v>0</v>
      </c>
    </row>
    <row r="1140" spans="1:8" x14ac:dyDescent="0.35">
      <c r="A1140" s="56" t="s">
        <v>137</v>
      </c>
      <c r="B1140" s="17">
        <v>44123</v>
      </c>
      <c r="C1140" s="57">
        <v>77</v>
      </c>
      <c r="D1140" s="57">
        <v>892</v>
      </c>
      <c r="E1140" s="58">
        <v>0</v>
      </c>
      <c r="F1140" s="57">
        <v>209</v>
      </c>
      <c r="G1140" s="57">
        <v>690</v>
      </c>
      <c r="H1140" s="59">
        <v>0</v>
      </c>
    </row>
    <row r="1141" spans="1:8" x14ac:dyDescent="0.35">
      <c r="A1141" s="56" t="s">
        <v>138</v>
      </c>
      <c r="B1141" s="17">
        <v>44123</v>
      </c>
      <c r="C1141" s="57">
        <v>138</v>
      </c>
      <c r="D1141" s="57">
        <v>849</v>
      </c>
      <c r="E1141" s="58">
        <v>0</v>
      </c>
      <c r="F1141" s="57">
        <v>138</v>
      </c>
      <c r="G1141" s="57">
        <v>334</v>
      </c>
      <c r="H1141" s="59">
        <v>0</v>
      </c>
    </row>
    <row r="1142" spans="1:8" x14ac:dyDescent="0.35">
      <c r="A1142" s="56" t="s">
        <v>133</v>
      </c>
      <c r="B1142" s="17">
        <v>44124</v>
      </c>
      <c r="C1142" s="57">
        <v>408</v>
      </c>
      <c r="D1142" s="57">
        <v>2535</v>
      </c>
      <c r="E1142" s="58">
        <v>0</v>
      </c>
      <c r="F1142" s="57">
        <v>271</v>
      </c>
      <c r="G1142" s="57">
        <v>806</v>
      </c>
      <c r="H1142" s="59">
        <v>0</v>
      </c>
    </row>
    <row r="1143" spans="1:8" x14ac:dyDescent="0.35">
      <c r="A1143" s="56" t="s">
        <v>134</v>
      </c>
      <c r="B1143" s="17">
        <v>44124</v>
      </c>
      <c r="C1143" s="57">
        <v>154</v>
      </c>
      <c r="D1143" s="57">
        <v>1346</v>
      </c>
      <c r="E1143" s="58">
        <v>0</v>
      </c>
      <c r="F1143" s="57">
        <v>106</v>
      </c>
      <c r="G1143" s="57">
        <v>494</v>
      </c>
      <c r="H1143" s="59">
        <v>0</v>
      </c>
    </row>
    <row r="1144" spans="1:8" x14ac:dyDescent="0.35">
      <c r="A1144" s="56" t="s">
        <v>135</v>
      </c>
      <c r="B1144" s="17">
        <v>44124</v>
      </c>
      <c r="C1144" s="57">
        <v>120</v>
      </c>
      <c r="D1144" s="57">
        <v>1294</v>
      </c>
      <c r="E1144" s="58">
        <v>0</v>
      </c>
      <c r="F1144" s="57">
        <v>140</v>
      </c>
      <c r="G1144" s="57">
        <v>482</v>
      </c>
      <c r="H1144" s="59">
        <v>0</v>
      </c>
    </row>
    <row r="1145" spans="1:8" x14ac:dyDescent="0.35">
      <c r="A1145" s="56" t="s">
        <v>136</v>
      </c>
      <c r="B1145" s="17">
        <v>44124</v>
      </c>
      <c r="C1145" s="57">
        <v>77</v>
      </c>
      <c r="D1145" s="57">
        <v>798</v>
      </c>
      <c r="E1145" s="58">
        <v>0</v>
      </c>
      <c r="F1145" s="57">
        <v>93</v>
      </c>
      <c r="G1145" s="57">
        <v>362</v>
      </c>
      <c r="H1145" s="59">
        <v>0</v>
      </c>
    </row>
    <row r="1146" spans="1:8" x14ac:dyDescent="0.35">
      <c r="A1146" s="56" t="s">
        <v>137</v>
      </c>
      <c r="B1146" s="17">
        <v>44124</v>
      </c>
      <c r="C1146" s="57">
        <v>83</v>
      </c>
      <c r="D1146" s="57">
        <v>891</v>
      </c>
      <c r="E1146" s="58">
        <v>0</v>
      </c>
      <c r="F1146" s="57">
        <v>203</v>
      </c>
      <c r="G1146" s="57">
        <v>692</v>
      </c>
      <c r="H1146" s="59">
        <v>0</v>
      </c>
    </row>
    <row r="1147" spans="1:8" x14ac:dyDescent="0.35">
      <c r="A1147" s="56" t="s">
        <v>138</v>
      </c>
      <c r="B1147" s="17">
        <v>44124</v>
      </c>
      <c r="C1147" s="57">
        <v>148</v>
      </c>
      <c r="D1147" s="57">
        <v>912</v>
      </c>
      <c r="E1147" s="58">
        <v>0</v>
      </c>
      <c r="F1147" s="57">
        <v>128</v>
      </c>
      <c r="G1147" s="57">
        <v>271</v>
      </c>
      <c r="H1147" s="59">
        <v>0</v>
      </c>
    </row>
    <row r="1148" spans="1:8" x14ac:dyDescent="0.35">
      <c r="A1148" s="56" t="s">
        <v>133</v>
      </c>
      <c r="B1148" s="17">
        <v>44125</v>
      </c>
      <c r="C1148" s="57">
        <v>417</v>
      </c>
      <c r="D1148" s="57">
        <v>2562</v>
      </c>
      <c r="E1148" s="58">
        <v>0</v>
      </c>
      <c r="F1148" s="57">
        <v>262</v>
      </c>
      <c r="G1148" s="57">
        <v>779</v>
      </c>
      <c r="H1148" s="59">
        <v>0</v>
      </c>
    </row>
    <row r="1149" spans="1:8" x14ac:dyDescent="0.35">
      <c r="A1149" s="56" t="s">
        <v>134</v>
      </c>
      <c r="B1149" s="17">
        <v>44125</v>
      </c>
      <c r="C1149" s="57">
        <v>153</v>
      </c>
      <c r="D1149" s="57">
        <v>1319</v>
      </c>
      <c r="E1149" s="58">
        <v>0</v>
      </c>
      <c r="F1149" s="57">
        <v>107</v>
      </c>
      <c r="G1149" s="57">
        <v>521</v>
      </c>
      <c r="H1149" s="59">
        <v>0</v>
      </c>
    </row>
    <row r="1150" spans="1:8" x14ac:dyDescent="0.35">
      <c r="A1150" s="56" t="s">
        <v>135</v>
      </c>
      <c r="B1150" s="17">
        <v>44125</v>
      </c>
      <c r="C1150" s="57">
        <v>124</v>
      </c>
      <c r="D1150" s="57">
        <v>1311</v>
      </c>
      <c r="E1150" s="58">
        <v>0</v>
      </c>
      <c r="F1150" s="57">
        <v>136</v>
      </c>
      <c r="G1150" s="57">
        <v>465</v>
      </c>
      <c r="H1150" s="59">
        <v>0</v>
      </c>
    </row>
    <row r="1151" spans="1:8" x14ac:dyDescent="0.35">
      <c r="A1151" s="56" t="s">
        <v>136</v>
      </c>
      <c r="B1151" s="17">
        <v>44125</v>
      </c>
      <c r="C1151" s="57">
        <v>75</v>
      </c>
      <c r="D1151" s="57">
        <v>841</v>
      </c>
      <c r="E1151" s="58">
        <v>0</v>
      </c>
      <c r="F1151" s="57">
        <v>95</v>
      </c>
      <c r="G1151" s="57">
        <v>319</v>
      </c>
      <c r="H1151" s="59">
        <v>0</v>
      </c>
    </row>
    <row r="1152" spans="1:8" x14ac:dyDescent="0.35">
      <c r="A1152" s="56" t="s">
        <v>137</v>
      </c>
      <c r="B1152" s="17">
        <v>44125</v>
      </c>
      <c r="C1152" s="57">
        <v>80</v>
      </c>
      <c r="D1152" s="57">
        <v>932</v>
      </c>
      <c r="E1152" s="58">
        <v>0</v>
      </c>
      <c r="F1152" s="57">
        <v>206</v>
      </c>
      <c r="G1152" s="57">
        <v>654</v>
      </c>
      <c r="H1152" s="59">
        <v>0</v>
      </c>
    </row>
    <row r="1153" spans="1:8" x14ac:dyDescent="0.35">
      <c r="A1153" s="56" t="s">
        <v>138</v>
      </c>
      <c r="B1153" s="17">
        <v>44125</v>
      </c>
      <c r="C1153" s="57">
        <v>148</v>
      </c>
      <c r="D1153" s="57">
        <v>881</v>
      </c>
      <c r="E1153" s="58">
        <v>0</v>
      </c>
      <c r="F1153" s="57">
        <v>128</v>
      </c>
      <c r="G1153" s="57">
        <v>279</v>
      </c>
      <c r="H1153" s="59">
        <v>0</v>
      </c>
    </row>
    <row r="1154" spans="1:8" x14ac:dyDescent="0.35">
      <c r="A1154" s="56" t="s">
        <v>133</v>
      </c>
      <c r="B1154" s="17">
        <v>44126</v>
      </c>
      <c r="C1154" s="57">
        <v>414</v>
      </c>
      <c r="D1154" s="57">
        <v>2630</v>
      </c>
      <c r="E1154" s="58">
        <v>0</v>
      </c>
      <c r="F1154" s="57">
        <v>265</v>
      </c>
      <c r="G1154" s="57">
        <v>711</v>
      </c>
      <c r="H1154" s="59">
        <v>0</v>
      </c>
    </row>
    <row r="1155" spans="1:8" x14ac:dyDescent="0.35">
      <c r="A1155" s="56" t="s">
        <v>134</v>
      </c>
      <c r="B1155" s="17">
        <v>44126</v>
      </c>
      <c r="C1155" s="57">
        <v>148</v>
      </c>
      <c r="D1155" s="57">
        <v>1267</v>
      </c>
      <c r="E1155" s="58">
        <v>0</v>
      </c>
      <c r="F1155" s="57">
        <v>112</v>
      </c>
      <c r="G1155" s="57">
        <v>573</v>
      </c>
      <c r="H1155" s="59">
        <v>0</v>
      </c>
    </row>
    <row r="1156" spans="1:8" x14ac:dyDescent="0.35">
      <c r="A1156" s="56" t="s">
        <v>135</v>
      </c>
      <c r="B1156" s="17">
        <v>44126</v>
      </c>
      <c r="C1156" s="57">
        <v>120</v>
      </c>
      <c r="D1156" s="57">
        <v>1349</v>
      </c>
      <c r="E1156" s="58">
        <v>0</v>
      </c>
      <c r="F1156" s="57">
        <v>139</v>
      </c>
      <c r="G1156" s="57">
        <v>431</v>
      </c>
      <c r="H1156" s="59">
        <v>0</v>
      </c>
    </row>
    <row r="1157" spans="1:8" x14ac:dyDescent="0.35">
      <c r="A1157" s="56" t="s">
        <v>136</v>
      </c>
      <c r="B1157" s="17">
        <v>44126</v>
      </c>
      <c r="C1157" s="57">
        <v>80</v>
      </c>
      <c r="D1157" s="57">
        <v>825</v>
      </c>
      <c r="E1157" s="58">
        <v>0</v>
      </c>
      <c r="F1157" s="57">
        <v>90</v>
      </c>
      <c r="G1157" s="57">
        <v>335</v>
      </c>
      <c r="H1157" s="59">
        <v>0</v>
      </c>
    </row>
    <row r="1158" spans="1:8" x14ac:dyDescent="0.35">
      <c r="A1158" s="56" t="s">
        <v>137</v>
      </c>
      <c r="B1158" s="17">
        <v>44126</v>
      </c>
      <c r="C1158" s="57">
        <v>73</v>
      </c>
      <c r="D1158" s="57">
        <v>917</v>
      </c>
      <c r="E1158" s="58">
        <v>0</v>
      </c>
      <c r="F1158" s="57">
        <v>213</v>
      </c>
      <c r="G1158" s="57">
        <v>668</v>
      </c>
      <c r="H1158" s="59">
        <v>0</v>
      </c>
    </row>
    <row r="1159" spans="1:8" x14ac:dyDescent="0.35">
      <c r="A1159" s="56" t="s">
        <v>138</v>
      </c>
      <c r="B1159" s="17">
        <v>44126</v>
      </c>
      <c r="C1159" s="57">
        <v>151</v>
      </c>
      <c r="D1159" s="57">
        <v>886</v>
      </c>
      <c r="E1159" s="58">
        <v>0</v>
      </c>
      <c r="F1159" s="57">
        <v>125</v>
      </c>
      <c r="G1159" s="57">
        <v>274</v>
      </c>
      <c r="H1159" s="59">
        <v>0</v>
      </c>
    </row>
    <row r="1160" spans="1:8" x14ac:dyDescent="0.35">
      <c r="A1160" s="56" t="s">
        <v>133</v>
      </c>
      <c r="B1160" s="17">
        <v>44127</v>
      </c>
      <c r="C1160" s="57">
        <v>400</v>
      </c>
      <c r="D1160" s="57">
        <v>2599</v>
      </c>
      <c r="E1160" s="58">
        <v>0</v>
      </c>
      <c r="F1160" s="57">
        <v>279</v>
      </c>
      <c r="G1160" s="57">
        <v>742</v>
      </c>
      <c r="H1160" s="59">
        <v>0</v>
      </c>
    </row>
    <row r="1161" spans="1:8" x14ac:dyDescent="0.35">
      <c r="A1161" s="56" t="s">
        <v>134</v>
      </c>
      <c r="B1161" s="17">
        <v>44127</v>
      </c>
      <c r="C1161" s="57">
        <v>155</v>
      </c>
      <c r="D1161" s="57">
        <v>1262</v>
      </c>
      <c r="E1161" s="58">
        <v>0</v>
      </c>
      <c r="F1161" s="57">
        <v>105</v>
      </c>
      <c r="G1161" s="57">
        <v>578</v>
      </c>
      <c r="H1161" s="59">
        <v>0</v>
      </c>
    </row>
    <row r="1162" spans="1:8" x14ac:dyDescent="0.35">
      <c r="A1162" s="56" t="s">
        <v>135</v>
      </c>
      <c r="B1162" s="17">
        <v>44127</v>
      </c>
      <c r="C1162" s="57">
        <v>131</v>
      </c>
      <c r="D1162" s="57">
        <v>1312</v>
      </c>
      <c r="E1162" s="58">
        <v>0</v>
      </c>
      <c r="F1162" s="57">
        <v>128</v>
      </c>
      <c r="G1162" s="57">
        <v>464</v>
      </c>
      <c r="H1162" s="59">
        <v>0</v>
      </c>
    </row>
    <row r="1163" spans="1:8" x14ac:dyDescent="0.35">
      <c r="A1163" s="56" t="s">
        <v>136</v>
      </c>
      <c r="B1163" s="17">
        <v>44127</v>
      </c>
      <c r="C1163" s="57">
        <v>78</v>
      </c>
      <c r="D1163" s="57">
        <v>848</v>
      </c>
      <c r="E1163" s="58">
        <v>0</v>
      </c>
      <c r="F1163" s="57">
        <v>92</v>
      </c>
      <c r="G1163" s="57">
        <v>312</v>
      </c>
      <c r="H1163" s="59">
        <v>0</v>
      </c>
    </row>
    <row r="1164" spans="1:8" x14ac:dyDescent="0.35">
      <c r="A1164" s="56" t="s">
        <v>137</v>
      </c>
      <c r="B1164" s="17">
        <v>44127</v>
      </c>
      <c r="C1164" s="57">
        <v>77</v>
      </c>
      <c r="D1164" s="57">
        <v>909</v>
      </c>
      <c r="E1164" s="58">
        <v>0</v>
      </c>
      <c r="F1164" s="57">
        <v>209</v>
      </c>
      <c r="G1164" s="57">
        <v>670</v>
      </c>
      <c r="H1164" s="59">
        <v>0</v>
      </c>
    </row>
    <row r="1165" spans="1:8" x14ac:dyDescent="0.35">
      <c r="A1165" s="56" t="s">
        <v>138</v>
      </c>
      <c r="B1165" s="17">
        <v>44127</v>
      </c>
      <c r="C1165" s="57">
        <v>151</v>
      </c>
      <c r="D1165" s="57">
        <v>895</v>
      </c>
      <c r="E1165" s="58">
        <v>0</v>
      </c>
      <c r="F1165" s="57">
        <v>125</v>
      </c>
      <c r="G1165" s="57">
        <v>265</v>
      </c>
      <c r="H1165" s="59">
        <v>0</v>
      </c>
    </row>
    <row r="1166" spans="1:8" x14ac:dyDescent="0.35">
      <c r="A1166" s="56" t="s">
        <v>133</v>
      </c>
      <c r="B1166" s="17">
        <v>44128</v>
      </c>
      <c r="C1166" s="57">
        <v>403</v>
      </c>
      <c r="D1166" s="57">
        <v>2523</v>
      </c>
      <c r="E1166" s="58">
        <v>0</v>
      </c>
      <c r="F1166" s="57">
        <v>276</v>
      </c>
      <c r="G1166" s="57">
        <v>818</v>
      </c>
      <c r="H1166" s="59">
        <v>0</v>
      </c>
    </row>
    <row r="1167" spans="1:8" x14ac:dyDescent="0.35">
      <c r="A1167" s="56" t="s">
        <v>134</v>
      </c>
      <c r="B1167" s="17">
        <v>44128</v>
      </c>
      <c r="C1167" s="57">
        <v>146</v>
      </c>
      <c r="D1167" s="57">
        <v>1241</v>
      </c>
      <c r="E1167" s="58">
        <v>0</v>
      </c>
      <c r="F1167" s="57">
        <v>114</v>
      </c>
      <c r="G1167" s="57">
        <v>599</v>
      </c>
      <c r="H1167" s="59">
        <v>0</v>
      </c>
    </row>
    <row r="1168" spans="1:8" x14ac:dyDescent="0.35">
      <c r="A1168" s="56" t="s">
        <v>135</v>
      </c>
      <c r="B1168" s="17">
        <v>44128</v>
      </c>
      <c r="C1168" s="57">
        <v>126</v>
      </c>
      <c r="D1168" s="57">
        <v>1278</v>
      </c>
      <c r="E1168" s="58">
        <v>0</v>
      </c>
      <c r="F1168" s="57">
        <v>133</v>
      </c>
      <c r="G1168" s="57">
        <v>498</v>
      </c>
      <c r="H1168" s="59">
        <v>0</v>
      </c>
    </row>
    <row r="1169" spans="1:8" x14ac:dyDescent="0.35">
      <c r="A1169" s="56" t="s">
        <v>136</v>
      </c>
      <c r="B1169" s="17">
        <v>44128</v>
      </c>
      <c r="C1169" s="57">
        <v>76</v>
      </c>
      <c r="D1169" s="57">
        <v>770</v>
      </c>
      <c r="E1169" s="58">
        <v>0</v>
      </c>
      <c r="F1169" s="57">
        <v>94</v>
      </c>
      <c r="G1169" s="57">
        <v>390</v>
      </c>
      <c r="H1169" s="59">
        <v>0</v>
      </c>
    </row>
    <row r="1170" spans="1:8" x14ac:dyDescent="0.35">
      <c r="A1170" s="56" t="s">
        <v>137</v>
      </c>
      <c r="B1170" s="17">
        <v>44128</v>
      </c>
      <c r="C1170" s="57">
        <v>77</v>
      </c>
      <c r="D1170" s="57">
        <v>916</v>
      </c>
      <c r="E1170" s="58">
        <v>0</v>
      </c>
      <c r="F1170" s="57">
        <v>209</v>
      </c>
      <c r="G1170" s="57">
        <v>664</v>
      </c>
      <c r="H1170" s="59">
        <v>0</v>
      </c>
    </row>
    <row r="1171" spans="1:8" x14ac:dyDescent="0.35">
      <c r="A1171" s="56" t="s">
        <v>138</v>
      </c>
      <c r="B1171" s="17">
        <v>44128</v>
      </c>
      <c r="C1171" s="57">
        <v>150</v>
      </c>
      <c r="D1171" s="57">
        <v>870</v>
      </c>
      <c r="E1171" s="58">
        <v>0</v>
      </c>
      <c r="F1171" s="57">
        <v>126</v>
      </c>
      <c r="G1171" s="57">
        <v>290</v>
      </c>
      <c r="H1171" s="59">
        <v>0</v>
      </c>
    </row>
    <row r="1172" spans="1:8" x14ac:dyDescent="0.35">
      <c r="A1172" s="56" t="s">
        <v>133</v>
      </c>
      <c r="B1172" s="17">
        <v>44129</v>
      </c>
      <c r="C1172" s="57">
        <v>383</v>
      </c>
      <c r="D1172" s="57">
        <v>2432</v>
      </c>
      <c r="E1172" s="58">
        <v>0</v>
      </c>
      <c r="F1172" s="57">
        <v>296</v>
      </c>
      <c r="G1172" s="57">
        <v>909</v>
      </c>
      <c r="H1172" s="59">
        <v>0</v>
      </c>
    </row>
    <row r="1173" spans="1:8" x14ac:dyDescent="0.35">
      <c r="A1173" s="56" t="s">
        <v>134</v>
      </c>
      <c r="B1173" s="17">
        <v>44129</v>
      </c>
      <c r="C1173" s="57">
        <v>136</v>
      </c>
      <c r="D1173" s="57">
        <v>1179</v>
      </c>
      <c r="E1173" s="58">
        <v>0</v>
      </c>
      <c r="F1173" s="57">
        <v>120</v>
      </c>
      <c r="G1173" s="57">
        <v>646</v>
      </c>
      <c r="H1173" s="59">
        <v>0</v>
      </c>
    </row>
    <row r="1174" spans="1:8" x14ac:dyDescent="0.35">
      <c r="A1174" s="56" t="s">
        <v>135</v>
      </c>
      <c r="B1174" s="17">
        <v>44129</v>
      </c>
      <c r="C1174" s="57">
        <v>123</v>
      </c>
      <c r="D1174" s="57">
        <v>1213</v>
      </c>
      <c r="E1174" s="58">
        <v>0</v>
      </c>
      <c r="F1174" s="57">
        <v>136</v>
      </c>
      <c r="G1174" s="57">
        <v>563</v>
      </c>
      <c r="H1174" s="59">
        <v>0</v>
      </c>
    </row>
    <row r="1175" spans="1:8" x14ac:dyDescent="0.35">
      <c r="A1175" s="56" t="s">
        <v>136</v>
      </c>
      <c r="B1175" s="17">
        <v>44129</v>
      </c>
      <c r="C1175" s="57">
        <v>65</v>
      </c>
      <c r="D1175" s="57">
        <v>766</v>
      </c>
      <c r="E1175" s="58">
        <v>0</v>
      </c>
      <c r="F1175" s="57">
        <v>105</v>
      </c>
      <c r="G1175" s="57">
        <v>394</v>
      </c>
      <c r="H1175" s="59">
        <v>0</v>
      </c>
    </row>
    <row r="1176" spans="1:8" x14ac:dyDescent="0.35">
      <c r="A1176" s="56" t="s">
        <v>137</v>
      </c>
      <c r="B1176" s="17">
        <v>44129</v>
      </c>
      <c r="C1176" s="57">
        <v>69</v>
      </c>
      <c r="D1176" s="57">
        <v>888</v>
      </c>
      <c r="E1176" s="58">
        <v>0</v>
      </c>
      <c r="F1176" s="57">
        <v>217</v>
      </c>
      <c r="G1176" s="57">
        <v>693</v>
      </c>
      <c r="H1176" s="59">
        <v>0</v>
      </c>
    </row>
    <row r="1177" spans="1:8" x14ac:dyDescent="0.35">
      <c r="A1177" s="56" t="s">
        <v>138</v>
      </c>
      <c r="B1177" s="17">
        <v>44129</v>
      </c>
      <c r="C1177" s="57">
        <v>142</v>
      </c>
      <c r="D1177" s="57">
        <v>845</v>
      </c>
      <c r="E1177" s="58">
        <v>0</v>
      </c>
      <c r="F1177" s="57">
        <v>134</v>
      </c>
      <c r="G1177" s="57">
        <v>315</v>
      </c>
      <c r="H1177" s="59">
        <v>0</v>
      </c>
    </row>
    <row r="1178" spans="1:8" x14ac:dyDescent="0.35">
      <c r="A1178" s="56" t="s">
        <v>133</v>
      </c>
      <c r="B1178" s="17">
        <v>44130</v>
      </c>
      <c r="C1178" s="57">
        <v>376</v>
      </c>
      <c r="D1178" s="57">
        <v>2448</v>
      </c>
      <c r="E1178" s="58">
        <v>0</v>
      </c>
      <c r="F1178" s="57">
        <v>303</v>
      </c>
      <c r="G1178" s="57">
        <v>893</v>
      </c>
      <c r="H1178" s="59">
        <v>0</v>
      </c>
    </row>
    <row r="1179" spans="1:8" x14ac:dyDescent="0.35">
      <c r="A1179" s="56" t="s">
        <v>134</v>
      </c>
      <c r="B1179" s="17">
        <v>44130</v>
      </c>
      <c r="C1179" s="57">
        <v>144</v>
      </c>
      <c r="D1179" s="57">
        <v>1197</v>
      </c>
      <c r="E1179" s="58">
        <v>0</v>
      </c>
      <c r="F1179" s="57">
        <v>112</v>
      </c>
      <c r="G1179" s="57">
        <v>628</v>
      </c>
      <c r="H1179" s="59">
        <v>0</v>
      </c>
    </row>
    <row r="1180" spans="1:8" x14ac:dyDescent="0.35">
      <c r="A1180" s="56" t="s">
        <v>135</v>
      </c>
      <c r="B1180" s="17">
        <v>44130</v>
      </c>
      <c r="C1180" s="57">
        <v>124</v>
      </c>
      <c r="D1180" s="57">
        <v>1198</v>
      </c>
      <c r="E1180" s="58">
        <v>0</v>
      </c>
      <c r="F1180" s="57">
        <v>135</v>
      </c>
      <c r="G1180" s="57">
        <v>578</v>
      </c>
      <c r="H1180" s="59">
        <v>0</v>
      </c>
    </row>
    <row r="1181" spans="1:8" x14ac:dyDescent="0.35">
      <c r="A1181" s="56" t="s">
        <v>136</v>
      </c>
      <c r="B1181" s="17">
        <v>44130</v>
      </c>
      <c r="C1181" s="57">
        <v>67</v>
      </c>
      <c r="D1181" s="57">
        <v>756</v>
      </c>
      <c r="E1181" s="58">
        <v>0</v>
      </c>
      <c r="F1181" s="57">
        <v>103</v>
      </c>
      <c r="G1181" s="57">
        <v>404</v>
      </c>
      <c r="H1181" s="59">
        <v>0</v>
      </c>
    </row>
    <row r="1182" spans="1:8" x14ac:dyDescent="0.35">
      <c r="A1182" s="56" t="s">
        <v>137</v>
      </c>
      <c r="B1182" s="17">
        <v>44130</v>
      </c>
      <c r="C1182" s="57">
        <v>79</v>
      </c>
      <c r="D1182" s="57">
        <v>904</v>
      </c>
      <c r="E1182" s="58">
        <v>0</v>
      </c>
      <c r="F1182" s="57">
        <v>207</v>
      </c>
      <c r="G1182" s="57">
        <v>678</v>
      </c>
      <c r="H1182" s="59">
        <v>0</v>
      </c>
    </row>
    <row r="1183" spans="1:8" x14ac:dyDescent="0.35">
      <c r="A1183" s="56" t="s">
        <v>138</v>
      </c>
      <c r="B1183" s="17">
        <v>44130</v>
      </c>
      <c r="C1183" s="57">
        <v>140</v>
      </c>
      <c r="D1183" s="57">
        <v>855</v>
      </c>
      <c r="E1183" s="58">
        <v>0</v>
      </c>
      <c r="F1183" s="57">
        <v>136</v>
      </c>
      <c r="G1183" s="57">
        <v>305</v>
      </c>
      <c r="H1183" s="59">
        <v>0</v>
      </c>
    </row>
    <row r="1184" spans="1:8" x14ac:dyDescent="0.35">
      <c r="A1184" s="56" t="s">
        <v>133</v>
      </c>
      <c r="B1184" s="17">
        <v>44131</v>
      </c>
      <c r="C1184" s="57">
        <v>412</v>
      </c>
      <c r="D1184" s="57">
        <v>2555</v>
      </c>
      <c r="E1184" s="58">
        <v>0</v>
      </c>
      <c r="F1184" s="57">
        <v>267</v>
      </c>
      <c r="G1184" s="57">
        <v>786</v>
      </c>
      <c r="H1184" s="59">
        <v>0</v>
      </c>
    </row>
    <row r="1185" spans="1:8" x14ac:dyDescent="0.35">
      <c r="A1185" s="56" t="s">
        <v>134</v>
      </c>
      <c r="B1185" s="17">
        <v>44131</v>
      </c>
      <c r="C1185" s="57">
        <v>149</v>
      </c>
      <c r="D1185" s="57">
        <v>1274</v>
      </c>
      <c r="E1185" s="58">
        <v>0</v>
      </c>
      <c r="F1185" s="57">
        <v>107</v>
      </c>
      <c r="G1185" s="57">
        <v>551</v>
      </c>
      <c r="H1185" s="59">
        <v>0</v>
      </c>
    </row>
    <row r="1186" spans="1:8" x14ac:dyDescent="0.35">
      <c r="A1186" s="56" t="s">
        <v>135</v>
      </c>
      <c r="B1186" s="17">
        <v>44131</v>
      </c>
      <c r="C1186" s="57">
        <v>128</v>
      </c>
      <c r="D1186" s="57">
        <v>1266</v>
      </c>
      <c r="E1186" s="58">
        <v>0</v>
      </c>
      <c r="F1186" s="57">
        <v>131</v>
      </c>
      <c r="G1186" s="57">
        <v>510</v>
      </c>
      <c r="H1186" s="59">
        <v>0</v>
      </c>
    </row>
    <row r="1187" spans="1:8" x14ac:dyDescent="0.35">
      <c r="A1187" s="56" t="s">
        <v>136</v>
      </c>
      <c r="B1187" s="17">
        <v>44131</v>
      </c>
      <c r="C1187" s="57">
        <v>76</v>
      </c>
      <c r="D1187" s="57">
        <v>823</v>
      </c>
      <c r="E1187" s="58">
        <v>0</v>
      </c>
      <c r="F1187" s="57">
        <v>94</v>
      </c>
      <c r="G1187" s="57">
        <v>346</v>
      </c>
      <c r="H1187" s="59">
        <v>0</v>
      </c>
    </row>
    <row r="1188" spans="1:8" x14ac:dyDescent="0.35">
      <c r="A1188" s="56" t="s">
        <v>137</v>
      </c>
      <c r="B1188" s="17">
        <v>44131</v>
      </c>
      <c r="C1188" s="57">
        <v>81</v>
      </c>
      <c r="D1188" s="57">
        <v>901</v>
      </c>
      <c r="E1188" s="58">
        <v>0</v>
      </c>
      <c r="F1188" s="57">
        <v>205</v>
      </c>
      <c r="G1188" s="57">
        <v>682</v>
      </c>
      <c r="H1188" s="59">
        <v>0</v>
      </c>
    </row>
    <row r="1189" spans="1:8" x14ac:dyDescent="0.35">
      <c r="A1189" s="56" t="s">
        <v>138</v>
      </c>
      <c r="B1189" s="17">
        <v>44131</v>
      </c>
      <c r="C1189" s="57">
        <v>141</v>
      </c>
      <c r="D1189" s="57">
        <v>890</v>
      </c>
      <c r="E1189" s="58">
        <v>0</v>
      </c>
      <c r="F1189" s="57">
        <v>135</v>
      </c>
      <c r="G1189" s="57">
        <v>270</v>
      </c>
      <c r="H1189" s="59">
        <v>0</v>
      </c>
    </row>
    <row r="1190" spans="1:8" x14ac:dyDescent="0.35">
      <c r="A1190" s="56" t="s">
        <v>133</v>
      </c>
      <c r="B1190" s="17">
        <v>44132</v>
      </c>
      <c r="C1190" s="57">
        <v>415</v>
      </c>
      <c r="D1190" s="57">
        <v>2571</v>
      </c>
      <c r="E1190" s="58">
        <v>0</v>
      </c>
      <c r="F1190" s="57">
        <v>264</v>
      </c>
      <c r="G1190" s="57">
        <v>770</v>
      </c>
      <c r="H1190" s="59">
        <v>0</v>
      </c>
    </row>
    <row r="1191" spans="1:8" x14ac:dyDescent="0.35">
      <c r="A1191" s="56" t="s">
        <v>134</v>
      </c>
      <c r="B1191" s="17">
        <v>44132</v>
      </c>
      <c r="C1191" s="57">
        <v>154</v>
      </c>
      <c r="D1191" s="57">
        <v>1264</v>
      </c>
      <c r="E1191" s="58">
        <v>0</v>
      </c>
      <c r="F1191" s="57">
        <v>102</v>
      </c>
      <c r="G1191" s="57">
        <v>561</v>
      </c>
      <c r="H1191" s="59">
        <v>0</v>
      </c>
    </row>
    <row r="1192" spans="1:8" x14ac:dyDescent="0.35">
      <c r="A1192" s="56" t="s">
        <v>135</v>
      </c>
      <c r="B1192" s="17">
        <v>44132</v>
      </c>
      <c r="C1192" s="57">
        <v>125</v>
      </c>
      <c r="D1192" s="57">
        <v>1287</v>
      </c>
      <c r="E1192" s="58">
        <v>0</v>
      </c>
      <c r="F1192" s="57">
        <v>134</v>
      </c>
      <c r="G1192" s="57">
        <v>504</v>
      </c>
      <c r="H1192" s="59">
        <v>0</v>
      </c>
    </row>
    <row r="1193" spans="1:8" x14ac:dyDescent="0.35">
      <c r="A1193" s="56" t="s">
        <v>136</v>
      </c>
      <c r="B1193" s="17">
        <v>44132</v>
      </c>
      <c r="C1193" s="57">
        <v>84</v>
      </c>
      <c r="D1193" s="57">
        <v>859</v>
      </c>
      <c r="E1193" s="58">
        <v>0</v>
      </c>
      <c r="F1193" s="57">
        <v>86</v>
      </c>
      <c r="G1193" s="57">
        <v>301</v>
      </c>
      <c r="H1193" s="59">
        <v>0</v>
      </c>
    </row>
    <row r="1194" spans="1:8" x14ac:dyDescent="0.35">
      <c r="A1194" s="56" t="s">
        <v>137</v>
      </c>
      <c r="B1194" s="17">
        <v>44132</v>
      </c>
      <c r="C1194" s="57">
        <v>78</v>
      </c>
      <c r="D1194" s="57">
        <v>893</v>
      </c>
      <c r="E1194" s="58">
        <v>0</v>
      </c>
      <c r="F1194" s="57">
        <v>208</v>
      </c>
      <c r="G1194" s="57">
        <v>689</v>
      </c>
      <c r="H1194" s="59">
        <v>0</v>
      </c>
    </row>
    <row r="1195" spans="1:8" x14ac:dyDescent="0.35">
      <c r="A1195" s="56" t="s">
        <v>138</v>
      </c>
      <c r="B1195" s="17">
        <v>44132</v>
      </c>
      <c r="C1195" s="57">
        <v>142</v>
      </c>
      <c r="D1195" s="57">
        <v>896</v>
      </c>
      <c r="E1195" s="58">
        <v>0</v>
      </c>
      <c r="F1195" s="57">
        <v>134</v>
      </c>
      <c r="G1195" s="57">
        <v>264</v>
      </c>
      <c r="H1195" s="59">
        <v>0</v>
      </c>
    </row>
    <row r="1196" spans="1:8" x14ac:dyDescent="0.35">
      <c r="A1196" s="56" t="s">
        <v>133</v>
      </c>
      <c r="B1196" s="17">
        <v>44133</v>
      </c>
      <c r="C1196" s="57">
        <v>400</v>
      </c>
      <c r="D1196" s="57">
        <v>2570</v>
      </c>
      <c r="E1196" s="58">
        <v>0</v>
      </c>
      <c r="F1196" s="57">
        <v>279</v>
      </c>
      <c r="G1196" s="57">
        <v>771</v>
      </c>
      <c r="H1196" s="59">
        <v>0</v>
      </c>
    </row>
    <row r="1197" spans="1:8" x14ac:dyDescent="0.35">
      <c r="A1197" s="56" t="s">
        <v>134</v>
      </c>
      <c r="B1197" s="17">
        <v>44133</v>
      </c>
      <c r="C1197" s="57">
        <v>151</v>
      </c>
      <c r="D1197" s="57">
        <v>1311</v>
      </c>
      <c r="E1197" s="58">
        <v>0</v>
      </c>
      <c r="F1197" s="57">
        <v>105</v>
      </c>
      <c r="G1197" s="57">
        <v>514</v>
      </c>
      <c r="H1197" s="59">
        <v>0</v>
      </c>
    </row>
    <row r="1198" spans="1:8" x14ac:dyDescent="0.35">
      <c r="A1198" s="56" t="s">
        <v>135</v>
      </c>
      <c r="B1198" s="17">
        <v>44133</v>
      </c>
      <c r="C1198" s="57">
        <v>134</v>
      </c>
      <c r="D1198" s="57">
        <v>1285</v>
      </c>
      <c r="E1198" s="58">
        <v>0</v>
      </c>
      <c r="F1198" s="57">
        <v>125</v>
      </c>
      <c r="G1198" s="57">
        <v>506</v>
      </c>
      <c r="H1198" s="59">
        <v>0</v>
      </c>
    </row>
    <row r="1199" spans="1:8" x14ac:dyDescent="0.35">
      <c r="A1199" s="56" t="s">
        <v>136</v>
      </c>
      <c r="B1199" s="17">
        <v>44133</v>
      </c>
      <c r="C1199" s="57">
        <v>83</v>
      </c>
      <c r="D1199" s="57">
        <v>831</v>
      </c>
      <c r="E1199" s="58">
        <v>0</v>
      </c>
      <c r="F1199" s="57">
        <v>87</v>
      </c>
      <c r="G1199" s="57">
        <v>329</v>
      </c>
      <c r="H1199" s="59">
        <v>0</v>
      </c>
    </row>
    <row r="1200" spans="1:8" x14ac:dyDescent="0.35">
      <c r="A1200" s="56" t="s">
        <v>137</v>
      </c>
      <c r="B1200" s="17">
        <v>44133</v>
      </c>
      <c r="C1200" s="57">
        <v>82</v>
      </c>
      <c r="D1200" s="57">
        <v>939</v>
      </c>
      <c r="E1200" s="58">
        <v>0</v>
      </c>
      <c r="F1200" s="57">
        <v>204</v>
      </c>
      <c r="G1200" s="57">
        <v>642</v>
      </c>
      <c r="H1200" s="59">
        <v>0</v>
      </c>
    </row>
    <row r="1201" spans="1:8" x14ac:dyDescent="0.35">
      <c r="A1201" s="56" t="s">
        <v>138</v>
      </c>
      <c r="B1201" s="17">
        <v>44133</v>
      </c>
      <c r="C1201" s="57">
        <v>141</v>
      </c>
      <c r="D1201" s="57">
        <v>875</v>
      </c>
      <c r="E1201" s="58">
        <v>0</v>
      </c>
      <c r="F1201" s="57">
        <v>135</v>
      </c>
      <c r="G1201" s="57">
        <v>285</v>
      </c>
      <c r="H1201" s="59">
        <v>0</v>
      </c>
    </row>
    <row r="1202" spans="1:8" x14ac:dyDescent="0.35">
      <c r="A1202" s="56" t="s">
        <v>133</v>
      </c>
      <c r="B1202" s="17">
        <v>44134</v>
      </c>
      <c r="C1202" s="57">
        <v>407</v>
      </c>
      <c r="D1202" s="57">
        <v>2596</v>
      </c>
      <c r="E1202" s="58">
        <v>0</v>
      </c>
      <c r="F1202" s="57">
        <v>272</v>
      </c>
      <c r="G1202" s="57">
        <v>745</v>
      </c>
      <c r="H1202" s="59">
        <v>0</v>
      </c>
    </row>
    <row r="1203" spans="1:8" x14ac:dyDescent="0.35">
      <c r="A1203" s="56" t="s">
        <v>134</v>
      </c>
      <c r="B1203" s="17">
        <v>44134</v>
      </c>
      <c r="C1203" s="57">
        <v>149</v>
      </c>
      <c r="D1203" s="57">
        <v>1285</v>
      </c>
      <c r="E1203" s="58">
        <v>0</v>
      </c>
      <c r="F1203" s="57">
        <v>107</v>
      </c>
      <c r="G1203" s="57">
        <v>540</v>
      </c>
      <c r="H1203" s="59">
        <v>0</v>
      </c>
    </row>
    <row r="1204" spans="1:8" x14ac:dyDescent="0.35">
      <c r="A1204" s="56" t="s">
        <v>135</v>
      </c>
      <c r="B1204" s="17">
        <v>44134</v>
      </c>
      <c r="C1204" s="57">
        <v>128</v>
      </c>
      <c r="D1204" s="57">
        <v>1267</v>
      </c>
      <c r="E1204" s="58">
        <v>0</v>
      </c>
      <c r="F1204" s="57">
        <v>131</v>
      </c>
      <c r="G1204" s="57">
        <v>524</v>
      </c>
      <c r="H1204" s="59">
        <v>0</v>
      </c>
    </row>
    <row r="1205" spans="1:8" x14ac:dyDescent="0.35">
      <c r="A1205" s="56" t="s">
        <v>136</v>
      </c>
      <c r="B1205" s="17">
        <v>44134</v>
      </c>
      <c r="C1205" s="57">
        <v>86</v>
      </c>
      <c r="D1205" s="57">
        <v>796</v>
      </c>
      <c r="E1205" s="58">
        <v>0</v>
      </c>
      <c r="F1205" s="57">
        <v>84</v>
      </c>
      <c r="G1205" s="57">
        <v>364</v>
      </c>
      <c r="H1205" s="59">
        <v>0</v>
      </c>
    </row>
    <row r="1206" spans="1:8" x14ac:dyDescent="0.35">
      <c r="A1206" s="56" t="s">
        <v>137</v>
      </c>
      <c r="B1206" s="17">
        <v>44134</v>
      </c>
      <c r="C1206" s="57">
        <v>84</v>
      </c>
      <c r="D1206" s="57">
        <v>893</v>
      </c>
      <c r="E1206" s="58">
        <v>0</v>
      </c>
      <c r="F1206" s="57">
        <v>202</v>
      </c>
      <c r="G1206" s="57">
        <v>684</v>
      </c>
      <c r="H1206" s="59">
        <v>0</v>
      </c>
    </row>
    <row r="1207" spans="1:8" x14ac:dyDescent="0.35">
      <c r="A1207" s="56" t="s">
        <v>138</v>
      </c>
      <c r="B1207" s="17">
        <v>44134</v>
      </c>
      <c r="C1207" s="57">
        <v>138</v>
      </c>
      <c r="D1207" s="57">
        <v>866</v>
      </c>
      <c r="E1207" s="58">
        <v>0</v>
      </c>
      <c r="F1207" s="57">
        <v>138</v>
      </c>
      <c r="G1207" s="57">
        <v>294</v>
      </c>
      <c r="H1207" s="59">
        <v>0</v>
      </c>
    </row>
    <row r="1208" spans="1:8" x14ac:dyDescent="0.35">
      <c r="A1208" s="56" t="s">
        <v>133</v>
      </c>
      <c r="B1208" s="17">
        <v>44135</v>
      </c>
      <c r="C1208" s="57">
        <v>403</v>
      </c>
      <c r="D1208" s="57">
        <v>2539</v>
      </c>
      <c r="E1208" s="58">
        <v>0</v>
      </c>
      <c r="F1208" s="57">
        <v>276</v>
      </c>
      <c r="G1208" s="57">
        <v>802</v>
      </c>
      <c r="H1208" s="59">
        <v>0</v>
      </c>
    </row>
    <row r="1209" spans="1:8" x14ac:dyDescent="0.35">
      <c r="A1209" s="56" t="s">
        <v>134</v>
      </c>
      <c r="B1209" s="17">
        <v>44135</v>
      </c>
      <c r="C1209" s="57">
        <v>138</v>
      </c>
      <c r="D1209" s="57">
        <v>1232</v>
      </c>
      <c r="E1209" s="58">
        <v>0</v>
      </c>
      <c r="F1209" s="57">
        <v>118</v>
      </c>
      <c r="G1209" s="57">
        <v>593</v>
      </c>
      <c r="H1209" s="59">
        <v>0</v>
      </c>
    </row>
    <row r="1210" spans="1:8" x14ac:dyDescent="0.35">
      <c r="A1210" s="56" t="s">
        <v>135</v>
      </c>
      <c r="B1210" s="17">
        <v>44135</v>
      </c>
      <c r="C1210" s="57">
        <v>134</v>
      </c>
      <c r="D1210" s="57">
        <v>1232</v>
      </c>
      <c r="E1210" s="58">
        <v>0</v>
      </c>
      <c r="F1210" s="57">
        <v>125</v>
      </c>
      <c r="G1210" s="57">
        <v>559</v>
      </c>
      <c r="H1210" s="59">
        <v>0</v>
      </c>
    </row>
    <row r="1211" spans="1:8" x14ac:dyDescent="0.35">
      <c r="A1211" s="56" t="s">
        <v>136</v>
      </c>
      <c r="B1211" s="17">
        <v>44135</v>
      </c>
      <c r="C1211" s="57">
        <v>72</v>
      </c>
      <c r="D1211" s="57">
        <v>774</v>
      </c>
      <c r="E1211" s="58">
        <v>0</v>
      </c>
      <c r="F1211" s="57">
        <v>98</v>
      </c>
      <c r="G1211" s="57">
        <v>386</v>
      </c>
      <c r="H1211" s="59">
        <v>0</v>
      </c>
    </row>
    <row r="1212" spans="1:8" x14ac:dyDescent="0.35">
      <c r="A1212" s="56" t="s">
        <v>137</v>
      </c>
      <c r="B1212" s="17">
        <v>44135</v>
      </c>
      <c r="C1212" s="57">
        <v>83</v>
      </c>
      <c r="D1212" s="57">
        <v>865</v>
      </c>
      <c r="E1212" s="58">
        <v>0</v>
      </c>
      <c r="F1212" s="57">
        <v>203</v>
      </c>
      <c r="G1212" s="57">
        <v>716</v>
      </c>
      <c r="H1212" s="59">
        <v>0</v>
      </c>
    </row>
    <row r="1213" spans="1:8" x14ac:dyDescent="0.35">
      <c r="A1213" s="56" t="s">
        <v>138</v>
      </c>
      <c r="B1213" s="17">
        <v>44135</v>
      </c>
      <c r="C1213" s="57">
        <v>140</v>
      </c>
      <c r="D1213" s="57">
        <v>861</v>
      </c>
      <c r="E1213" s="58">
        <v>0</v>
      </c>
      <c r="F1213" s="57">
        <v>134</v>
      </c>
      <c r="G1213" s="57">
        <v>299</v>
      </c>
      <c r="H1213" s="59">
        <v>0</v>
      </c>
    </row>
    <row r="1214" spans="1:8" x14ac:dyDescent="0.35">
      <c r="A1214" s="56" t="s">
        <v>133</v>
      </c>
      <c r="B1214" s="17">
        <v>44136</v>
      </c>
      <c r="C1214" s="57">
        <v>394</v>
      </c>
      <c r="D1214" s="57">
        <v>2385</v>
      </c>
      <c r="E1214" s="58">
        <v>0</v>
      </c>
      <c r="F1214" s="57">
        <v>285</v>
      </c>
      <c r="G1214" s="57">
        <v>956</v>
      </c>
      <c r="H1214" s="59">
        <v>0</v>
      </c>
    </row>
    <row r="1215" spans="1:8" x14ac:dyDescent="0.35">
      <c r="A1215" s="56" t="s">
        <v>134</v>
      </c>
      <c r="B1215" s="17">
        <v>44136</v>
      </c>
      <c r="C1215" s="57">
        <v>124</v>
      </c>
      <c r="D1215" s="57">
        <v>1184</v>
      </c>
      <c r="E1215" s="58">
        <v>0</v>
      </c>
      <c r="F1215" s="57">
        <v>132</v>
      </c>
      <c r="G1215" s="57">
        <v>641</v>
      </c>
      <c r="H1215" s="59">
        <v>0</v>
      </c>
    </row>
    <row r="1216" spans="1:8" x14ac:dyDescent="0.35">
      <c r="A1216" s="56" t="s">
        <v>135</v>
      </c>
      <c r="B1216" s="17">
        <v>44136</v>
      </c>
      <c r="C1216" s="57">
        <v>121</v>
      </c>
      <c r="D1216" s="57">
        <v>1162</v>
      </c>
      <c r="E1216" s="58">
        <v>0</v>
      </c>
      <c r="F1216" s="57">
        <v>138</v>
      </c>
      <c r="G1216" s="57">
        <v>629</v>
      </c>
      <c r="H1216" s="59">
        <v>0</v>
      </c>
    </row>
    <row r="1217" spans="1:8" x14ac:dyDescent="0.35">
      <c r="A1217" s="56" t="s">
        <v>136</v>
      </c>
      <c r="B1217" s="17">
        <v>44136</v>
      </c>
      <c r="C1217" s="57">
        <v>69</v>
      </c>
      <c r="D1217" s="57">
        <v>751</v>
      </c>
      <c r="E1217" s="58">
        <v>0</v>
      </c>
      <c r="F1217" s="57">
        <v>101</v>
      </c>
      <c r="G1217" s="57">
        <v>409</v>
      </c>
      <c r="H1217" s="59">
        <v>0</v>
      </c>
    </row>
    <row r="1218" spans="1:8" x14ac:dyDescent="0.35">
      <c r="A1218" s="56" t="s">
        <v>137</v>
      </c>
      <c r="B1218" s="17">
        <v>44136</v>
      </c>
      <c r="C1218" s="57">
        <v>79</v>
      </c>
      <c r="D1218" s="57">
        <v>819</v>
      </c>
      <c r="E1218" s="58">
        <v>0</v>
      </c>
      <c r="F1218" s="57">
        <v>207</v>
      </c>
      <c r="G1218" s="57">
        <v>760</v>
      </c>
      <c r="H1218" s="59">
        <v>0</v>
      </c>
    </row>
    <row r="1219" spans="1:8" x14ac:dyDescent="0.35">
      <c r="A1219" s="56" t="s">
        <v>138</v>
      </c>
      <c r="B1219" s="17">
        <v>44136</v>
      </c>
      <c r="C1219" s="57">
        <v>139</v>
      </c>
      <c r="D1219" s="57">
        <v>805</v>
      </c>
      <c r="E1219" s="58">
        <v>0</v>
      </c>
      <c r="F1219" s="57">
        <v>135</v>
      </c>
      <c r="G1219" s="57">
        <v>355</v>
      </c>
      <c r="H1219" s="59">
        <v>0</v>
      </c>
    </row>
    <row r="1220" spans="1:8" x14ac:dyDescent="0.35">
      <c r="A1220" s="56" t="s">
        <v>133</v>
      </c>
      <c r="B1220" s="17">
        <v>44137</v>
      </c>
      <c r="C1220" s="57">
        <v>397</v>
      </c>
      <c r="D1220" s="57">
        <v>2401</v>
      </c>
      <c r="E1220" s="58">
        <v>0</v>
      </c>
      <c r="F1220" s="57">
        <v>282</v>
      </c>
      <c r="G1220" s="57">
        <v>940</v>
      </c>
      <c r="H1220" s="59">
        <v>0</v>
      </c>
    </row>
    <row r="1221" spans="1:8" x14ac:dyDescent="0.35">
      <c r="A1221" s="56" t="s">
        <v>134</v>
      </c>
      <c r="B1221" s="17">
        <v>44137</v>
      </c>
      <c r="C1221" s="57">
        <v>123</v>
      </c>
      <c r="D1221" s="57">
        <v>1186</v>
      </c>
      <c r="E1221" s="58">
        <v>0</v>
      </c>
      <c r="F1221" s="57">
        <v>133</v>
      </c>
      <c r="G1221" s="57">
        <v>639</v>
      </c>
      <c r="H1221" s="59">
        <v>0</v>
      </c>
    </row>
    <row r="1222" spans="1:8" x14ac:dyDescent="0.35">
      <c r="A1222" s="56" t="s">
        <v>135</v>
      </c>
      <c r="B1222" s="17">
        <v>44137</v>
      </c>
      <c r="C1222" s="57">
        <v>112</v>
      </c>
      <c r="D1222" s="57">
        <v>1177</v>
      </c>
      <c r="E1222" s="58">
        <v>0</v>
      </c>
      <c r="F1222" s="57">
        <v>147</v>
      </c>
      <c r="G1222" s="57">
        <v>614</v>
      </c>
      <c r="H1222" s="59">
        <v>0</v>
      </c>
    </row>
    <row r="1223" spans="1:8" x14ac:dyDescent="0.35">
      <c r="A1223" s="56" t="s">
        <v>136</v>
      </c>
      <c r="B1223" s="17">
        <v>44137</v>
      </c>
      <c r="C1223" s="57">
        <v>68</v>
      </c>
      <c r="D1223" s="57">
        <v>754</v>
      </c>
      <c r="E1223" s="58">
        <v>0</v>
      </c>
      <c r="F1223" s="57">
        <v>102</v>
      </c>
      <c r="G1223" s="57">
        <v>406</v>
      </c>
      <c r="H1223" s="59">
        <v>0</v>
      </c>
    </row>
    <row r="1224" spans="1:8" x14ac:dyDescent="0.35">
      <c r="A1224" s="56" t="s">
        <v>137</v>
      </c>
      <c r="B1224" s="17">
        <v>44137</v>
      </c>
      <c r="C1224" s="57">
        <v>82</v>
      </c>
      <c r="D1224" s="57">
        <v>888</v>
      </c>
      <c r="E1224" s="58">
        <v>0</v>
      </c>
      <c r="F1224" s="57">
        <v>204</v>
      </c>
      <c r="G1224" s="57">
        <v>695</v>
      </c>
      <c r="H1224" s="59">
        <v>0</v>
      </c>
    </row>
    <row r="1225" spans="1:8" x14ac:dyDescent="0.35">
      <c r="A1225" s="56" t="s">
        <v>138</v>
      </c>
      <c r="B1225" s="17">
        <v>44137</v>
      </c>
      <c r="C1225" s="57">
        <v>138</v>
      </c>
      <c r="D1225" s="57">
        <v>815</v>
      </c>
      <c r="E1225" s="58">
        <v>0</v>
      </c>
      <c r="F1225" s="57">
        <v>136</v>
      </c>
      <c r="G1225" s="57">
        <v>345</v>
      </c>
      <c r="H1225" s="59">
        <v>0</v>
      </c>
    </row>
    <row r="1226" spans="1:8" x14ac:dyDescent="0.35">
      <c r="A1226" s="56" t="s">
        <v>133</v>
      </c>
      <c r="B1226" s="17">
        <v>44138</v>
      </c>
      <c r="C1226" s="57">
        <v>414</v>
      </c>
      <c r="D1226" s="57">
        <v>2538</v>
      </c>
      <c r="E1226" s="58">
        <v>0</v>
      </c>
      <c r="F1226" s="57">
        <v>265</v>
      </c>
      <c r="G1226" s="57">
        <v>803</v>
      </c>
      <c r="H1226" s="59">
        <v>0</v>
      </c>
    </row>
    <row r="1227" spans="1:8" x14ac:dyDescent="0.35">
      <c r="A1227" s="56" t="s">
        <v>134</v>
      </c>
      <c r="B1227" s="17">
        <v>44138</v>
      </c>
      <c r="C1227" s="57">
        <v>145</v>
      </c>
      <c r="D1227" s="57">
        <v>1236</v>
      </c>
      <c r="E1227" s="58">
        <v>0</v>
      </c>
      <c r="F1227" s="57">
        <v>111</v>
      </c>
      <c r="G1227" s="57">
        <v>589</v>
      </c>
      <c r="H1227" s="59">
        <v>0</v>
      </c>
    </row>
    <row r="1228" spans="1:8" x14ac:dyDescent="0.35">
      <c r="A1228" s="56" t="s">
        <v>135</v>
      </c>
      <c r="B1228" s="17">
        <v>44138</v>
      </c>
      <c r="C1228" s="57">
        <v>118</v>
      </c>
      <c r="D1228" s="57">
        <v>1285</v>
      </c>
      <c r="E1228" s="58">
        <v>0</v>
      </c>
      <c r="F1228" s="57">
        <v>141</v>
      </c>
      <c r="G1228" s="57">
        <v>506</v>
      </c>
      <c r="H1228" s="59">
        <v>0</v>
      </c>
    </row>
    <row r="1229" spans="1:8" x14ac:dyDescent="0.35">
      <c r="A1229" s="56" t="s">
        <v>136</v>
      </c>
      <c r="B1229" s="17">
        <v>44138</v>
      </c>
      <c r="C1229" s="57">
        <v>81</v>
      </c>
      <c r="D1229" s="57">
        <v>833</v>
      </c>
      <c r="E1229" s="58">
        <v>0</v>
      </c>
      <c r="F1229" s="57">
        <v>89</v>
      </c>
      <c r="G1229" s="57">
        <v>327</v>
      </c>
      <c r="H1229" s="59">
        <v>0</v>
      </c>
    </row>
    <row r="1230" spans="1:8" x14ac:dyDescent="0.35">
      <c r="A1230" s="56" t="s">
        <v>137</v>
      </c>
      <c r="B1230" s="17">
        <v>44138</v>
      </c>
      <c r="C1230" s="57">
        <v>87</v>
      </c>
      <c r="D1230" s="57">
        <v>909</v>
      </c>
      <c r="E1230" s="58">
        <v>0</v>
      </c>
      <c r="F1230" s="57">
        <v>199</v>
      </c>
      <c r="G1230" s="57">
        <v>676</v>
      </c>
      <c r="H1230" s="59">
        <v>0</v>
      </c>
    </row>
    <row r="1231" spans="1:8" x14ac:dyDescent="0.35">
      <c r="A1231" s="56" t="s">
        <v>138</v>
      </c>
      <c r="B1231" s="17">
        <v>44138</v>
      </c>
      <c r="C1231" s="57">
        <v>148</v>
      </c>
      <c r="D1231" s="57">
        <v>894</v>
      </c>
      <c r="E1231" s="58">
        <v>0</v>
      </c>
      <c r="F1231" s="57">
        <v>126</v>
      </c>
      <c r="G1231" s="57">
        <v>266</v>
      </c>
      <c r="H1231" s="59">
        <v>0</v>
      </c>
    </row>
    <row r="1232" spans="1:8" x14ac:dyDescent="0.35">
      <c r="A1232" s="56" t="s">
        <v>133</v>
      </c>
      <c r="B1232" s="17">
        <v>44139</v>
      </c>
      <c r="C1232" s="57">
        <v>420</v>
      </c>
      <c r="D1232" s="57">
        <v>2583</v>
      </c>
      <c r="E1232" s="58">
        <v>0</v>
      </c>
      <c r="F1232" s="57">
        <v>259</v>
      </c>
      <c r="G1232" s="57">
        <v>758</v>
      </c>
      <c r="H1232" s="59">
        <v>0</v>
      </c>
    </row>
    <row r="1233" spans="1:8" x14ac:dyDescent="0.35">
      <c r="A1233" s="56" t="s">
        <v>134</v>
      </c>
      <c r="B1233" s="17">
        <v>44139</v>
      </c>
      <c r="C1233" s="57">
        <v>156</v>
      </c>
      <c r="D1233" s="57">
        <v>1270</v>
      </c>
      <c r="E1233" s="58">
        <v>0</v>
      </c>
      <c r="F1233" s="57">
        <v>100</v>
      </c>
      <c r="G1233" s="57">
        <v>555</v>
      </c>
      <c r="H1233" s="59">
        <v>0</v>
      </c>
    </row>
    <row r="1234" spans="1:8" x14ac:dyDescent="0.35">
      <c r="A1234" s="56" t="s">
        <v>135</v>
      </c>
      <c r="B1234" s="17">
        <v>44139</v>
      </c>
      <c r="C1234" s="57">
        <v>119</v>
      </c>
      <c r="D1234" s="57">
        <v>1275</v>
      </c>
      <c r="E1234" s="58">
        <v>0</v>
      </c>
      <c r="F1234" s="57">
        <v>140</v>
      </c>
      <c r="G1234" s="57">
        <v>516</v>
      </c>
      <c r="H1234" s="59">
        <v>0</v>
      </c>
    </row>
    <row r="1235" spans="1:8" x14ac:dyDescent="0.35">
      <c r="A1235" s="56" t="s">
        <v>136</v>
      </c>
      <c r="B1235" s="17">
        <v>44139</v>
      </c>
      <c r="C1235" s="57">
        <v>83</v>
      </c>
      <c r="D1235" s="57">
        <v>782</v>
      </c>
      <c r="E1235" s="58">
        <v>0</v>
      </c>
      <c r="F1235" s="57">
        <v>87</v>
      </c>
      <c r="G1235" s="57">
        <v>378</v>
      </c>
      <c r="H1235" s="59">
        <v>0</v>
      </c>
    </row>
    <row r="1236" spans="1:8" x14ac:dyDescent="0.35">
      <c r="A1236" s="56" t="s">
        <v>137</v>
      </c>
      <c r="B1236" s="17">
        <v>44139</v>
      </c>
      <c r="C1236" s="57">
        <v>95</v>
      </c>
      <c r="D1236" s="57">
        <v>884</v>
      </c>
      <c r="E1236" s="58">
        <v>0</v>
      </c>
      <c r="F1236" s="57">
        <v>191</v>
      </c>
      <c r="G1236" s="57">
        <v>704</v>
      </c>
      <c r="H1236" s="59">
        <v>0</v>
      </c>
    </row>
    <row r="1237" spans="1:8" x14ac:dyDescent="0.35">
      <c r="A1237" s="56" t="s">
        <v>138</v>
      </c>
      <c r="B1237" s="17">
        <v>44139</v>
      </c>
      <c r="C1237" s="57">
        <v>149</v>
      </c>
      <c r="D1237" s="57">
        <v>873</v>
      </c>
      <c r="E1237" s="58">
        <v>0</v>
      </c>
      <c r="F1237" s="57">
        <v>127</v>
      </c>
      <c r="G1237" s="57">
        <v>287</v>
      </c>
      <c r="H1237" s="59">
        <v>0</v>
      </c>
    </row>
    <row r="1238" spans="1:8" x14ac:dyDescent="0.35">
      <c r="A1238" s="56" t="s">
        <v>133</v>
      </c>
      <c r="B1238" s="17">
        <v>44140</v>
      </c>
      <c r="C1238" s="57">
        <v>428</v>
      </c>
      <c r="D1238" s="57">
        <v>2570</v>
      </c>
      <c r="E1238" s="58">
        <v>0</v>
      </c>
      <c r="F1238" s="57">
        <v>251</v>
      </c>
      <c r="G1238" s="57">
        <v>771</v>
      </c>
      <c r="H1238" s="59">
        <v>0</v>
      </c>
    </row>
    <row r="1239" spans="1:8" x14ac:dyDescent="0.35">
      <c r="A1239" s="56" t="s">
        <v>134</v>
      </c>
      <c r="B1239" s="17">
        <v>44140</v>
      </c>
      <c r="C1239" s="57">
        <v>149</v>
      </c>
      <c r="D1239" s="57">
        <v>1244</v>
      </c>
      <c r="E1239" s="58">
        <v>0</v>
      </c>
      <c r="F1239" s="57">
        <v>107</v>
      </c>
      <c r="G1239" s="57">
        <v>581</v>
      </c>
      <c r="H1239" s="59">
        <v>0</v>
      </c>
    </row>
    <row r="1240" spans="1:8" x14ac:dyDescent="0.35">
      <c r="A1240" s="56" t="s">
        <v>135</v>
      </c>
      <c r="B1240" s="17">
        <v>44140</v>
      </c>
      <c r="C1240" s="57">
        <v>122</v>
      </c>
      <c r="D1240" s="57">
        <v>1279</v>
      </c>
      <c r="E1240" s="58">
        <v>0</v>
      </c>
      <c r="F1240" s="57">
        <v>137</v>
      </c>
      <c r="G1240" s="57">
        <v>512</v>
      </c>
      <c r="H1240" s="59">
        <v>0</v>
      </c>
    </row>
    <row r="1241" spans="1:8" x14ac:dyDescent="0.35">
      <c r="A1241" s="56" t="s">
        <v>136</v>
      </c>
      <c r="B1241" s="17">
        <v>44140</v>
      </c>
      <c r="C1241" s="57">
        <v>84</v>
      </c>
      <c r="D1241" s="57">
        <v>786</v>
      </c>
      <c r="E1241" s="58">
        <v>0</v>
      </c>
      <c r="F1241" s="57">
        <v>86</v>
      </c>
      <c r="G1241" s="57">
        <v>374</v>
      </c>
      <c r="H1241" s="59">
        <v>0</v>
      </c>
    </row>
    <row r="1242" spans="1:8" x14ac:dyDescent="0.35">
      <c r="A1242" s="56" t="s">
        <v>137</v>
      </c>
      <c r="B1242" s="17">
        <v>44140</v>
      </c>
      <c r="C1242" s="57">
        <v>91</v>
      </c>
      <c r="D1242" s="57">
        <v>907</v>
      </c>
      <c r="E1242" s="58">
        <v>0</v>
      </c>
      <c r="F1242" s="57">
        <v>195</v>
      </c>
      <c r="G1242" s="57">
        <v>680</v>
      </c>
      <c r="H1242" s="59">
        <v>0</v>
      </c>
    </row>
    <row r="1243" spans="1:8" x14ac:dyDescent="0.35">
      <c r="A1243" s="56" t="s">
        <v>138</v>
      </c>
      <c r="B1243" s="17">
        <v>44140</v>
      </c>
      <c r="C1243" s="57">
        <v>146</v>
      </c>
      <c r="D1243" s="57">
        <v>879</v>
      </c>
      <c r="E1243" s="58">
        <v>0</v>
      </c>
      <c r="F1243" s="57">
        <v>130</v>
      </c>
      <c r="G1243" s="57">
        <v>281</v>
      </c>
      <c r="H1243" s="59">
        <v>0</v>
      </c>
    </row>
    <row r="1244" spans="1:8" x14ac:dyDescent="0.35">
      <c r="A1244" s="56" t="s">
        <v>133</v>
      </c>
      <c r="B1244" s="17">
        <v>44141</v>
      </c>
      <c r="C1244" s="57">
        <v>431</v>
      </c>
      <c r="D1244" s="57">
        <v>2573</v>
      </c>
      <c r="E1244" s="58">
        <v>0</v>
      </c>
      <c r="F1244" s="57">
        <v>248</v>
      </c>
      <c r="G1244" s="57">
        <v>768</v>
      </c>
      <c r="H1244" s="59">
        <v>0</v>
      </c>
    </row>
    <row r="1245" spans="1:8" x14ac:dyDescent="0.35">
      <c r="A1245" s="56" t="s">
        <v>134</v>
      </c>
      <c r="B1245" s="17">
        <v>44141</v>
      </c>
      <c r="C1245" s="57">
        <v>157</v>
      </c>
      <c r="D1245" s="57">
        <v>1256</v>
      </c>
      <c r="E1245" s="58">
        <v>0</v>
      </c>
      <c r="F1245" s="57">
        <v>99</v>
      </c>
      <c r="G1245" s="57">
        <v>569</v>
      </c>
      <c r="H1245" s="59">
        <v>0</v>
      </c>
    </row>
    <row r="1246" spans="1:8" x14ac:dyDescent="0.35">
      <c r="A1246" s="56" t="s">
        <v>135</v>
      </c>
      <c r="B1246" s="17">
        <v>44141</v>
      </c>
      <c r="C1246" s="57">
        <v>125</v>
      </c>
      <c r="D1246" s="57">
        <v>1253</v>
      </c>
      <c r="E1246" s="58">
        <v>0</v>
      </c>
      <c r="F1246" s="57">
        <v>134</v>
      </c>
      <c r="G1246" s="57">
        <v>538</v>
      </c>
      <c r="H1246" s="59">
        <v>0</v>
      </c>
    </row>
    <row r="1247" spans="1:8" x14ac:dyDescent="0.35">
      <c r="A1247" s="56" t="s">
        <v>136</v>
      </c>
      <c r="B1247" s="17">
        <v>44141</v>
      </c>
      <c r="C1247" s="57">
        <v>86</v>
      </c>
      <c r="D1247" s="57">
        <v>837</v>
      </c>
      <c r="E1247" s="58">
        <v>0</v>
      </c>
      <c r="F1247" s="57">
        <v>84</v>
      </c>
      <c r="G1247" s="57">
        <v>323</v>
      </c>
      <c r="H1247" s="59">
        <v>0</v>
      </c>
    </row>
    <row r="1248" spans="1:8" x14ac:dyDescent="0.35">
      <c r="A1248" s="56" t="s">
        <v>137</v>
      </c>
      <c r="B1248" s="17">
        <v>44141</v>
      </c>
      <c r="C1248" s="57">
        <v>89</v>
      </c>
      <c r="D1248" s="57">
        <v>929</v>
      </c>
      <c r="E1248" s="58">
        <v>0</v>
      </c>
      <c r="F1248" s="57">
        <v>197</v>
      </c>
      <c r="G1248" s="57">
        <v>653</v>
      </c>
      <c r="H1248" s="59">
        <v>0</v>
      </c>
    </row>
    <row r="1249" spans="1:8" x14ac:dyDescent="0.35">
      <c r="A1249" s="56" t="s">
        <v>138</v>
      </c>
      <c r="B1249" s="17">
        <v>44141</v>
      </c>
      <c r="C1249" s="57">
        <v>136</v>
      </c>
      <c r="D1249" s="57">
        <v>891</v>
      </c>
      <c r="E1249" s="58">
        <v>0</v>
      </c>
      <c r="F1249" s="57">
        <v>140</v>
      </c>
      <c r="G1249" s="57">
        <v>269</v>
      </c>
      <c r="H1249" s="59">
        <v>0</v>
      </c>
    </row>
    <row r="1250" spans="1:8" x14ac:dyDescent="0.35">
      <c r="A1250" s="56" t="s">
        <v>133</v>
      </c>
      <c r="B1250" s="17">
        <v>44142</v>
      </c>
      <c r="C1250" s="57">
        <v>434</v>
      </c>
      <c r="D1250" s="57">
        <v>2510</v>
      </c>
      <c r="E1250" s="58">
        <v>0</v>
      </c>
      <c r="F1250" s="57">
        <v>245</v>
      </c>
      <c r="G1250" s="57">
        <v>831</v>
      </c>
      <c r="H1250" s="59">
        <v>0</v>
      </c>
    </row>
    <row r="1251" spans="1:8" x14ac:dyDescent="0.35">
      <c r="A1251" s="56" t="s">
        <v>134</v>
      </c>
      <c r="B1251" s="17">
        <v>44142</v>
      </c>
      <c r="C1251" s="57">
        <v>153</v>
      </c>
      <c r="D1251" s="57">
        <v>1216</v>
      </c>
      <c r="E1251" s="58">
        <v>0</v>
      </c>
      <c r="F1251" s="57">
        <v>103</v>
      </c>
      <c r="G1251" s="57">
        <v>609</v>
      </c>
      <c r="H1251" s="59">
        <v>0</v>
      </c>
    </row>
    <row r="1252" spans="1:8" x14ac:dyDescent="0.35">
      <c r="A1252" s="56" t="s">
        <v>135</v>
      </c>
      <c r="B1252" s="17">
        <v>44142</v>
      </c>
      <c r="C1252" s="57">
        <v>137</v>
      </c>
      <c r="D1252" s="57">
        <v>1176</v>
      </c>
      <c r="E1252" s="58">
        <v>0</v>
      </c>
      <c r="F1252" s="57">
        <v>122</v>
      </c>
      <c r="G1252" s="57">
        <v>615</v>
      </c>
      <c r="H1252" s="59">
        <v>0</v>
      </c>
    </row>
    <row r="1253" spans="1:8" x14ac:dyDescent="0.35">
      <c r="A1253" s="56" t="s">
        <v>136</v>
      </c>
      <c r="B1253" s="17">
        <v>44142</v>
      </c>
      <c r="C1253" s="57">
        <v>86</v>
      </c>
      <c r="D1253" s="57">
        <v>812</v>
      </c>
      <c r="E1253" s="58">
        <v>0</v>
      </c>
      <c r="F1253" s="57">
        <v>85</v>
      </c>
      <c r="G1253" s="57">
        <v>348</v>
      </c>
      <c r="H1253" s="59">
        <v>0</v>
      </c>
    </row>
    <row r="1254" spans="1:8" x14ac:dyDescent="0.35">
      <c r="A1254" s="56" t="s">
        <v>137</v>
      </c>
      <c r="B1254" s="17">
        <v>44142</v>
      </c>
      <c r="C1254" s="57">
        <v>76</v>
      </c>
      <c r="D1254" s="57">
        <v>889</v>
      </c>
      <c r="E1254" s="58">
        <v>0</v>
      </c>
      <c r="F1254" s="57">
        <v>210</v>
      </c>
      <c r="G1254" s="57">
        <v>690</v>
      </c>
      <c r="H1254" s="59">
        <v>0</v>
      </c>
    </row>
    <row r="1255" spans="1:8" x14ac:dyDescent="0.35">
      <c r="A1255" s="56" t="s">
        <v>138</v>
      </c>
      <c r="B1255" s="17">
        <v>44142</v>
      </c>
      <c r="C1255" s="57">
        <v>136</v>
      </c>
      <c r="D1255" s="57">
        <v>855</v>
      </c>
      <c r="E1255" s="58">
        <v>0</v>
      </c>
      <c r="F1255" s="57">
        <v>140</v>
      </c>
      <c r="G1255" s="57">
        <v>305</v>
      </c>
      <c r="H1255" s="59">
        <v>0</v>
      </c>
    </row>
    <row r="1256" spans="1:8" x14ac:dyDescent="0.35">
      <c r="A1256" s="56" t="s">
        <v>133</v>
      </c>
      <c r="B1256" s="17">
        <v>44143</v>
      </c>
      <c r="C1256" s="57">
        <v>406</v>
      </c>
      <c r="D1256" s="57">
        <v>2415</v>
      </c>
      <c r="E1256" s="58">
        <v>0</v>
      </c>
      <c r="F1256" s="57">
        <v>273</v>
      </c>
      <c r="G1256" s="57">
        <v>926</v>
      </c>
      <c r="H1256" s="59">
        <v>0</v>
      </c>
    </row>
    <row r="1257" spans="1:8" x14ac:dyDescent="0.35">
      <c r="A1257" s="56" t="s">
        <v>134</v>
      </c>
      <c r="B1257" s="17">
        <v>44143</v>
      </c>
      <c r="C1257" s="57">
        <v>147</v>
      </c>
      <c r="D1257" s="57">
        <v>1195</v>
      </c>
      <c r="E1257" s="58">
        <v>0</v>
      </c>
      <c r="F1257" s="57">
        <v>109</v>
      </c>
      <c r="G1257" s="57">
        <v>630</v>
      </c>
      <c r="H1257" s="59">
        <v>0</v>
      </c>
    </row>
    <row r="1258" spans="1:8" x14ac:dyDescent="0.35">
      <c r="A1258" s="56" t="s">
        <v>135</v>
      </c>
      <c r="B1258" s="17">
        <v>44143</v>
      </c>
      <c r="C1258" s="57">
        <v>136</v>
      </c>
      <c r="D1258" s="57">
        <v>1182</v>
      </c>
      <c r="E1258" s="58">
        <v>0</v>
      </c>
      <c r="F1258" s="57">
        <v>123</v>
      </c>
      <c r="G1258" s="57">
        <v>609</v>
      </c>
      <c r="H1258" s="59">
        <v>0</v>
      </c>
    </row>
    <row r="1259" spans="1:8" x14ac:dyDescent="0.35">
      <c r="A1259" s="56" t="s">
        <v>136</v>
      </c>
      <c r="B1259" s="17">
        <v>44143</v>
      </c>
      <c r="C1259" s="57">
        <v>84</v>
      </c>
      <c r="D1259" s="57">
        <v>778</v>
      </c>
      <c r="E1259" s="58">
        <v>0</v>
      </c>
      <c r="F1259" s="57">
        <v>87</v>
      </c>
      <c r="G1259" s="57">
        <v>382</v>
      </c>
      <c r="H1259" s="59">
        <v>0</v>
      </c>
    </row>
    <row r="1260" spans="1:8" x14ac:dyDescent="0.35">
      <c r="A1260" s="56" t="s">
        <v>137</v>
      </c>
      <c r="B1260" s="17">
        <v>44143</v>
      </c>
      <c r="C1260" s="57">
        <v>84</v>
      </c>
      <c r="D1260" s="57">
        <v>887</v>
      </c>
      <c r="E1260" s="58">
        <v>0</v>
      </c>
      <c r="F1260" s="57">
        <v>202</v>
      </c>
      <c r="G1260" s="57">
        <v>688</v>
      </c>
      <c r="H1260" s="59">
        <v>0</v>
      </c>
    </row>
    <row r="1261" spans="1:8" x14ac:dyDescent="0.35">
      <c r="A1261" s="56" t="s">
        <v>138</v>
      </c>
      <c r="B1261" s="17">
        <v>44143</v>
      </c>
      <c r="C1261" s="57">
        <v>141</v>
      </c>
      <c r="D1261" s="57">
        <v>804</v>
      </c>
      <c r="E1261" s="58">
        <v>0</v>
      </c>
      <c r="F1261" s="57">
        <v>135</v>
      </c>
      <c r="G1261" s="57">
        <v>356</v>
      </c>
      <c r="H1261" s="59">
        <v>0</v>
      </c>
    </row>
    <row r="1262" spans="1:8" x14ac:dyDescent="0.35">
      <c r="A1262" s="56" t="s">
        <v>133</v>
      </c>
      <c r="B1262" s="17">
        <v>44144</v>
      </c>
      <c r="C1262" s="57">
        <v>399</v>
      </c>
      <c r="D1262" s="57">
        <v>2443</v>
      </c>
      <c r="E1262" s="58">
        <v>0</v>
      </c>
      <c r="F1262" s="57">
        <v>280</v>
      </c>
      <c r="G1262" s="57">
        <v>898</v>
      </c>
      <c r="H1262" s="59">
        <v>0</v>
      </c>
    </row>
    <row r="1263" spans="1:8" x14ac:dyDescent="0.35">
      <c r="A1263" s="56" t="s">
        <v>134</v>
      </c>
      <c r="B1263" s="17">
        <v>44144</v>
      </c>
      <c r="C1263" s="57">
        <v>143</v>
      </c>
      <c r="D1263" s="57">
        <v>1189</v>
      </c>
      <c r="E1263" s="58">
        <v>0</v>
      </c>
      <c r="F1263" s="57">
        <v>113</v>
      </c>
      <c r="G1263" s="57">
        <v>636</v>
      </c>
      <c r="H1263" s="59">
        <v>0</v>
      </c>
    </row>
    <row r="1264" spans="1:8" x14ac:dyDescent="0.35">
      <c r="A1264" s="56" t="s">
        <v>135</v>
      </c>
      <c r="B1264" s="17">
        <v>44144</v>
      </c>
      <c r="C1264" s="57">
        <v>124</v>
      </c>
      <c r="D1264" s="57">
        <v>1212</v>
      </c>
      <c r="E1264" s="58">
        <v>0</v>
      </c>
      <c r="F1264" s="57">
        <v>135</v>
      </c>
      <c r="G1264" s="57">
        <v>579</v>
      </c>
      <c r="H1264" s="59">
        <v>0</v>
      </c>
    </row>
    <row r="1265" spans="1:8" x14ac:dyDescent="0.35">
      <c r="A1265" s="56" t="s">
        <v>136</v>
      </c>
      <c r="B1265" s="17">
        <v>44144</v>
      </c>
      <c r="C1265" s="57">
        <v>76</v>
      </c>
      <c r="D1265" s="57">
        <v>800</v>
      </c>
      <c r="E1265" s="58">
        <v>0</v>
      </c>
      <c r="F1265" s="57">
        <v>95</v>
      </c>
      <c r="G1265" s="57">
        <v>368</v>
      </c>
      <c r="H1265" s="59">
        <v>0</v>
      </c>
    </row>
    <row r="1266" spans="1:8" x14ac:dyDescent="0.35">
      <c r="A1266" s="56" t="s">
        <v>137</v>
      </c>
      <c r="B1266" s="17">
        <v>44144</v>
      </c>
      <c r="C1266" s="57">
        <v>82</v>
      </c>
      <c r="D1266" s="57">
        <v>897</v>
      </c>
      <c r="E1266" s="58">
        <v>0</v>
      </c>
      <c r="F1266" s="57">
        <v>204</v>
      </c>
      <c r="G1266" s="57">
        <v>687</v>
      </c>
      <c r="H1266" s="59">
        <v>0</v>
      </c>
    </row>
    <row r="1267" spans="1:8" x14ac:dyDescent="0.35">
      <c r="A1267" s="56" t="s">
        <v>138</v>
      </c>
      <c r="B1267" s="17">
        <v>44144</v>
      </c>
      <c r="C1267" s="57">
        <v>140</v>
      </c>
      <c r="D1267" s="57">
        <v>834</v>
      </c>
      <c r="E1267" s="58">
        <v>0</v>
      </c>
      <c r="F1267" s="57">
        <v>136</v>
      </c>
      <c r="G1267" s="57">
        <v>326</v>
      </c>
      <c r="H1267" s="59">
        <v>0</v>
      </c>
    </row>
    <row r="1268" spans="1:8" x14ac:dyDescent="0.35">
      <c r="A1268" s="56" t="s">
        <v>133</v>
      </c>
      <c r="B1268" s="17">
        <v>44145</v>
      </c>
      <c r="C1268" s="57">
        <v>419</v>
      </c>
      <c r="D1268" s="57">
        <v>2541</v>
      </c>
      <c r="E1268" s="58">
        <v>0</v>
      </c>
      <c r="F1268" s="57">
        <v>260</v>
      </c>
      <c r="G1268" s="57">
        <v>800</v>
      </c>
      <c r="H1268" s="59">
        <v>0</v>
      </c>
    </row>
    <row r="1269" spans="1:8" x14ac:dyDescent="0.35">
      <c r="A1269" s="56" t="s">
        <v>134</v>
      </c>
      <c r="B1269" s="17">
        <v>44145</v>
      </c>
      <c r="C1269" s="57">
        <v>146</v>
      </c>
      <c r="D1269" s="57">
        <v>1259</v>
      </c>
      <c r="E1269" s="58">
        <v>0</v>
      </c>
      <c r="F1269" s="57">
        <v>110</v>
      </c>
      <c r="G1269" s="57">
        <v>566</v>
      </c>
      <c r="H1269" s="59">
        <v>0</v>
      </c>
    </row>
    <row r="1270" spans="1:8" x14ac:dyDescent="0.35">
      <c r="A1270" s="56" t="s">
        <v>135</v>
      </c>
      <c r="B1270" s="17">
        <v>44145</v>
      </c>
      <c r="C1270" s="57">
        <v>131</v>
      </c>
      <c r="D1270" s="57">
        <v>1313</v>
      </c>
      <c r="E1270" s="58">
        <v>0</v>
      </c>
      <c r="F1270" s="57">
        <v>128</v>
      </c>
      <c r="G1270" s="57">
        <v>478</v>
      </c>
      <c r="H1270" s="59">
        <v>0</v>
      </c>
    </row>
    <row r="1271" spans="1:8" x14ac:dyDescent="0.35">
      <c r="A1271" s="56" t="s">
        <v>136</v>
      </c>
      <c r="B1271" s="17">
        <v>44145</v>
      </c>
      <c r="C1271" s="57">
        <v>88</v>
      </c>
      <c r="D1271" s="57">
        <v>856</v>
      </c>
      <c r="E1271" s="58">
        <v>0</v>
      </c>
      <c r="F1271" s="57">
        <v>83</v>
      </c>
      <c r="G1271" s="57">
        <v>321</v>
      </c>
      <c r="H1271" s="59">
        <v>0</v>
      </c>
    </row>
    <row r="1272" spans="1:8" x14ac:dyDescent="0.35">
      <c r="A1272" s="56" t="s">
        <v>137</v>
      </c>
      <c r="B1272" s="17">
        <v>44145</v>
      </c>
      <c r="C1272" s="57">
        <v>83</v>
      </c>
      <c r="D1272" s="57">
        <v>951</v>
      </c>
      <c r="E1272" s="58">
        <v>0</v>
      </c>
      <c r="F1272" s="57">
        <v>203</v>
      </c>
      <c r="G1272" s="57">
        <v>631</v>
      </c>
      <c r="H1272" s="59">
        <v>0</v>
      </c>
    </row>
    <row r="1273" spans="1:8" x14ac:dyDescent="0.35">
      <c r="A1273" s="56" t="s">
        <v>138</v>
      </c>
      <c r="B1273" s="17">
        <v>44145</v>
      </c>
      <c r="C1273" s="57">
        <v>146</v>
      </c>
      <c r="D1273" s="57">
        <v>886</v>
      </c>
      <c r="E1273" s="58">
        <v>0</v>
      </c>
      <c r="F1273" s="57">
        <v>130</v>
      </c>
      <c r="G1273" s="57">
        <v>274</v>
      </c>
      <c r="H1273" s="59">
        <v>0</v>
      </c>
    </row>
    <row r="1274" spans="1:8" x14ac:dyDescent="0.35">
      <c r="A1274" s="56" t="s">
        <v>133</v>
      </c>
      <c r="B1274" s="17">
        <v>44146</v>
      </c>
      <c r="C1274" s="57">
        <v>411</v>
      </c>
      <c r="D1274" s="57">
        <v>2603</v>
      </c>
      <c r="E1274" s="58">
        <v>0</v>
      </c>
      <c r="F1274" s="57">
        <v>268</v>
      </c>
      <c r="G1274" s="57">
        <v>738</v>
      </c>
      <c r="H1274" s="59">
        <v>0</v>
      </c>
    </row>
    <row r="1275" spans="1:8" x14ac:dyDescent="0.35">
      <c r="A1275" s="56" t="s">
        <v>134</v>
      </c>
      <c r="B1275" s="17">
        <v>44146</v>
      </c>
      <c r="C1275" s="57">
        <v>148</v>
      </c>
      <c r="D1275" s="57">
        <v>1292</v>
      </c>
      <c r="E1275" s="58">
        <v>0</v>
      </c>
      <c r="F1275" s="57">
        <v>108</v>
      </c>
      <c r="G1275" s="57">
        <v>533</v>
      </c>
      <c r="H1275" s="59">
        <v>0</v>
      </c>
    </row>
    <row r="1276" spans="1:8" x14ac:dyDescent="0.35">
      <c r="A1276" s="56" t="s">
        <v>135</v>
      </c>
      <c r="B1276" s="17">
        <v>44146</v>
      </c>
      <c r="C1276" s="57">
        <v>129</v>
      </c>
      <c r="D1276" s="57">
        <v>1330</v>
      </c>
      <c r="E1276" s="58">
        <v>0</v>
      </c>
      <c r="F1276" s="57">
        <v>130</v>
      </c>
      <c r="G1276" s="57">
        <v>461</v>
      </c>
      <c r="H1276" s="59">
        <v>0</v>
      </c>
    </row>
    <row r="1277" spans="1:8" x14ac:dyDescent="0.35">
      <c r="A1277" s="56" t="s">
        <v>136</v>
      </c>
      <c r="B1277" s="17">
        <v>44146</v>
      </c>
      <c r="C1277" s="57">
        <v>92</v>
      </c>
      <c r="D1277" s="57">
        <v>856</v>
      </c>
      <c r="E1277" s="58">
        <v>0</v>
      </c>
      <c r="F1277" s="57">
        <v>79</v>
      </c>
      <c r="G1277" s="57">
        <v>314</v>
      </c>
      <c r="H1277" s="59">
        <v>0</v>
      </c>
    </row>
    <row r="1278" spans="1:8" x14ac:dyDescent="0.35">
      <c r="A1278" s="56" t="s">
        <v>137</v>
      </c>
      <c r="B1278" s="17">
        <v>44146</v>
      </c>
      <c r="C1278" s="57">
        <v>82</v>
      </c>
      <c r="D1278" s="57">
        <v>948</v>
      </c>
      <c r="E1278" s="58">
        <v>0</v>
      </c>
      <c r="F1278" s="57">
        <v>204</v>
      </c>
      <c r="G1278" s="57">
        <v>638</v>
      </c>
      <c r="H1278" s="59">
        <v>0</v>
      </c>
    </row>
    <row r="1279" spans="1:8" x14ac:dyDescent="0.35">
      <c r="A1279" s="56" t="s">
        <v>138</v>
      </c>
      <c r="B1279" s="17">
        <v>44146</v>
      </c>
      <c r="C1279" s="57">
        <v>149</v>
      </c>
      <c r="D1279" s="57">
        <v>900</v>
      </c>
      <c r="E1279" s="58">
        <v>0</v>
      </c>
      <c r="F1279" s="57">
        <v>127</v>
      </c>
      <c r="G1279" s="57">
        <v>260</v>
      </c>
      <c r="H1279" s="59">
        <v>0</v>
      </c>
    </row>
    <row r="1280" spans="1:8" x14ac:dyDescent="0.35">
      <c r="A1280" s="56" t="s">
        <v>133</v>
      </c>
      <c r="B1280" s="17">
        <v>44147</v>
      </c>
      <c r="C1280" s="57">
        <v>417</v>
      </c>
      <c r="D1280" s="57">
        <v>2643</v>
      </c>
      <c r="E1280" s="58">
        <v>0</v>
      </c>
      <c r="F1280" s="57">
        <v>262</v>
      </c>
      <c r="G1280" s="57">
        <v>698</v>
      </c>
      <c r="H1280" s="59">
        <v>0</v>
      </c>
    </row>
    <row r="1281" spans="1:8" x14ac:dyDescent="0.35">
      <c r="A1281" s="56" t="s">
        <v>134</v>
      </c>
      <c r="B1281" s="17">
        <v>44147</v>
      </c>
      <c r="C1281" s="57">
        <v>156</v>
      </c>
      <c r="D1281" s="57">
        <v>1288</v>
      </c>
      <c r="E1281" s="58">
        <v>0</v>
      </c>
      <c r="F1281" s="57">
        <v>100</v>
      </c>
      <c r="G1281" s="57">
        <v>537</v>
      </c>
      <c r="H1281" s="59">
        <v>0</v>
      </c>
    </row>
    <row r="1282" spans="1:8" x14ac:dyDescent="0.35">
      <c r="A1282" s="56" t="s">
        <v>135</v>
      </c>
      <c r="B1282" s="17">
        <v>44147</v>
      </c>
      <c r="C1282" s="57">
        <v>136</v>
      </c>
      <c r="D1282" s="57">
        <v>1308</v>
      </c>
      <c r="E1282" s="58">
        <v>0</v>
      </c>
      <c r="F1282" s="57">
        <v>123</v>
      </c>
      <c r="G1282" s="57">
        <v>500</v>
      </c>
      <c r="H1282" s="59">
        <v>0</v>
      </c>
    </row>
    <row r="1283" spans="1:8" x14ac:dyDescent="0.35">
      <c r="A1283" s="56" t="s">
        <v>136</v>
      </c>
      <c r="B1283" s="17">
        <v>44147</v>
      </c>
      <c r="C1283" s="57">
        <v>88</v>
      </c>
      <c r="D1283" s="57">
        <v>865</v>
      </c>
      <c r="E1283" s="58">
        <v>0</v>
      </c>
      <c r="F1283" s="57">
        <v>83</v>
      </c>
      <c r="G1283" s="57">
        <v>306</v>
      </c>
      <c r="H1283" s="59">
        <v>0</v>
      </c>
    </row>
    <row r="1284" spans="1:8" x14ac:dyDescent="0.35">
      <c r="A1284" s="56" t="s">
        <v>137</v>
      </c>
      <c r="B1284" s="17">
        <v>44147</v>
      </c>
      <c r="C1284" s="57">
        <v>88</v>
      </c>
      <c r="D1284" s="57">
        <v>959</v>
      </c>
      <c r="E1284" s="58">
        <v>0</v>
      </c>
      <c r="F1284" s="57">
        <v>198</v>
      </c>
      <c r="G1284" s="57">
        <v>627</v>
      </c>
      <c r="H1284" s="59">
        <v>0</v>
      </c>
    </row>
    <row r="1285" spans="1:8" x14ac:dyDescent="0.35">
      <c r="A1285" s="56" t="s">
        <v>138</v>
      </c>
      <c r="B1285" s="17">
        <v>44147</v>
      </c>
      <c r="C1285" s="57">
        <v>149</v>
      </c>
      <c r="D1285" s="57">
        <v>888</v>
      </c>
      <c r="E1285" s="58">
        <v>0</v>
      </c>
      <c r="F1285" s="57">
        <v>127</v>
      </c>
      <c r="G1285" s="57">
        <v>272</v>
      </c>
      <c r="H1285" s="59">
        <v>0</v>
      </c>
    </row>
    <row r="1286" spans="1:8" x14ac:dyDescent="0.35">
      <c r="A1286" s="56" t="s">
        <v>133</v>
      </c>
      <c r="B1286" s="17">
        <v>44148</v>
      </c>
      <c r="C1286" s="57">
        <v>407</v>
      </c>
      <c r="D1286" s="57">
        <v>2647</v>
      </c>
      <c r="E1286" s="58">
        <v>0</v>
      </c>
      <c r="F1286" s="57">
        <v>272</v>
      </c>
      <c r="G1286" s="57">
        <v>694</v>
      </c>
      <c r="H1286" s="59">
        <v>0</v>
      </c>
    </row>
    <row r="1287" spans="1:8" x14ac:dyDescent="0.35">
      <c r="A1287" s="56" t="s">
        <v>134</v>
      </c>
      <c r="B1287" s="17">
        <v>44148</v>
      </c>
      <c r="C1287" s="57">
        <v>153</v>
      </c>
      <c r="D1287" s="57">
        <v>1245</v>
      </c>
      <c r="E1287" s="58">
        <v>0</v>
      </c>
      <c r="F1287" s="57">
        <v>103</v>
      </c>
      <c r="G1287" s="57">
        <v>580</v>
      </c>
      <c r="H1287" s="59">
        <v>0</v>
      </c>
    </row>
    <row r="1288" spans="1:8" x14ac:dyDescent="0.35">
      <c r="A1288" s="56" t="s">
        <v>135</v>
      </c>
      <c r="B1288" s="17">
        <v>44148</v>
      </c>
      <c r="C1288" s="57">
        <v>144</v>
      </c>
      <c r="D1288" s="57">
        <v>1337</v>
      </c>
      <c r="E1288" s="58">
        <v>0</v>
      </c>
      <c r="F1288" s="57">
        <v>115</v>
      </c>
      <c r="G1288" s="57">
        <v>471</v>
      </c>
      <c r="H1288" s="59">
        <v>0</v>
      </c>
    </row>
    <row r="1289" spans="1:8" x14ac:dyDescent="0.35">
      <c r="A1289" s="56" t="s">
        <v>136</v>
      </c>
      <c r="B1289" s="17">
        <v>44148</v>
      </c>
      <c r="C1289" s="57">
        <v>96</v>
      </c>
      <c r="D1289" s="57">
        <v>895</v>
      </c>
      <c r="E1289" s="58">
        <v>0</v>
      </c>
      <c r="F1289" s="57">
        <v>75</v>
      </c>
      <c r="G1289" s="57">
        <v>270</v>
      </c>
      <c r="H1289" s="59">
        <v>0</v>
      </c>
    </row>
    <row r="1290" spans="1:8" x14ac:dyDescent="0.35">
      <c r="A1290" s="56" t="s">
        <v>137</v>
      </c>
      <c r="B1290" s="17">
        <v>44148</v>
      </c>
      <c r="C1290" s="57">
        <v>90</v>
      </c>
      <c r="D1290" s="57">
        <v>919</v>
      </c>
      <c r="E1290" s="58">
        <v>0</v>
      </c>
      <c r="F1290" s="57">
        <v>196</v>
      </c>
      <c r="G1290" s="57">
        <v>665</v>
      </c>
      <c r="H1290" s="59">
        <v>0</v>
      </c>
    </row>
    <row r="1291" spans="1:8" x14ac:dyDescent="0.35">
      <c r="A1291" s="56" t="s">
        <v>138</v>
      </c>
      <c r="B1291" s="17">
        <v>44148</v>
      </c>
      <c r="C1291" s="57">
        <v>146</v>
      </c>
      <c r="D1291" s="57">
        <v>868</v>
      </c>
      <c r="E1291" s="58">
        <v>0</v>
      </c>
      <c r="F1291" s="57">
        <v>130</v>
      </c>
      <c r="G1291" s="57">
        <v>292</v>
      </c>
      <c r="H1291" s="59">
        <v>0</v>
      </c>
    </row>
    <row r="1292" spans="1:8" x14ac:dyDescent="0.35">
      <c r="A1292" s="56" t="s">
        <v>133</v>
      </c>
      <c r="B1292" s="17">
        <v>44149</v>
      </c>
      <c r="C1292" s="57">
        <v>423</v>
      </c>
      <c r="D1292" s="57">
        <v>2566</v>
      </c>
      <c r="E1292" s="58">
        <v>0</v>
      </c>
      <c r="F1292" s="57">
        <v>256</v>
      </c>
      <c r="G1292" s="57">
        <v>775</v>
      </c>
      <c r="H1292" s="59">
        <v>0</v>
      </c>
    </row>
    <row r="1293" spans="1:8" x14ac:dyDescent="0.35">
      <c r="A1293" s="56" t="s">
        <v>134</v>
      </c>
      <c r="B1293" s="17">
        <v>44149</v>
      </c>
      <c r="C1293" s="57">
        <v>155</v>
      </c>
      <c r="D1293" s="57">
        <v>1216</v>
      </c>
      <c r="E1293" s="58">
        <v>0</v>
      </c>
      <c r="F1293" s="57">
        <v>101</v>
      </c>
      <c r="G1293" s="57">
        <v>609</v>
      </c>
      <c r="H1293" s="59">
        <v>0</v>
      </c>
    </row>
    <row r="1294" spans="1:8" x14ac:dyDescent="0.35">
      <c r="A1294" s="56" t="s">
        <v>135</v>
      </c>
      <c r="B1294" s="17">
        <v>44149</v>
      </c>
      <c r="C1294" s="57">
        <v>139</v>
      </c>
      <c r="D1294" s="57">
        <v>1301</v>
      </c>
      <c r="E1294" s="58">
        <v>0</v>
      </c>
      <c r="F1294" s="57">
        <v>120</v>
      </c>
      <c r="G1294" s="57">
        <v>507</v>
      </c>
      <c r="H1294" s="59">
        <v>0</v>
      </c>
    </row>
    <row r="1295" spans="1:8" x14ac:dyDescent="0.35">
      <c r="A1295" s="56" t="s">
        <v>136</v>
      </c>
      <c r="B1295" s="17">
        <v>44149</v>
      </c>
      <c r="C1295" s="57">
        <v>89</v>
      </c>
      <c r="D1295" s="57">
        <v>805</v>
      </c>
      <c r="E1295" s="58">
        <v>0</v>
      </c>
      <c r="F1295" s="57">
        <v>82</v>
      </c>
      <c r="G1295" s="57">
        <v>360</v>
      </c>
      <c r="H1295" s="59">
        <v>0</v>
      </c>
    </row>
    <row r="1296" spans="1:8" x14ac:dyDescent="0.35">
      <c r="A1296" s="56" t="s">
        <v>137</v>
      </c>
      <c r="B1296" s="17">
        <v>44149</v>
      </c>
      <c r="C1296" s="57">
        <v>81</v>
      </c>
      <c r="D1296" s="57">
        <v>881</v>
      </c>
      <c r="E1296" s="58">
        <v>0</v>
      </c>
      <c r="F1296" s="57">
        <v>205</v>
      </c>
      <c r="G1296" s="57">
        <v>700</v>
      </c>
      <c r="H1296" s="59">
        <v>0</v>
      </c>
    </row>
    <row r="1297" spans="1:8" x14ac:dyDescent="0.35">
      <c r="A1297" s="56" t="s">
        <v>138</v>
      </c>
      <c r="B1297" s="17">
        <v>44149</v>
      </c>
      <c r="C1297" s="57">
        <v>144</v>
      </c>
      <c r="D1297" s="57">
        <v>860</v>
      </c>
      <c r="E1297" s="58">
        <v>0</v>
      </c>
      <c r="F1297" s="57">
        <v>132</v>
      </c>
      <c r="G1297" s="57">
        <v>300</v>
      </c>
      <c r="H1297" s="59">
        <v>0</v>
      </c>
    </row>
    <row r="1298" spans="1:8" x14ac:dyDescent="0.35">
      <c r="A1298" s="56" t="s">
        <v>133</v>
      </c>
      <c r="B1298" s="17">
        <v>44150</v>
      </c>
      <c r="C1298" s="57">
        <v>393</v>
      </c>
      <c r="D1298" s="57">
        <v>2413</v>
      </c>
      <c r="E1298" s="58">
        <v>0</v>
      </c>
      <c r="F1298" s="57">
        <v>286</v>
      </c>
      <c r="G1298" s="57">
        <v>928</v>
      </c>
      <c r="H1298" s="59">
        <v>0</v>
      </c>
    </row>
    <row r="1299" spans="1:8" x14ac:dyDescent="0.35">
      <c r="A1299" s="56" t="s">
        <v>134</v>
      </c>
      <c r="B1299" s="17">
        <v>44150</v>
      </c>
      <c r="C1299" s="57">
        <v>151</v>
      </c>
      <c r="D1299" s="57">
        <v>1195</v>
      </c>
      <c r="E1299" s="58">
        <v>0</v>
      </c>
      <c r="F1299" s="57">
        <v>105</v>
      </c>
      <c r="G1299" s="57">
        <v>630</v>
      </c>
      <c r="H1299" s="59">
        <v>0</v>
      </c>
    </row>
    <row r="1300" spans="1:8" x14ac:dyDescent="0.35">
      <c r="A1300" s="56" t="s">
        <v>135</v>
      </c>
      <c r="B1300" s="17">
        <v>44150</v>
      </c>
      <c r="C1300" s="57">
        <v>136</v>
      </c>
      <c r="D1300" s="57">
        <v>1273</v>
      </c>
      <c r="E1300" s="58">
        <v>0</v>
      </c>
      <c r="F1300" s="57">
        <v>123</v>
      </c>
      <c r="G1300" s="57">
        <v>535</v>
      </c>
      <c r="H1300" s="59">
        <v>0</v>
      </c>
    </row>
    <row r="1301" spans="1:8" x14ac:dyDescent="0.35">
      <c r="A1301" s="56" t="s">
        <v>136</v>
      </c>
      <c r="B1301" s="17">
        <v>44150</v>
      </c>
      <c r="C1301" s="57">
        <v>92</v>
      </c>
      <c r="D1301" s="57">
        <v>791</v>
      </c>
      <c r="E1301" s="58">
        <v>0</v>
      </c>
      <c r="F1301" s="57">
        <v>82</v>
      </c>
      <c r="G1301" s="57">
        <v>369</v>
      </c>
      <c r="H1301" s="59">
        <v>0</v>
      </c>
    </row>
    <row r="1302" spans="1:8" x14ac:dyDescent="0.35">
      <c r="A1302" s="56" t="s">
        <v>137</v>
      </c>
      <c r="B1302" s="17">
        <v>44150</v>
      </c>
      <c r="C1302" s="57">
        <v>86</v>
      </c>
      <c r="D1302" s="57">
        <v>882</v>
      </c>
      <c r="E1302" s="58">
        <v>0</v>
      </c>
      <c r="F1302" s="57">
        <v>200</v>
      </c>
      <c r="G1302" s="57">
        <v>702</v>
      </c>
      <c r="H1302" s="59">
        <v>0</v>
      </c>
    </row>
    <row r="1303" spans="1:8" x14ac:dyDescent="0.35">
      <c r="A1303" s="56" t="s">
        <v>138</v>
      </c>
      <c r="B1303" s="17">
        <v>44150</v>
      </c>
      <c r="C1303" s="57">
        <v>140</v>
      </c>
      <c r="D1303" s="57">
        <v>801</v>
      </c>
      <c r="E1303" s="58">
        <v>0</v>
      </c>
      <c r="F1303" s="57">
        <v>136</v>
      </c>
      <c r="G1303" s="57">
        <v>359</v>
      </c>
      <c r="H1303" s="59">
        <v>0</v>
      </c>
    </row>
    <row r="1304" spans="1:8" x14ac:dyDescent="0.35">
      <c r="A1304" s="56" t="s">
        <v>133</v>
      </c>
      <c r="B1304" s="17">
        <v>44151</v>
      </c>
      <c r="C1304" s="57">
        <v>356</v>
      </c>
      <c r="D1304" s="57">
        <v>2403</v>
      </c>
      <c r="E1304" s="58">
        <v>0</v>
      </c>
      <c r="F1304" s="57">
        <v>323</v>
      </c>
      <c r="G1304" s="57">
        <v>938</v>
      </c>
      <c r="H1304" s="59">
        <v>0</v>
      </c>
    </row>
    <row r="1305" spans="1:8" x14ac:dyDescent="0.35">
      <c r="A1305" s="56" t="s">
        <v>134</v>
      </c>
      <c r="B1305" s="17">
        <v>44151</v>
      </c>
      <c r="C1305" s="57">
        <v>141</v>
      </c>
      <c r="D1305" s="57">
        <v>1201</v>
      </c>
      <c r="E1305" s="58">
        <v>0</v>
      </c>
      <c r="F1305" s="57">
        <v>115</v>
      </c>
      <c r="G1305" s="57">
        <v>624</v>
      </c>
      <c r="H1305" s="59">
        <v>0</v>
      </c>
    </row>
    <row r="1306" spans="1:8" x14ac:dyDescent="0.35">
      <c r="A1306" s="56" t="s">
        <v>135</v>
      </c>
      <c r="B1306" s="17">
        <v>44151</v>
      </c>
      <c r="C1306" s="57">
        <v>137</v>
      </c>
      <c r="D1306" s="57">
        <v>1259</v>
      </c>
      <c r="E1306" s="58">
        <v>0</v>
      </c>
      <c r="F1306" s="57">
        <v>122</v>
      </c>
      <c r="G1306" s="57">
        <v>549</v>
      </c>
      <c r="H1306" s="59">
        <v>0</v>
      </c>
    </row>
    <row r="1307" spans="1:8" x14ac:dyDescent="0.35">
      <c r="A1307" s="56" t="s">
        <v>136</v>
      </c>
      <c r="B1307" s="17">
        <v>44151</v>
      </c>
      <c r="C1307" s="57">
        <v>86</v>
      </c>
      <c r="D1307" s="57">
        <v>801</v>
      </c>
      <c r="E1307" s="58">
        <v>0</v>
      </c>
      <c r="F1307" s="57">
        <v>88</v>
      </c>
      <c r="G1307" s="57">
        <v>359</v>
      </c>
      <c r="H1307" s="59">
        <v>0</v>
      </c>
    </row>
    <row r="1308" spans="1:8" x14ac:dyDescent="0.35">
      <c r="A1308" s="56" t="s">
        <v>137</v>
      </c>
      <c r="B1308" s="17">
        <v>44151</v>
      </c>
      <c r="C1308" s="57">
        <v>81</v>
      </c>
      <c r="D1308" s="57">
        <v>943</v>
      </c>
      <c r="E1308" s="58">
        <v>0</v>
      </c>
      <c r="F1308" s="57">
        <v>205</v>
      </c>
      <c r="G1308" s="57">
        <v>642</v>
      </c>
      <c r="H1308" s="59">
        <v>0</v>
      </c>
    </row>
    <row r="1309" spans="1:8" x14ac:dyDescent="0.35">
      <c r="A1309" s="56" t="s">
        <v>138</v>
      </c>
      <c r="B1309" s="17">
        <v>44151</v>
      </c>
      <c r="C1309" s="57">
        <v>143</v>
      </c>
      <c r="D1309" s="57">
        <v>795</v>
      </c>
      <c r="E1309" s="58">
        <v>0</v>
      </c>
      <c r="F1309" s="57">
        <v>133</v>
      </c>
      <c r="G1309" s="57">
        <v>386</v>
      </c>
      <c r="H1309" s="59">
        <v>0</v>
      </c>
    </row>
    <row r="1310" spans="1:8" x14ac:dyDescent="0.35">
      <c r="A1310" s="56" t="s">
        <v>133</v>
      </c>
      <c r="B1310" s="17">
        <v>44152</v>
      </c>
      <c r="C1310" s="57">
        <v>407</v>
      </c>
      <c r="D1310" s="57">
        <v>2599</v>
      </c>
      <c r="E1310" s="58">
        <v>0</v>
      </c>
      <c r="F1310" s="57">
        <v>272</v>
      </c>
      <c r="G1310" s="57">
        <v>742</v>
      </c>
      <c r="H1310" s="59">
        <v>0</v>
      </c>
    </row>
    <row r="1311" spans="1:8" x14ac:dyDescent="0.35">
      <c r="A1311" s="56" t="s">
        <v>134</v>
      </c>
      <c r="B1311" s="17">
        <v>44152</v>
      </c>
      <c r="C1311" s="57">
        <v>150</v>
      </c>
      <c r="D1311" s="57">
        <v>1300</v>
      </c>
      <c r="E1311" s="58">
        <v>0</v>
      </c>
      <c r="F1311" s="57">
        <v>107</v>
      </c>
      <c r="G1311" s="57">
        <v>555</v>
      </c>
      <c r="H1311" s="59">
        <v>0</v>
      </c>
    </row>
    <row r="1312" spans="1:8" x14ac:dyDescent="0.35">
      <c r="A1312" s="56" t="s">
        <v>135</v>
      </c>
      <c r="B1312" s="17">
        <v>44152</v>
      </c>
      <c r="C1312" s="57">
        <v>135</v>
      </c>
      <c r="D1312" s="57">
        <v>1324</v>
      </c>
      <c r="E1312" s="58">
        <v>0</v>
      </c>
      <c r="F1312" s="57">
        <v>124</v>
      </c>
      <c r="G1312" s="57">
        <v>484</v>
      </c>
      <c r="H1312" s="59">
        <v>0</v>
      </c>
    </row>
    <row r="1313" spans="1:8" x14ac:dyDescent="0.35">
      <c r="A1313" s="56" t="s">
        <v>136</v>
      </c>
      <c r="B1313" s="17">
        <v>44152</v>
      </c>
      <c r="C1313" s="57">
        <v>92</v>
      </c>
      <c r="D1313" s="57">
        <v>833</v>
      </c>
      <c r="E1313" s="58">
        <v>0</v>
      </c>
      <c r="F1313" s="57">
        <v>82</v>
      </c>
      <c r="G1313" s="57">
        <v>327</v>
      </c>
      <c r="H1313" s="59">
        <v>0</v>
      </c>
    </row>
    <row r="1314" spans="1:8" x14ac:dyDescent="0.35">
      <c r="A1314" s="56" t="s">
        <v>137</v>
      </c>
      <c r="B1314" s="17">
        <v>44152</v>
      </c>
      <c r="C1314" s="57">
        <v>84</v>
      </c>
      <c r="D1314" s="57">
        <v>967</v>
      </c>
      <c r="E1314" s="58">
        <v>0</v>
      </c>
      <c r="F1314" s="57">
        <v>202</v>
      </c>
      <c r="G1314" s="57">
        <v>617</v>
      </c>
      <c r="H1314" s="59">
        <v>0</v>
      </c>
    </row>
    <row r="1315" spans="1:8" x14ac:dyDescent="0.35">
      <c r="A1315" s="56" t="s">
        <v>138</v>
      </c>
      <c r="B1315" s="17">
        <v>44152</v>
      </c>
      <c r="C1315" s="57">
        <v>143</v>
      </c>
      <c r="D1315" s="57">
        <v>859</v>
      </c>
      <c r="E1315" s="58">
        <v>0</v>
      </c>
      <c r="F1315" s="57">
        <v>134</v>
      </c>
      <c r="G1315" s="57">
        <v>322</v>
      </c>
      <c r="H1315" s="59">
        <v>0</v>
      </c>
    </row>
    <row r="1316" spans="1:8" x14ac:dyDescent="0.35">
      <c r="A1316" s="56" t="s">
        <v>133</v>
      </c>
      <c r="B1316" s="17">
        <v>44153</v>
      </c>
      <c r="C1316" s="57">
        <v>417</v>
      </c>
      <c r="D1316" s="57">
        <v>2631</v>
      </c>
      <c r="E1316" s="58">
        <v>0</v>
      </c>
      <c r="F1316" s="57">
        <v>262</v>
      </c>
      <c r="G1316" s="57">
        <v>710</v>
      </c>
      <c r="H1316" s="59">
        <v>0</v>
      </c>
    </row>
    <row r="1317" spans="1:8" x14ac:dyDescent="0.35">
      <c r="A1317" s="56" t="s">
        <v>134</v>
      </c>
      <c r="B1317" s="17">
        <v>44153</v>
      </c>
      <c r="C1317" s="57">
        <v>153</v>
      </c>
      <c r="D1317" s="57">
        <v>1336</v>
      </c>
      <c r="E1317" s="58">
        <v>0</v>
      </c>
      <c r="F1317" s="57">
        <v>104</v>
      </c>
      <c r="G1317" s="57">
        <v>499</v>
      </c>
      <c r="H1317" s="59">
        <v>0</v>
      </c>
    </row>
    <row r="1318" spans="1:8" x14ac:dyDescent="0.35">
      <c r="A1318" s="56" t="s">
        <v>135</v>
      </c>
      <c r="B1318" s="17">
        <v>44153</v>
      </c>
      <c r="C1318" s="57">
        <v>127</v>
      </c>
      <c r="D1318" s="57">
        <v>1320</v>
      </c>
      <c r="E1318" s="58">
        <v>0</v>
      </c>
      <c r="F1318" s="57">
        <v>132</v>
      </c>
      <c r="G1318" s="57">
        <v>488</v>
      </c>
      <c r="H1318" s="59">
        <v>0</v>
      </c>
    </row>
    <row r="1319" spans="1:8" x14ac:dyDescent="0.35">
      <c r="A1319" s="56" t="s">
        <v>136</v>
      </c>
      <c r="B1319" s="17">
        <v>44153</v>
      </c>
      <c r="C1319" s="57">
        <v>92</v>
      </c>
      <c r="D1319" s="57">
        <v>869</v>
      </c>
      <c r="E1319" s="58">
        <v>0</v>
      </c>
      <c r="F1319" s="57">
        <v>82</v>
      </c>
      <c r="G1319" s="57">
        <v>291</v>
      </c>
      <c r="H1319" s="59">
        <v>0</v>
      </c>
    </row>
    <row r="1320" spans="1:8" x14ac:dyDescent="0.35">
      <c r="A1320" s="56" t="s">
        <v>137</v>
      </c>
      <c r="B1320" s="17">
        <v>44153</v>
      </c>
      <c r="C1320" s="57">
        <v>90</v>
      </c>
      <c r="D1320" s="57">
        <v>942</v>
      </c>
      <c r="E1320" s="58">
        <v>0</v>
      </c>
      <c r="F1320" s="57">
        <v>196</v>
      </c>
      <c r="G1320" s="57">
        <v>641</v>
      </c>
      <c r="H1320" s="59">
        <v>0</v>
      </c>
    </row>
    <row r="1321" spans="1:8" x14ac:dyDescent="0.35">
      <c r="A1321" s="56" t="s">
        <v>138</v>
      </c>
      <c r="B1321" s="17">
        <v>44153</v>
      </c>
      <c r="C1321" s="57">
        <v>157</v>
      </c>
      <c r="D1321" s="57">
        <v>858</v>
      </c>
      <c r="E1321" s="58">
        <v>0</v>
      </c>
      <c r="F1321" s="57">
        <v>132</v>
      </c>
      <c r="G1321" s="57">
        <v>335</v>
      </c>
      <c r="H1321" s="59">
        <v>0</v>
      </c>
    </row>
    <row r="1322" spans="1:8" x14ac:dyDescent="0.35">
      <c r="A1322" s="56" t="s">
        <v>133</v>
      </c>
      <c r="B1322" s="17">
        <v>44154</v>
      </c>
      <c r="C1322" s="57">
        <v>421</v>
      </c>
      <c r="D1322" s="57">
        <v>2614</v>
      </c>
      <c r="E1322" s="58">
        <v>0</v>
      </c>
      <c r="F1322" s="57">
        <v>258</v>
      </c>
      <c r="G1322" s="57">
        <v>727</v>
      </c>
      <c r="H1322" s="59">
        <v>0</v>
      </c>
    </row>
    <row r="1323" spans="1:8" x14ac:dyDescent="0.35">
      <c r="A1323" s="56" t="s">
        <v>134</v>
      </c>
      <c r="B1323" s="17">
        <v>44154</v>
      </c>
      <c r="C1323" s="57">
        <v>142</v>
      </c>
      <c r="D1323" s="57">
        <v>1319</v>
      </c>
      <c r="E1323" s="58">
        <v>0</v>
      </c>
      <c r="F1323" s="57">
        <v>115</v>
      </c>
      <c r="G1323" s="57">
        <v>516</v>
      </c>
      <c r="H1323" s="59">
        <v>0</v>
      </c>
    </row>
    <row r="1324" spans="1:8" x14ac:dyDescent="0.35">
      <c r="A1324" s="56" t="s">
        <v>135</v>
      </c>
      <c r="B1324" s="17">
        <v>44154</v>
      </c>
      <c r="C1324" s="57">
        <v>130</v>
      </c>
      <c r="D1324" s="57">
        <v>1314</v>
      </c>
      <c r="E1324" s="58">
        <v>0</v>
      </c>
      <c r="F1324" s="57">
        <v>129</v>
      </c>
      <c r="G1324" s="57">
        <v>494</v>
      </c>
      <c r="H1324" s="59">
        <v>0</v>
      </c>
    </row>
    <row r="1325" spans="1:8" x14ac:dyDescent="0.35">
      <c r="A1325" s="56" t="s">
        <v>136</v>
      </c>
      <c r="B1325" s="17">
        <v>44154</v>
      </c>
      <c r="C1325" s="57">
        <v>85</v>
      </c>
      <c r="D1325" s="57">
        <v>861</v>
      </c>
      <c r="E1325" s="58">
        <v>0</v>
      </c>
      <c r="F1325" s="57">
        <v>89</v>
      </c>
      <c r="G1325" s="57">
        <v>299</v>
      </c>
      <c r="H1325" s="59">
        <v>0</v>
      </c>
    </row>
    <row r="1326" spans="1:8" x14ac:dyDescent="0.35">
      <c r="A1326" s="56" t="s">
        <v>137</v>
      </c>
      <c r="B1326" s="17">
        <v>44154</v>
      </c>
      <c r="C1326" s="57">
        <v>84</v>
      </c>
      <c r="D1326" s="57">
        <v>952</v>
      </c>
      <c r="E1326" s="58">
        <v>0</v>
      </c>
      <c r="F1326" s="57">
        <v>202</v>
      </c>
      <c r="G1326" s="57">
        <v>629</v>
      </c>
      <c r="H1326" s="59">
        <v>0</v>
      </c>
    </row>
    <row r="1327" spans="1:8" x14ac:dyDescent="0.35">
      <c r="A1327" s="56" t="s">
        <v>138</v>
      </c>
      <c r="B1327" s="17">
        <v>44154</v>
      </c>
      <c r="C1327" s="57">
        <v>154</v>
      </c>
      <c r="D1327" s="57">
        <v>874</v>
      </c>
      <c r="E1327" s="58">
        <v>0</v>
      </c>
      <c r="F1327" s="57">
        <v>135</v>
      </c>
      <c r="G1327" s="57">
        <v>319</v>
      </c>
      <c r="H1327" s="59">
        <v>0</v>
      </c>
    </row>
    <row r="1328" spans="1:8" x14ac:dyDescent="0.35">
      <c r="A1328" s="56" t="s">
        <v>133</v>
      </c>
      <c r="B1328" s="17">
        <v>44155</v>
      </c>
      <c r="C1328" s="57">
        <v>415</v>
      </c>
      <c r="D1328" s="57">
        <v>2598</v>
      </c>
      <c r="E1328" s="58">
        <v>0</v>
      </c>
      <c r="F1328" s="57">
        <v>264</v>
      </c>
      <c r="G1328" s="57">
        <v>743</v>
      </c>
      <c r="H1328" s="59">
        <v>0</v>
      </c>
    </row>
    <row r="1329" spans="1:8" x14ac:dyDescent="0.35">
      <c r="A1329" s="56" t="s">
        <v>134</v>
      </c>
      <c r="B1329" s="17">
        <v>44155</v>
      </c>
      <c r="C1329" s="57">
        <v>142</v>
      </c>
      <c r="D1329" s="57">
        <v>1290</v>
      </c>
      <c r="E1329" s="58">
        <v>0</v>
      </c>
      <c r="F1329" s="57">
        <v>115</v>
      </c>
      <c r="G1329" s="57">
        <v>559</v>
      </c>
      <c r="H1329" s="59">
        <v>0</v>
      </c>
    </row>
    <row r="1330" spans="1:8" x14ac:dyDescent="0.35">
      <c r="A1330" s="56" t="s">
        <v>135</v>
      </c>
      <c r="B1330" s="17">
        <v>44155</v>
      </c>
      <c r="C1330" s="57">
        <v>137</v>
      </c>
      <c r="D1330" s="57">
        <v>1299</v>
      </c>
      <c r="E1330" s="58">
        <v>0</v>
      </c>
      <c r="F1330" s="57">
        <v>122</v>
      </c>
      <c r="G1330" s="57">
        <v>509</v>
      </c>
      <c r="H1330" s="59">
        <v>0</v>
      </c>
    </row>
    <row r="1331" spans="1:8" x14ac:dyDescent="0.35">
      <c r="A1331" s="56" t="s">
        <v>136</v>
      </c>
      <c r="B1331" s="17">
        <v>44155</v>
      </c>
      <c r="C1331" s="57">
        <v>87</v>
      </c>
      <c r="D1331" s="57">
        <v>827</v>
      </c>
      <c r="E1331" s="58">
        <v>0</v>
      </c>
      <c r="F1331" s="57">
        <v>84</v>
      </c>
      <c r="G1331" s="57">
        <v>323</v>
      </c>
      <c r="H1331" s="59">
        <v>0</v>
      </c>
    </row>
    <row r="1332" spans="1:8" x14ac:dyDescent="0.35">
      <c r="A1332" s="56" t="s">
        <v>137</v>
      </c>
      <c r="B1332" s="17">
        <v>44155</v>
      </c>
      <c r="C1332" s="57">
        <v>82</v>
      </c>
      <c r="D1332" s="57">
        <v>947</v>
      </c>
      <c r="E1332" s="58">
        <v>0</v>
      </c>
      <c r="F1332" s="57">
        <v>204</v>
      </c>
      <c r="G1332" s="57">
        <v>635</v>
      </c>
      <c r="H1332" s="59">
        <v>0</v>
      </c>
    </row>
    <row r="1333" spans="1:8" x14ac:dyDescent="0.35">
      <c r="A1333" s="56" t="s">
        <v>138</v>
      </c>
      <c r="B1333" s="17">
        <v>44155</v>
      </c>
      <c r="C1333" s="57">
        <v>157</v>
      </c>
      <c r="D1333" s="57">
        <v>857</v>
      </c>
      <c r="E1333" s="58">
        <v>0</v>
      </c>
      <c r="F1333" s="57">
        <v>132</v>
      </c>
      <c r="G1333" s="57">
        <v>336</v>
      </c>
      <c r="H1333" s="59">
        <v>0</v>
      </c>
    </row>
    <row r="1334" spans="1:8" x14ac:dyDescent="0.35">
      <c r="A1334" s="56" t="s">
        <v>133</v>
      </c>
      <c r="B1334" s="17">
        <v>44156</v>
      </c>
      <c r="C1334" s="57">
        <v>408</v>
      </c>
      <c r="D1334" s="57">
        <v>2549</v>
      </c>
      <c r="E1334" s="58">
        <v>0</v>
      </c>
      <c r="F1334" s="57">
        <v>271</v>
      </c>
      <c r="G1334" s="57">
        <v>792</v>
      </c>
      <c r="H1334" s="59">
        <v>0</v>
      </c>
    </row>
    <row r="1335" spans="1:8" x14ac:dyDescent="0.35">
      <c r="A1335" s="56" t="s">
        <v>134</v>
      </c>
      <c r="B1335" s="17">
        <v>44156</v>
      </c>
      <c r="C1335" s="57">
        <v>147</v>
      </c>
      <c r="D1335" s="57">
        <v>1233</v>
      </c>
      <c r="E1335" s="58">
        <v>0</v>
      </c>
      <c r="F1335" s="57">
        <v>110</v>
      </c>
      <c r="G1335" s="57">
        <v>616</v>
      </c>
      <c r="H1335" s="59">
        <v>0</v>
      </c>
    </row>
    <row r="1336" spans="1:8" x14ac:dyDescent="0.35">
      <c r="A1336" s="56" t="s">
        <v>135</v>
      </c>
      <c r="B1336" s="17">
        <v>44156</v>
      </c>
      <c r="C1336" s="57">
        <v>131</v>
      </c>
      <c r="D1336" s="57">
        <v>1225</v>
      </c>
      <c r="E1336" s="58">
        <v>0</v>
      </c>
      <c r="F1336" s="57">
        <v>128</v>
      </c>
      <c r="G1336" s="57">
        <v>583</v>
      </c>
      <c r="H1336" s="59">
        <v>0</v>
      </c>
    </row>
    <row r="1337" spans="1:8" x14ac:dyDescent="0.35">
      <c r="A1337" s="56" t="s">
        <v>136</v>
      </c>
      <c r="B1337" s="17">
        <v>44156</v>
      </c>
      <c r="C1337" s="57">
        <v>79</v>
      </c>
      <c r="D1337" s="57">
        <v>812</v>
      </c>
      <c r="E1337" s="58">
        <v>0</v>
      </c>
      <c r="F1337" s="57">
        <v>86</v>
      </c>
      <c r="G1337" s="57">
        <v>331</v>
      </c>
      <c r="H1337" s="59">
        <v>0</v>
      </c>
    </row>
    <row r="1338" spans="1:8" x14ac:dyDescent="0.35">
      <c r="A1338" s="56" t="s">
        <v>137</v>
      </c>
      <c r="B1338" s="17">
        <v>44156</v>
      </c>
      <c r="C1338" s="57">
        <v>83</v>
      </c>
      <c r="D1338" s="57">
        <v>915</v>
      </c>
      <c r="E1338" s="58">
        <v>0</v>
      </c>
      <c r="F1338" s="57">
        <v>203</v>
      </c>
      <c r="G1338" s="57">
        <v>667</v>
      </c>
      <c r="H1338" s="59">
        <v>0</v>
      </c>
    </row>
    <row r="1339" spans="1:8" x14ac:dyDescent="0.35">
      <c r="A1339" s="56" t="s">
        <v>138</v>
      </c>
      <c r="B1339" s="17">
        <v>44156</v>
      </c>
      <c r="C1339" s="57">
        <v>157</v>
      </c>
      <c r="D1339" s="57">
        <v>819</v>
      </c>
      <c r="E1339" s="58">
        <v>0</v>
      </c>
      <c r="F1339" s="57">
        <v>132</v>
      </c>
      <c r="G1339" s="57">
        <v>374</v>
      </c>
      <c r="H1339" s="59">
        <v>0</v>
      </c>
    </row>
    <row r="1340" spans="1:8" x14ac:dyDescent="0.35">
      <c r="A1340" s="56" t="s">
        <v>133</v>
      </c>
      <c r="B1340" s="17">
        <v>44157</v>
      </c>
      <c r="C1340" s="57">
        <v>386</v>
      </c>
      <c r="D1340" s="57">
        <v>2440</v>
      </c>
      <c r="E1340" s="58">
        <v>0</v>
      </c>
      <c r="F1340" s="57">
        <v>293</v>
      </c>
      <c r="G1340" s="57">
        <v>901</v>
      </c>
      <c r="H1340" s="59">
        <v>0</v>
      </c>
    </row>
    <row r="1341" spans="1:8" x14ac:dyDescent="0.35">
      <c r="A1341" s="56" t="s">
        <v>134</v>
      </c>
      <c r="B1341" s="17">
        <v>44157</v>
      </c>
      <c r="C1341" s="57">
        <v>149</v>
      </c>
      <c r="D1341" s="57">
        <v>1229</v>
      </c>
      <c r="E1341" s="58">
        <v>0</v>
      </c>
      <c r="F1341" s="57">
        <v>108</v>
      </c>
      <c r="G1341" s="57">
        <v>620</v>
      </c>
      <c r="H1341" s="59">
        <v>0</v>
      </c>
    </row>
    <row r="1342" spans="1:8" x14ac:dyDescent="0.35">
      <c r="A1342" s="56" t="s">
        <v>135</v>
      </c>
      <c r="B1342" s="17">
        <v>44157</v>
      </c>
      <c r="C1342" s="57">
        <v>131</v>
      </c>
      <c r="D1342" s="57">
        <v>1235</v>
      </c>
      <c r="E1342" s="58">
        <v>0</v>
      </c>
      <c r="F1342" s="57">
        <v>128</v>
      </c>
      <c r="G1342" s="57">
        <v>573</v>
      </c>
      <c r="H1342" s="59">
        <v>0</v>
      </c>
    </row>
    <row r="1343" spans="1:8" x14ac:dyDescent="0.35">
      <c r="A1343" s="56" t="s">
        <v>136</v>
      </c>
      <c r="B1343" s="17">
        <v>44157</v>
      </c>
      <c r="C1343" s="57">
        <v>74</v>
      </c>
      <c r="D1343" s="57">
        <v>733</v>
      </c>
      <c r="E1343" s="58">
        <v>0</v>
      </c>
      <c r="F1343" s="57">
        <v>91</v>
      </c>
      <c r="G1343" s="57">
        <v>421</v>
      </c>
      <c r="H1343" s="59">
        <v>0</v>
      </c>
    </row>
    <row r="1344" spans="1:8" x14ac:dyDescent="0.35">
      <c r="A1344" s="56" t="s">
        <v>137</v>
      </c>
      <c r="B1344" s="17">
        <v>44157</v>
      </c>
      <c r="C1344" s="57">
        <v>83</v>
      </c>
      <c r="D1344" s="57">
        <v>854</v>
      </c>
      <c r="E1344" s="58">
        <v>0</v>
      </c>
      <c r="F1344" s="57">
        <v>203</v>
      </c>
      <c r="G1344" s="57">
        <v>730</v>
      </c>
      <c r="H1344" s="59">
        <v>0</v>
      </c>
    </row>
    <row r="1345" spans="1:8" x14ac:dyDescent="0.35">
      <c r="A1345" s="56" t="s">
        <v>138</v>
      </c>
      <c r="B1345" s="17">
        <v>44157</v>
      </c>
      <c r="C1345" s="57">
        <v>147</v>
      </c>
      <c r="D1345" s="57">
        <v>799</v>
      </c>
      <c r="E1345" s="58">
        <v>0</v>
      </c>
      <c r="F1345" s="57">
        <v>142</v>
      </c>
      <c r="G1345" s="57">
        <v>394</v>
      </c>
      <c r="H1345" s="59">
        <v>0</v>
      </c>
    </row>
    <row r="1346" spans="1:8" x14ac:dyDescent="0.35">
      <c r="A1346" s="56" t="s">
        <v>133</v>
      </c>
      <c r="B1346" s="17">
        <v>44158</v>
      </c>
      <c r="C1346" s="57">
        <v>386</v>
      </c>
      <c r="D1346" s="57">
        <v>2445</v>
      </c>
      <c r="E1346" s="58">
        <v>0</v>
      </c>
      <c r="F1346" s="57">
        <v>293</v>
      </c>
      <c r="G1346" s="57">
        <v>896</v>
      </c>
      <c r="H1346" s="59">
        <v>0</v>
      </c>
    </row>
    <row r="1347" spans="1:8" x14ac:dyDescent="0.35">
      <c r="A1347" s="56" t="s">
        <v>134</v>
      </c>
      <c r="B1347" s="17">
        <v>44158</v>
      </c>
      <c r="C1347" s="57">
        <v>150</v>
      </c>
      <c r="D1347" s="57">
        <v>1254</v>
      </c>
      <c r="E1347" s="58">
        <v>0</v>
      </c>
      <c r="F1347" s="57">
        <v>107</v>
      </c>
      <c r="G1347" s="57">
        <v>595</v>
      </c>
      <c r="H1347" s="59">
        <v>0</v>
      </c>
    </row>
    <row r="1348" spans="1:8" x14ac:dyDescent="0.35">
      <c r="A1348" s="56" t="s">
        <v>135</v>
      </c>
      <c r="B1348" s="17">
        <v>44158</v>
      </c>
      <c r="C1348" s="57">
        <v>135</v>
      </c>
      <c r="D1348" s="57">
        <v>1190</v>
      </c>
      <c r="E1348" s="58">
        <v>0</v>
      </c>
      <c r="F1348" s="57">
        <v>124</v>
      </c>
      <c r="G1348" s="57">
        <v>618</v>
      </c>
      <c r="H1348" s="59">
        <v>0</v>
      </c>
    </row>
    <row r="1349" spans="1:8" x14ac:dyDescent="0.35">
      <c r="A1349" s="56" t="s">
        <v>136</v>
      </c>
      <c r="B1349" s="17">
        <v>44158</v>
      </c>
      <c r="C1349" s="57">
        <v>77</v>
      </c>
      <c r="D1349" s="57">
        <v>782</v>
      </c>
      <c r="E1349" s="58">
        <v>0</v>
      </c>
      <c r="F1349" s="57">
        <v>90</v>
      </c>
      <c r="G1349" s="57">
        <v>372</v>
      </c>
      <c r="H1349" s="59">
        <v>0</v>
      </c>
    </row>
    <row r="1350" spans="1:8" x14ac:dyDescent="0.35">
      <c r="A1350" s="56" t="s">
        <v>137</v>
      </c>
      <c r="B1350" s="17">
        <v>44158</v>
      </c>
      <c r="C1350" s="57">
        <v>84</v>
      </c>
      <c r="D1350" s="57">
        <v>890</v>
      </c>
      <c r="E1350" s="58">
        <v>0</v>
      </c>
      <c r="F1350" s="57">
        <v>202</v>
      </c>
      <c r="G1350" s="57">
        <v>694</v>
      </c>
      <c r="H1350" s="59">
        <v>0</v>
      </c>
    </row>
    <row r="1351" spans="1:8" x14ac:dyDescent="0.35">
      <c r="A1351" s="56" t="s">
        <v>138</v>
      </c>
      <c r="B1351" s="17">
        <v>44158</v>
      </c>
      <c r="C1351" s="57">
        <v>143</v>
      </c>
      <c r="D1351" s="57">
        <v>801</v>
      </c>
      <c r="E1351" s="58">
        <v>0</v>
      </c>
      <c r="F1351" s="57">
        <v>146</v>
      </c>
      <c r="G1351" s="57">
        <v>392</v>
      </c>
      <c r="H1351" s="59">
        <v>0</v>
      </c>
    </row>
    <row r="1352" spans="1:8" x14ac:dyDescent="0.35">
      <c r="A1352" s="56" t="s">
        <v>133</v>
      </c>
      <c r="B1352" s="17">
        <v>44159</v>
      </c>
      <c r="C1352" s="57">
        <v>415</v>
      </c>
      <c r="D1352" s="57">
        <v>2523</v>
      </c>
      <c r="E1352" s="58">
        <v>0</v>
      </c>
      <c r="F1352" s="57">
        <v>264</v>
      </c>
      <c r="G1352" s="57">
        <v>818</v>
      </c>
      <c r="H1352" s="59">
        <v>0</v>
      </c>
    </row>
    <row r="1353" spans="1:8" x14ac:dyDescent="0.35">
      <c r="A1353" s="56" t="s">
        <v>134</v>
      </c>
      <c r="B1353" s="17">
        <v>44159</v>
      </c>
      <c r="C1353" s="57">
        <v>143</v>
      </c>
      <c r="D1353" s="57">
        <v>1279</v>
      </c>
      <c r="E1353" s="58">
        <v>0</v>
      </c>
      <c r="F1353" s="57">
        <v>114</v>
      </c>
      <c r="G1353" s="57">
        <v>570</v>
      </c>
      <c r="H1353" s="59">
        <v>0</v>
      </c>
    </row>
    <row r="1354" spans="1:8" x14ac:dyDescent="0.35">
      <c r="A1354" s="56" t="s">
        <v>135</v>
      </c>
      <c r="B1354" s="17">
        <v>44159</v>
      </c>
      <c r="C1354" s="57">
        <v>135</v>
      </c>
      <c r="D1354" s="57">
        <v>1235</v>
      </c>
      <c r="E1354" s="58">
        <v>0</v>
      </c>
      <c r="F1354" s="57">
        <v>124</v>
      </c>
      <c r="G1354" s="57">
        <v>573</v>
      </c>
      <c r="H1354" s="59">
        <v>0</v>
      </c>
    </row>
    <row r="1355" spans="1:8" x14ac:dyDescent="0.35">
      <c r="A1355" s="56" t="s">
        <v>136</v>
      </c>
      <c r="B1355" s="17">
        <v>44159</v>
      </c>
      <c r="C1355" s="57">
        <v>78</v>
      </c>
      <c r="D1355" s="57">
        <v>830</v>
      </c>
      <c r="E1355" s="58">
        <v>0</v>
      </c>
      <c r="F1355" s="57">
        <v>86</v>
      </c>
      <c r="G1355" s="57">
        <v>333</v>
      </c>
      <c r="H1355" s="59">
        <v>0</v>
      </c>
    </row>
    <row r="1356" spans="1:8" x14ac:dyDescent="0.35">
      <c r="A1356" s="56" t="s">
        <v>137</v>
      </c>
      <c r="B1356" s="17">
        <v>44159</v>
      </c>
      <c r="C1356" s="57">
        <v>77</v>
      </c>
      <c r="D1356" s="57">
        <v>891</v>
      </c>
      <c r="E1356" s="58">
        <v>0</v>
      </c>
      <c r="F1356" s="57">
        <v>209</v>
      </c>
      <c r="G1356" s="57">
        <v>693</v>
      </c>
      <c r="H1356" s="59">
        <v>0</v>
      </c>
    </row>
    <row r="1357" spans="1:8" x14ac:dyDescent="0.35">
      <c r="A1357" s="56" t="s">
        <v>138</v>
      </c>
      <c r="B1357" s="17">
        <v>44159</v>
      </c>
      <c r="C1357" s="57">
        <v>150</v>
      </c>
      <c r="D1357" s="57">
        <v>829</v>
      </c>
      <c r="E1357" s="58">
        <v>0</v>
      </c>
      <c r="F1357" s="57">
        <v>139</v>
      </c>
      <c r="G1357" s="57">
        <v>364</v>
      </c>
      <c r="H1357" s="59">
        <v>0</v>
      </c>
    </row>
    <row r="1358" spans="1:8" x14ac:dyDescent="0.35">
      <c r="A1358" s="56" t="s">
        <v>133</v>
      </c>
      <c r="B1358" s="17">
        <v>44160</v>
      </c>
      <c r="C1358" s="57">
        <v>422</v>
      </c>
      <c r="D1358" s="57">
        <v>2505</v>
      </c>
      <c r="E1358" s="58">
        <v>0</v>
      </c>
      <c r="F1358" s="57">
        <v>257</v>
      </c>
      <c r="G1358" s="57">
        <v>836</v>
      </c>
      <c r="H1358" s="59">
        <v>0</v>
      </c>
    </row>
    <row r="1359" spans="1:8" x14ac:dyDescent="0.35">
      <c r="A1359" s="56" t="s">
        <v>134</v>
      </c>
      <c r="B1359" s="17">
        <v>44160</v>
      </c>
      <c r="C1359" s="57">
        <v>149</v>
      </c>
      <c r="D1359" s="57">
        <v>1276</v>
      </c>
      <c r="E1359" s="58">
        <v>0</v>
      </c>
      <c r="F1359" s="57">
        <v>108</v>
      </c>
      <c r="G1359" s="57">
        <v>573</v>
      </c>
      <c r="H1359" s="59">
        <v>0</v>
      </c>
    </row>
    <row r="1360" spans="1:8" x14ac:dyDescent="0.35">
      <c r="A1360" s="56" t="s">
        <v>135</v>
      </c>
      <c r="B1360" s="17">
        <v>44160</v>
      </c>
      <c r="C1360" s="57">
        <v>131</v>
      </c>
      <c r="D1360" s="57">
        <v>1252</v>
      </c>
      <c r="E1360" s="58">
        <v>0</v>
      </c>
      <c r="F1360" s="57">
        <v>128</v>
      </c>
      <c r="G1360" s="57">
        <v>556</v>
      </c>
      <c r="H1360" s="59">
        <v>0</v>
      </c>
    </row>
    <row r="1361" spans="1:8" x14ac:dyDescent="0.35">
      <c r="A1361" s="56" t="s">
        <v>136</v>
      </c>
      <c r="B1361" s="17">
        <v>44160</v>
      </c>
      <c r="C1361" s="57">
        <v>87</v>
      </c>
      <c r="D1361" s="57">
        <v>836</v>
      </c>
      <c r="E1361" s="58">
        <v>0</v>
      </c>
      <c r="F1361" s="57">
        <v>82</v>
      </c>
      <c r="G1361" s="57">
        <v>323</v>
      </c>
      <c r="H1361" s="59">
        <v>0</v>
      </c>
    </row>
    <row r="1362" spans="1:8" x14ac:dyDescent="0.35">
      <c r="A1362" s="56" t="s">
        <v>137</v>
      </c>
      <c r="B1362" s="17">
        <v>44160</v>
      </c>
      <c r="C1362" s="57">
        <v>81</v>
      </c>
      <c r="D1362" s="57">
        <v>936</v>
      </c>
      <c r="E1362" s="58">
        <v>0</v>
      </c>
      <c r="F1362" s="57">
        <v>205</v>
      </c>
      <c r="G1362" s="57">
        <v>647</v>
      </c>
      <c r="H1362" s="59">
        <v>0</v>
      </c>
    </row>
    <row r="1363" spans="1:8" x14ac:dyDescent="0.35">
      <c r="A1363" s="56" t="s">
        <v>138</v>
      </c>
      <c r="B1363" s="17">
        <v>44160</v>
      </c>
      <c r="C1363" s="57">
        <v>156</v>
      </c>
      <c r="D1363" s="57">
        <v>838</v>
      </c>
      <c r="E1363" s="58">
        <v>0</v>
      </c>
      <c r="F1363" s="57">
        <v>133</v>
      </c>
      <c r="G1363" s="57">
        <v>355</v>
      </c>
      <c r="H1363" s="59">
        <v>0</v>
      </c>
    </row>
    <row r="1364" spans="1:8" x14ac:dyDescent="0.35">
      <c r="A1364" s="56" t="s">
        <v>133</v>
      </c>
      <c r="B1364" s="17">
        <v>44161</v>
      </c>
      <c r="C1364" s="57">
        <v>401</v>
      </c>
      <c r="D1364" s="57">
        <v>2395</v>
      </c>
      <c r="E1364" s="58">
        <v>0</v>
      </c>
      <c r="F1364" s="57">
        <v>278</v>
      </c>
      <c r="G1364" s="57">
        <v>946</v>
      </c>
      <c r="H1364" s="59">
        <v>0</v>
      </c>
    </row>
    <row r="1365" spans="1:8" x14ac:dyDescent="0.35">
      <c r="A1365" s="56" t="s">
        <v>134</v>
      </c>
      <c r="B1365" s="17">
        <v>44161</v>
      </c>
      <c r="C1365" s="57">
        <v>139</v>
      </c>
      <c r="D1365" s="57">
        <v>1123</v>
      </c>
      <c r="E1365" s="58">
        <v>0</v>
      </c>
      <c r="F1365" s="57">
        <v>118</v>
      </c>
      <c r="G1365" s="57">
        <v>726</v>
      </c>
      <c r="H1365" s="59">
        <v>0</v>
      </c>
    </row>
    <row r="1366" spans="1:8" x14ac:dyDescent="0.35">
      <c r="A1366" s="56" t="s">
        <v>135</v>
      </c>
      <c r="B1366" s="17">
        <v>44161</v>
      </c>
      <c r="C1366" s="57">
        <v>135</v>
      </c>
      <c r="D1366" s="57">
        <v>1155</v>
      </c>
      <c r="E1366" s="58">
        <v>0</v>
      </c>
      <c r="F1366" s="57">
        <v>124</v>
      </c>
      <c r="G1366" s="57">
        <v>653</v>
      </c>
      <c r="H1366" s="59">
        <v>0</v>
      </c>
    </row>
    <row r="1367" spans="1:8" x14ac:dyDescent="0.35">
      <c r="A1367" s="56" t="s">
        <v>136</v>
      </c>
      <c r="B1367" s="17">
        <v>44161</v>
      </c>
      <c r="C1367" s="57">
        <v>87</v>
      </c>
      <c r="D1367" s="57">
        <v>783</v>
      </c>
      <c r="E1367" s="58">
        <v>0</v>
      </c>
      <c r="F1367" s="57">
        <v>80</v>
      </c>
      <c r="G1367" s="57">
        <v>370</v>
      </c>
      <c r="H1367" s="59">
        <v>0</v>
      </c>
    </row>
    <row r="1368" spans="1:8" x14ac:dyDescent="0.35">
      <c r="A1368" s="56" t="s">
        <v>137</v>
      </c>
      <c r="B1368" s="17">
        <v>44161</v>
      </c>
      <c r="C1368" s="57">
        <v>76</v>
      </c>
      <c r="D1368" s="57">
        <v>896</v>
      </c>
      <c r="E1368" s="58">
        <v>0</v>
      </c>
      <c r="F1368" s="57">
        <v>210</v>
      </c>
      <c r="G1368" s="57">
        <v>690</v>
      </c>
      <c r="H1368" s="59">
        <v>0</v>
      </c>
    </row>
    <row r="1369" spans="1:8" x14ac:dyDescent="0.35">
      <c r="A1369" s="56" t="s">
        <v>138</v>
      </c>
      <c r="B1369" s="17">
        <v>44161</v>
      </c>
      <c r="C1369" s="57">
        <v>138</v>
      </c>
      <c r="D1369" s="57">
        <v>786</v>
      </c>
      <c r="E1369" s="58">
        <v>0</v>
      </c>
      <c r="F1369" s="57">
        <v>151</v>
      </c>
      <c r="G1369" s="57">
        <v>407</v>
      </c>
      <c r="H1369" s="59">
        <v>0</v>
      </c>
    </row>
    <row r="1370" spans="1:8" x14ac:dyDescent="0.35">
      <c r="A1370" s="56" t="s">
        <v>133</v>
      </c>
      <c r="B1370" s="17">
        <v>44162</v>
      </c>
      <c r="C1370" s="57">
        <v>390</v>
      </c>
      <c r="D1370" s="57">
        <v>2349</v>
      </c>
      <c r="E1370" s="58">
        <v>0</v>
      </c>
      <c r="F1370" s="57">
        <v>289</v>
      </c>
      <c r="G1370" s="57">
        <v>992</v>
      </c>
      <c r="H1370" s="59">
        <v>0</v>
      </c>
    </row>
    <row r="1371" spans="1:8" x14ac:dyDescent="0.35">
      <c r="A1371" s="56" t="s">
        <v>134</v>
      </c>
      <c r="B1371" s="17">
        <v>44162</v>
      </c>
      <c r="C1371" s="57">
        <v>131</v>
      </c>
      <c r="D1371" s="57">
        <v>1100</v>
      </c>
      <c r="E1371" s="58">
        <v>0</v>
      </c>
      <c r="F1371" s="57">
        <v>126</v>
      </c>
      <c r="G1371" s="57">
        <v>749</v>
      </c>
      <c r="H1371" s="59">
        <v>0</v>
      </c>
    </row>
    <row r="1372" spans="1:8" x14ac:dyDescent="0.35">
      <c r="A1372" s="56" t="s">
        <v>135</v>
      </c>
      <c r="B1372" s="17">
        <v>44162</v>
      </c>
      <c r="C1372" s="57">
        <v>141</v>
      </c>
      <c r="D1372" s="57">
        <v>1161</v>
      </c>
      <c r="E1372" s="58">
        <v>0</v>
      </c>
      <c r="F1372" s="57">
        <v>118</v>
      </c>
      <c r="G1372" s="57">
        <v>647</v>
      </c>
      <c r="H1372" s="59">
        <v>0</v>
      </c>
    </row>
    <row r="1373" spans="1:8" x14ac:dyDescent="0.35">
      <c r="A1373" s="56" t="s">
        <v>136</v>
      </c>
      <c r="B1373" s="17">
        <v>44162</v>
      </c>
      <c r="C1373" s="57">
        <v>81</v>
      </c>
      <c r="D1373" s="57">
        <v>755</v>
      </c>
      <c r="E1373" s="58">
        <v>0</v>
      </c>
      <c r="F1373" s="57">
        <v>86</v>
      </c>
      <c r="G1373" s="57">
        <v>401</v>
      </c>
      <c r="H1373" s="59">
        <v>0</v>
      </c>
    </row>
    <row r="1374" spans="1:8" x14ac:dyDescent="0.35">
      <c r="A1374" s="56" t="s">
        <v>137</v>
      </c>
      <c r="B1374" s="17">
        <v>44162</v>
      </c>
      <c r="C1374" s="57">
        <v>78</v>
      </c>
      <c r="D1374" s="57">
        <v>868</v>
      </c>
      <c r="E1374" s="58">
        <v>0</v>
      </c>
      <c r="F1374" s="57">
        <v>208</v>
      </c>
      <c r="G1374" s="57">
        <v>715</v>
      </c>
      <c r="H1374" s="59">
        <v>0</v>
      </c>
    </row>
    <row r="1375" spans="1:8" x14ac:dyDescent="0.35">
      <c r="A1375" s="56" t="s">
        <v>138</v>
      </c>
      <c r="B1375" s="17">
        <v>44162</v>
      </c>
      <c r="C1375" s="57">
        <v>141</v>
      </c>
      <c r="D1375" s="57">
        <v>771</v>
      </c>
      <c r="E1375" s="58">
        <v>0</v>
      </c>
      <c r="F1375" s="57">
        <v>148</v>
      </c>
      <c r="G1375" s="57">
        <v>422</v>
      </c>
      <c r="H1375" s="59">
        <v>0</v>
      </c>
    </row>
    <row r="1376" spans="1:8" x14ac:dyDescent="0.35">
      <c r="A1376" s="56" t="s">
        <v>133</v>
      </c>
      <c r="B1376" s="17">
        <v>44163</v>
      </c>
      <c r="C1376" s="57">
        <v>389</v>
      </c>
      <c r="D1376" s="57">
        <v>2333</v>
      </c>
      <c r="E1376" s="58">
        <v>0</v>
      </c>
      <c r="F1376" s="57">
        <v>290</v>
      </c>
      <c r="G1376" s="57">
        <v>1008</v>
      </c>
      <c r="H1376" s="59">
        <v>0</v>
      </c>
    </row>
    <row r="1377" spans="1:8" x14ac:dyDescent="0.35">
      <c r="A1377" s="56" t="s">
        <v>134</v>
      </c>
      <c r="B1377" s="17">
        <v>44163</v>
      </c>
      <c r="C1377" s="57">
        <v>139</v>
      </c>
      <c r="D1377" s="57">
        <v>1130</v>
      </c>
      <c r="E1377" s="58">
        <v>0</v>
      </c>
      <c r="F1377" s="57">
        <v>118</v>
      </c>
      <c r="G1377" s="57">
        <v>719</v>
      </c>
      <c r="H1377" s="59">
        <v>0</v>
      </c>
    </row>
    <row r="1378" spans="1:8" x14ac:dyDescent="0.35">
      <c r="A1378" s="56" t="s">
        <v>135</v>
      </c>
      <c r="B1378" s="17">
        <v>44163</v>
      </c>
      <c r="C1378" s="57">
        <v>128</v>
      </c>
      <c r="D1378" s="57">
        <v>1144</v>
      </c>
      <c r="E1378" s="58">
        <v>0</v>
      </c>
      <c r="F1378" s="57">
        <v>131</v>
      </c>
      <c r="G1378" s="57">
        <v>664</v>
      </c>
      <c r="H1378" s="59">
        <v>0</v>
      </c>
    </row>
    <row r="1379" spans="1:8" x14ac:dyDescent="0.35">
      <c r="A1379" s="56" t="s">
        <v>136</v>
      </c>
      <c r="B1379" s="17">
        <v>44163</v>
      </c>
      <c r="C1379" s="57">
        <v>85</v>
      </c>
      <c r="D1379" s="57">
        <v>739</v>
      </c>
      <c r="E1379" s="58">
        <v>0</v>
      </c>
      <c r="F1379" s="57">
        <v>83</v>
      </c>
      <c r="G1379" s="57">
        <v>421</v>
      </c>
      <c r="H1379" s="59">
        <v>0</v>
      </c>
    </row>
    <row r="1380" spans="1:8" x14ac:dyDescent="0.35">
      <c r="A1380" s="56" t="s">
        <v>137</v>
      </c>
      <c r="B1380" s="17">
        <v>44163</v>
      </c>
      <c r="C1380" s="57">
        <v>74</v>
      </c>
      <c r="D1380" s="57">
        <v>878</v>
      </c>
      <c r="E1380" s="58">
        <v>0</v>
      </c>
      <c r="F1380" s="57">
        <v>212</v>
      </c>
      <c r="G1380" s="57">
        <v>706</v>
      </c>
      <c r="H1380" s="59">
        <v>0</v>
      </c>
    </row>
    <row r="1381" spans="1:8" x14ac:dyDescent="0.35">
      <c r="A1381" s="56" t="s">
        <v>138</v>
      </c>
      <c r="B1381" s="17">
        <v>44163</v>
      </c>
      <c r="C1381" s="57">
        <v>149</v>
      </c>
      <c r="D1381" s="57">
        <v>765</v>
      </c>
      <c r="E1381" s="58">
        <v>0</v>
      </c>
      <c r="F1381" s="57">
        <v>140</v>
      </c>
      <c r="G1381" s="57">
        <v>428</v>
      </c>
      <c r="H1381" s="59">
        <v>0</v>
      </c>
    </row>
    <row r="1382" spans="1:8" x14ac:dyDescent="0.35">
      <c r="A1382" s="56" t="s">
        <v>133</v>
      </c>
      <c r="B1382" s="17">
        <v>44164</v>
      </c>
      <c r="C1382" s="57">
        <v>388</v>
      </c>
      <c r="D1382" s="57">
        <v>2307</v>
      </c>
      <c r="E1382" s="58">
        <v>0</v>
      </c>
      <c r="F1382" s="57">
        <v>291</v>
      </c>
      <c r="G1382" s="57">
        <v>1034</v>
      </c>
      <c r="H1382" s="59">
        <v>0</v>
      </c>
    </row>
    <row r="1383" spans="1:8" x14ac:dyDescent="0.35">
      <c r="A1383" s="56" t="s">
        <v>134</v>
      </c>
      <c r="B1383" s="17">
        <v>44164</v>
      </c>
      <c r="C1383" s="57">
        <v>143</v>
      </c>
      <c r="D1383" s="57">
        <v>1170</v>
      </c>
      <c r="E1383" s="58">
        <v>0</v>
      </c>
      <c r="F1383" s="57">
        <v>114</v>
      </c>
      <c r="G1383" s="57">
        <v>679</v>
      </c>
      <c r="H1383" s="59">
        <v>0</v>
      </c>
    </row>
    <row r="1384" spans="1:8" x14ac:dyDescent="0.35">
      <c r="A1384" s="56" t="s">
        <v>135</v>
      </c>
      <c r="B1384" s="17">
        <v>44164</v>
      </c>
      <c r="C1384" s="57">
        <v>130</v>
      </c>
      <c r="D1384" s="57">
        <v>1201</v>
      </c>
      <c r="E1384" s="58">
        <v>0</v>
      </c>
      <c r="F1384" s="57">
        <v>129</v>
      </c>
      <c r="G1384" s="57">
        <v>607</v>
      </c>
      <c r="H1384" s="59">
        <v>0</v>
      </c>
    </row>
    <row r="1385" spans="1:8" x14ac:dyDescent="0.35">
      <c r="A1385" s="56" t="s">
        <v>136</v>
      </c>
      <c r="B1385" s="17">
        <v>44164</v>
      </c>
      <c r="C1385" s="57">
        <v>94</v>
      </c>
      <c r="D1385" s="57">
        <v>799</v>
      </c>
      <c r="E1385" s="58">
        <v>0</v>
      </c>
      <c r="F1385" s="57">
        <v>72</v>
      </c>
      <c r="G1385" s="57">
        <v>343</v>
      </c>
      <c r="H1385" s="59">
        <v>0</v>
      </c>
    </row>
    <row r="1386" spans="1:8" x14ac:dyDescent="0.35">
      <c r="A1386" s="56" t="s">
        <v>137</v>
      </c>
      <c r="B1386" s="17">
        <v>44164</v>
      </c>
      <c r="C1386" s="57">
        <v>71</v>
      </c>
      <c r="D1386" s="57">
        <v>899</v>
      </c>
      <c r="E1386" s="58">
        <v>0</v>
      </c>
      <c r="F1386" s="57">
        <v>215</v>
      </c>
      <c r="G1386" s="57">
        <v>686</v>
      </c>
      <c r="H1386" s="59">
        <v>0</v>
      </c>
    </row>
    <row r="1387" spans="1:8" x14ac:dyDescent="0.35">
      <c r="A1387" s="56" t="s">
        <v>138</v>
      </c>
      <c r="B1387" s="17">
        <v>44164</v>
      </c>
      <c r="C1387" s="57">
        <v>144</v>
      </c>
      <c r="D1387" s="57">
        <v>779</v>
      </c>
      <c r="E1387" s="58">
        <v>0</v>
      </c>
      <c r="F1387" s="57">
        <v>145</v>
      </c>
      <c r="G1387" s="57">
        <v>391</v>
      </c>
      <c r="H1387" s="59">
        <v>0</v>
      </c>
    </row>
    <row r="1388" spans="1:8" x14ac:dyDescent="0.35">
      <c r="A1388" s="56" t="s">
        <v>133</v>
      </c>
      <c r="B1388" s="17">
        <v>44165</v>
      </c>
      <c r="C1388" s="57">
        <v>374</v>
      </c>
      <c r="D1388" s="57">
        <v>2359</v>
      </c>
      <c r="E1388" s="58">
        <v>0</v>
      </c>
      <c r="F1388" s="57">
        <v>305</v>
      </c>
      <c r="G1388" s="57">
        <v>982</v>
      </c>
      <c r="H1388" s="59">
        <v>0</v>
      </c>
    </row>
    <row r="1389" spans="1:8" x14ac:dyDescent="0.35">
      <c r="A1389" s="56" t="s">
        <v>134</v>
      </c>
      <c r="B1389" s="17">
        <v>44165</v>
      </c>
      <c r="C1389" s="57">
        <v>137</v>
      </c>
      <c r="D1389" s="57">
        <v>1218</v>
      </c>
      <c r="E1389" s="58">
        <v>0</v>
      </c>
      <c r="F1389" s="57">
        <v>120</v>
      </c>
      <c r="G1389" s="57">
        <v>631</v>
      </c>
      <c r="H1389" s="59">
        <v>0</v>
      </c>
    </row>
    <row r="1390" spans="1:8" x14ac:dyDescent="0.35">
      <c r="A1390" s="56" t="s">
        <v>135</v>
      </c>
      <c r="B1390" s="17">
        <v>44165</v>
      </c>
      <c r="C1390" s="57">
        <v>129</v>
      </c>
      <c r="D1390" s="57">
        <v>1243</v>
      </c>
      <c r="E1390" s="58">
        <v>0</v>
      </c>
      <c r="F1390" s="57">
        <v>130</v>
      </c>
      <c r="G1390" s="57">
        <v>574</v>
      </c>
      <c r="H1390" s="59">
        <v>0</v>
      </c>
    </row>
    <row r="1391" spans="1:8" x14ac:dyDescent="0.35">
      <c r="A1391" s="56" t="s">
        <v>136</v>
      </c>
      <c r="B1391" s="17">
        <v>44165</v>
      </c>
      <c r="C1391" s="57">
        <v>93</v>
      </c>
      <c r="D1391" s="57">
        <v>832</v>
      </c>
      <c r="E1391" s="58">
        <v>0</v>
      </c>
      <c r="F1391" s="57">
        <v>39</v>
      </c>
      <c r="G1391" s="57">
        <v>256</v>
      </c>
      <c r="H1391" s="59">
        <v>0</v>
      </c>
    </row>
    <row r="1392" spans="1:8" x14ac:dyDescent="0.35">
      <c r="A1392" s="56" t="s">
        <v>137</v>
      </c>
      <c r="B1392" s="17">
        <v>44165</v>
      </c>
      <c r="C1392" s="57">
        <v>76</v>
      </c>
      <c r="D1392" s="57">
        <v>935</v>
      </c>
      <c r="E1392" s="58">
        <v>0</v>
      </c>
      <c r="F1392" s="57">
        <v>210</v>
      </c>
      <c r="G1392" s="57">
        <v>652</v>
      </c>
      <c r="H1392" s="59">
        <v>0</v>
      </c>
    </row>
    <row r="1393" spans="1:8" x14ac:dyDescent="0.35">
      <c r="A1393" s="56" t="s">
        <v>138</v>
      </c>
      <c r="B1393" s="17">
        <v>44165</v>
      </c>
      <c r="C1393" s="57">
        <v>153</v>
      </c>
      <c r="D1393" s="57">
        <v>768</v>
      </c>
      <c r="E1393" s="58">
        <v>0</v>
      </c>
      <c r="F1393" s="57">
        <v>136</v>
      </c>
      <c r="G1393" s="57">
        <v>402</v>
      </c>
      <c r="H1393" s="59">
        <v>0</v>
      </c>
    </row>
    <row r="1394" spans="1:8" x14ac:dyDescent="0.35">
      <c r="A1394" s="56" t="s">
        <v>133</v>
      </c>
      <c r="B1394" s="17">
        <v>44166</v>
      </c>
      <c r="C1394" s="57">
        <v>415</v>
      </c>
      <c r="D1394" s="57">
        <v>2551</v>
      </c>
      <c r="E1394" s="58">
        <v>0</v>
      </c>
      <c r="F1394" s="57">
        <v>264</v>
      </c>
      <c r="G1394" s="57">
        <v>790</v>
      </c>
      <c r="H1394" s="59">
        <v>0</v>
      </c>
    </row>
    <row r="1395" spans="1:8" x14ac:dyDescent="0.35">
      <c r="A1395" s="56" t="s">
        <v>134</v>
      </c>
      <c r="B1395" s="17">
        <v>44166</v>
      </c>
      <c r="C1395" s="57">
        <v>143</v>
      </c>
      <c r="D1395" s="57">
        <v>1297</v>
      </c>
      <c r="E1395" s="58">
        <v>0</v>
      </c>
      <c r="F1395" s="57">
        <v>114</v>
      </c>
      <c r="G1395" s="57">
        <v>552</v>
      </c>
      <c r="H1395" s="59">
        <v>0</v>
      </c>
    </row>
    <row r="1396" spans="1:8" x14ac:dyDescent="0.35">
      <c r="A1396" s="56" t="s">
        <v>135</v>
      </c>
      <c r="B1396" s="17">
        <v>44166</v>
      </c>
      <c r="C1396" s="57">
        <v>133</v>
      </c>
      <c r="D1396" s="57">
        <v>1300</v>
      </c>
      <c r="E1396" s="58">
        <v>0</v>
      </c>
      <c r="F1396" s="57">
        <v>126</v>
      </c>
      <c r="G1396" s="57">
        <v>517</v>
      </c>
      <c r="H1396" s="59">
        <v>0</v>
      </c>
    </row>
    <row r="1397" spans="1:8" x14ac:dyDescent="0.35">
      <c r="A1397" s="56" t="s">
        <v>136</v>
      </c>
      <c r="B1397" s="17">
        <v>44166</v>
      </c>
      <c r="C1397" s="57">
        <v>89</v>
      </c>
      <c r="D1397" s="57">
        <v>885</v>
      </c>
      <c r="E1397" s="58">
        <v>0</v>
      </c>
      <c r="F1397" s="57">
        <v>41</v>
      </c>
      <c r="G1397" s="57">
        <v>211</v>
      </c>
      <c r="H1397" s="59">
        <v>0</v>
      </c>
    </row>
    <row r="1398" spans="1:8" x14ac:dyDescent="0.35">
      <c r="A1398" s="56" t="s">
        <v>137</v>
      </c>
      <c r="B1398" s="17">
        <v>44166</v>
      </c>
      <c r="C1398" s="57">
        <v>86</v>
      </c>
      <c r="D1398" s="57">
        <v>951</v>
      </c>
      <c r="E1398" s="58">
        <v>0</v>
      </c>
      <c r="F1398" s="57">
        <v>200</v>
      </c>
      <c r="G1398" s="57">
        <v>637</v>
      </c>
      <c r="H1398" s="59">
        <v>0</v>
      </c>
    </row>
    <row r="1399" spans="1:8" x14ac:dyDescent="0.35">
      <c r="A1399" s="56" t="s">
        <v>138</v>
      </c>
      <c r="B1399" s="17">
        <v>44166</v>
      </c>
      <c r="C1399" s="57">
        <v>158</v>
      </c>
      <c r="D1399" s="57">
        <v>856</v>
      </c>
      <c r="E1399" s="58">
        <v>0</v>
      </c>
      <c r="F1399" s="57">
        <v>131</v>
      </c>
      <c r="G1399" s="57">
        <v>314</v>
      </c>
      <c r="H1399" s="59">
        <v>0</v>
      </c>
    </row>
    <row r="1400" spans="1:8" x14ac:dyDescent="0.35">
      <c r="A1400" s="56" t="s">
        <v>133</v>
      </c>
      <c r="B1400" s="17">
        <v>44167</v>
      </c>
      <c r="C1400" s="57">
        <v>435</v>
      </c>
      <c r="D1400" s="57">
        <v>2623</v>
      </c>
      <c r="E1400" s="58">
        <v>0</v>
      </c>
      <c r="F1400" s="57">
        <v>244</v>
      </c>
      <c r="G1400" s="57">
        <v>718</v>
      </c>
      <c r="H1400" s="59">
        <v>0</v>
      </c>
    </row>
    <row r="1401" spans="1:8" x14ac:dyDescent="0.35">
      <c r="A1401" s="56" t="s">
        <v>134</v>
      </c>
      <c r="B1401" s="17">
        <v>44167</v>
      </c>
      <c r="C1401" s="57">
        <v>154</v>
      </c>
      <c r="D1401" s="57">
        <v>1327</v>
      </c>
      <c r="E1401" s="58">
        <v>0</v>
      </c>
      <c r="F1401" s="57">
        <v>103</v>
      </c>
      <c r="G1401" s="57">
        <v>522</v>
      </c>
      <c r="H1401" s="59">
        <v>0</v>
      </c>
    </row>
    <row r="1402" spans="1:8" x14ac:dyDescent="0.35">
      <c r="A1402" s="56" t="s">
        <v>135</v>
      </c>
      <c r="B1402" s="17">
        <v>44167</v>
      </c>
      <c r="C1402" s="57">
        <v>132</v>
      </c>
      <c r="D1402" s="57">
        <v>1331</v>
      </c>
      <c r="E1402" s="58">
        <v>0</v>
      </c>
      <c r="F1402" s="57">
        <v>116</v>
      </c>
      <c r="G1402" s="57">
        <v>336</v>
      </c>
      <c r="H1402" s="59">
        <v>0</v>
      </c>
    </row>
    <row r="1403" spans="1:8" x14ac:dyDescent="0.35">
      <c r="A1403" s="56" t="s">
        <v>136</v>
      </c>
      <c r="B1403" s="17">
        <v>44167</v>
      </c>
      <c r="C1403" s="57">
        <v>88</v>
      </c>
      <c r="D1403" s="57">
        <v>883</v>
      </c>
      <c r="E1403" s="58">
        <v>0</v>
      </c>
      <c r="F1403" s="57">
        <v>40</v>
      </c>
      <c r="G1403" s="57">
        <v>217</v>
      </c>
      <c r="H1403" s="59">
        <v>0</v>
      </c>
    </row>
    <row r="1404" spans="1:8" x14ac:dyDescent="0.35">
      <c r="A1404" s="56" t="s">
        <v>137</v>
      </c>
      <c r="B1404" s="17">
        <v>44167</v>
      </c>
      <c r="C1404" s="57">
        <v>87</v>
      </c>
      <c r="D1404" s="57">
        <v>974</v>
      </c>
      <c r="E1404" s="58">
        <v>0</v>
      </c>
      <c r="F1404" s="57">
        <v>199</v>
      </c>
      <c r="G1404" s="57">
        <v>614</v>
      </c>
      <c r="H1404" s="59">
        <v>0</v>
      </c>
    </row>
    <row r="1405" spans="1:8" x14ac:dyDescent="0.35">
      <c r="A1405" s="56" t="s">
        <v>138</v>
      </c>
      <c r="B1405" s="17">
        <v>44167</v>
      </c>
      <c r="C1405" s="57">
        <v>152</v>
      </c>
      <c r="D1405" s="57">
        <v>867</v>
      </c>
      <c r="E1405" s="58">
        <v>0</v>
      </c>
      <c r="F1405" s="57">
        <v>112</v>
      </c>
      <c r="G1405" s="57">
        <v>287</v>
      </c>
      <c r="H1405" s="59">
        <v>0</v>
      </c>
    </row>
    <row r="1406" spans="1:8" x14ac:dyDescent="0.35">
      <c r="A1406" s="56" t="s">
        <v>133</v>
      </c>
      <c r="B1406" s="17">
        <v>44168</v>
      </c>
      <c r="C1406" s="57">
        <v>445</v>
      </c>
      <c r="D1406" s="57">
        <v>2629</v>
      </c>
      <c r="E1406" s="58">
        <v>0</v>
      </c>
      <c r="F1406" s="57">
        <v>229</v>
      </c>
      <c r="G1406" s="57">
        <v>678</v>
      </c>
      <c r="H1406" s="59">
        <v>0</v>
      </c>
    </row>
    <row r="1407" spans="1:8" x14ac:dyDescent="0.35">
      <c r="A1407" s="56" t="s">
        <v>134</v>
      </c>
      <c r="B1407" s="17">
        <v>44168</v>
      </c>
      <c r="C1407" s="57">
        <v>153</v>
      </c>
      <c r="D1407" s="57">
        <v>1370</v>
      </c>
      <c r="E1407" s="58">
        <v>0</v>
      </c>
      <c r="F1407" s="57">
        <v>99</v>
      </c>
      <c r="G1407" s="57">
        <v>479</v>
      </c>
      <c r="H1407" s="59">
        <v>0</v>
      </c>
    </row>
    <row r="1408" spans="1:8" x14ac:dyDescent="0.35">
      <c r="A1408" s="56" t="s">
        <v>135</v>
      </c>
      <c r="B1408" s="17">
        <v>44168</v>
      </c>
      <c r="C1408" s="57">
        <v>133</v>
      </c>
      <c r="D1408" s="57">
        <v>1293</v>
      </c>
      <c r="E1408" s="58">
        <v>0</v>
      </c>
      <c r="F1408" s="57">
        <v>116</v>
      </c>
      <c r="G1408" s="57">
        <v>346</v>
      </c>
      <c r="H1408" s="59">
        <v>0</v>
      </c>
    </row>
    <row r="1409" spans="1:8" x14ac:dyDescent="0.35">
      <c r="A1409" s="56" t="s">
        <v>136</v>
      </c>
      <c r="B1409" s="17">
        <v>44168</v>
      </c>
      <c r="C1409" s="57">
        <v>86</v>
      </c>
      <c r="D1409" s="57">
        <v>898</v>
      </c>
      <c r="E1409" s="58">
        <v>0</v>
      </c>
      <c r="F1409" s="57">
        <v>44</v>
      </c>
      <c r="G1409" s="57">
        <v>223</v>
      </c>
      <c r="H1409" s="59">
        <v>0</v>
      </c>
    </row>
    <row r="1410" spans="1:8" x14ac:dyDescent="0.35">
      <c r="A1410" s="56" t="s">
        <v>137</v>
      </c>
      <c r="B1410" s="17">
        <v>44168</v>
      </c>
      <c r="C1410" s="57">
        <v>82</v>
      </c>
      <c r="D1410" s="57">
        <v>989</v>
      </c>
      <c r="E1410" s="58">
        <v>0</v>
      </c>
      <c r="F1410" s="57">
        <v>85</v>
      </c>
      <c r="G1410" s="57">
        <v>203</v>
      </c>
      <c r="H1410" s="59">
        <v>0</v>
      </c>
    </row>
    <row r="1411" spans="1:8" x14ac:dyDescent="0.35">
      <c r="A1411" s="56" t="s">
        <v>138</v>
      </c>
      <c r="B1411" s="17">
        <v>44168</v>
      </c>
      <c r="C1411" s="57">
        <v>147</v>
      </c>
      <c r="D1411" s="57">
        <v>892</v>
      </c>
      <c r="E1411" s="58">
        <v>0</v>
      </c>
      <c r="F1411" s="57">
        <v>113</v>
      </c>
      <c r="G1411" s="57">
        <v>227</v>
      </c>
      <c r="H1411" s="59">
        <v>0</v>
      </c>
    </row>
    <row r="1412" spans="1:8" x14ac:dyDescent="0.35">
      <c r="A1412" s="56" t="s">
        <v>133</v>
      </c>
      <c r="B1412" s="17">
        <v>44169</v>
      </c>
      <c r="C1412" s="57">
        <v>436</v>
      </c>
      <c r="D1412" s="57">
        <v>2612</v>
      </c>
      <c r="E1412" s="58">
        <v>0</v>
      </c>
      <c r="F1412" s="57">
        <v>238</v>
      </c>
      <c r="G1412" s="57">
        <v>695</v>
      </c>
      <c r="H1412" s="59">
        <v>0</v>
      </c>
    </row>
    <row r="1413" spans="1:8" x14ac:dyDescent="0.35">
      <c r="A1413" s="56" t="s">
        <v>134</v>
      </c>
      <c r="B1413" s="17">
        <v>44169</v>
      </c>
      <c r="C1413" s="57">
        <v>147</v>
      </c>
      <c r="D1413" s="57">
        <v>1305</v>
      </c>
      <c r="E1413" s="58">
        <v>0</v>
      </c>
      <c r="F1413" s="57">
        <v>99</v>
      </c>
      <c r="G1413" s="57">
        <v>534</v>
      </c>
      <c r="H1413" s="59">
        <v>0</v>
      </c>
    </row>
    <row r="1414" spans="1:8" x14ac:dyDescent="0.35">
      <c r="A1414" s="56" t="s">
        <v>135</v>
      </c>
      <c r="B1414" s="17">
        <v>44169</v>
      </c>
      <c r="C1414" s="57">
        <v>133</v>
      </c>
      <c r="D1414" s="57">
        <v>1275</v>
      </c>
      <c r="E1414" s="58">
        <v>0</v>
      </c>
      <c r="F1414" s="57">
        <v>114</v>
      </c>
      <c r="G1414" s="57">
        <v>352</v>
      </c>
      <c r="H1414" s="59">
        <v>0</v>
      </c>
    </row>
    <row r="1415" spans="1:8" x14ac:dyDescent="0.35">
      <c r="A1415" s="56" t="s">
        <v>136</v>
      </c>
      <c r="B1415" s="17">
        <v>44169</v>
      </c>
      <c r="C1415" s="57">
        <v>92</v>
      </c>
      <c r="D1415" s="57">
        <v>932</v>
      </c>
      <c r="E1415" s="58">
        <v>0</v>
      </c>
      <c r="F1415" s="57">
        <v>41</v>
      </c>
      <c r="G1415" s="57">
        <v>180</v>
      </c>
      <c r="H1415" s="59">
        <v>0</v>
      </c>
    </row>
    <row r="1416" spans="1:8" x14ac:dyDescent="0.35">
      <c r="A1416" s="56" t="s">
        <v>137</v>
      </c>
      <c r="B1416" s="17">
        <v>44169</v>
      </c>
      <c r="C1416" s="57">
        <v>85</v>
      </c>
      <c r="D1416" s="57">
        <v>951</v>
      </c>
      <c r="E1416" s="58">
        <v>0</v>
      </c>
      <c r="F1416" s="57">
        <v>82</v>
      </c>
      <c r="G1416" s="57">
        <v>233</v>
      </c>
      <c r="H1416" s="59">
        <v>0</v>
      </c>
    </row>
    <row r="1417" spans="1:8" x14ac:dyDescent="0.35">
      <c r="A1417" s="56" t="s">
        <v>138</v>
      </c>
      <c r="B1417" s="17">
        <v>44169</v>
      </c>
      <c r="C1417" s="57">
        <v>157</v>
      </c>
      <c r="D1417" s="57">
        <v>836</v>
      </c>
      <c r="E1417" s="58">
        <v>0</v>
      </c>
      <c r="F1417" s="57">
        <v>103</v>
      </c>
      <c r="G1417" s="57">
        <v>283</v>
      </c>
      <c r="H1417" s="59">
        <v>0</v>
      </c>
    </row>
    <row r="1418" spans="1:8" x14ac:dyDescent="0.35">
      <c r="A1418" s="56" t="s">
        <v>133</v>
      </c>
      <c r="B1418" s="17">
        <v>44170</v>
      </c>
      <c r="C1418" s="57">
        <v>420</v>
      </c>
      <c r="D1418" s="57">
        <v>2584</v>
      </c>
      <c r="E1418" s="58">
        <v>0</v>
      </c>
      <c r="F1418" s="57">
        <v>254</v>
      </c>
      <c r="G1418" s="57">
        <v>643</v>
      </c>
      <c r="H1418" s="59">
        <v>0</v>
      </c>
    </row>
    <row r="1419" spans="1:8" x14ac:dyDescent="0.35">
      <c r="A1419" s="56" t="s">
        <v>134</v>
      </c>
      <c r="B1419" s="17">
        <v>44170</v>
      </c>
      <c r="C1419" s="57">
        <v>152</v>
      </c>
      <c r="D1419" s="57">
        <v>1226</v>
      </c>
      <c r="E1419" s="58">
        <v>0</v>
      </c>
      <c r="F1419" s="57">
        <v>75</v>
      </c>
      <c r="G1419" s="57">
        <v>477</v>
      </c>
      <c r="H1419" s="59">
        <v>0</v>
      </c>
    </row>
    <row r="1420" spans="1:8" x14ac:dyDescent="0.35">
      <c r="A1420" s="56" t="s">
        <v>135</v>
      </c>
      <c r="B1420" s="17">
        <v>44170</v>
      </c>
      <c r="C1420" s="57">
        <v>119</v>
      </c>
      <c r="D1420" s="57">
        <v>1245</v>
      </c>
      <c r="E1420" s="58">
        <v>0</v>
      </c>
      <c r="F1420" s="57">
        <v>120</v>
      </c>
      <c r="G1420" s="57">
        <v>380</v>
      </c>
      <c r="H1420" s="59">
        <v>0</v>
      </c>
    </row>
    <row r="1421" spans="1:8" x14ac:dyDescent="0.35">
      <c r="A1421" s="56" t="s">
        <v>136</v>
      </c>
      <c r="B1421" s="17">
        <v>44170</v>
      </c>
      <c r="C1421" s="57">
        <v>92</v>
      </c>
      <c r="D1421" s="57">
        <v>881</v>
      </c>
      <c r="E1421" s="58">
        <v>0</v>
      </c>
      <c r="F1421" s="57">
        <v>39</v>
      </c>
      <c r="G1421" s="57">
        <v>231</v>
      </c>
      <c r="H1421" s="59">
        <v>0</v>
      </c>
    </row>
    <row r="1422" spans="1:8" x14ac:dyDescent="0.35">
      <c r="A1422" s="56" t="s">
        <v>137</v>
      </c>
      <c r="B1422" s="17">
        <v>44170</v>
      </c>
      <c r="C1422" s="57">
        <v>85</v>
      </c>
      <c r="D1422" s="57">
        <v>962</v>
      </c>
      <c r="E1422" s="58">
        <v>0</v>
      </c>
      <c r="F1422" s="57">
        <v>82</v>
      </c>
      <c r="G1422" s="57">
        <v>223</v>
      </c>
      <c r="H1422" s="59">
        <v>0</v>
      </c>
    </row>
    <row r="1423" spans="1:8" x14ac:dyDescent="0.35">
      <c r="A1423" s="56" t="s">
        <v>138</v>
      </c>
      <c r="B1423" s="17">
        <v>44170</v>
      </c>
      <c r="C1423" s="57">
        <v>154</v>
      </c>
      <c r="D1423" s="57">
        <v>806</v>
      </c>
      <c r="E1423" s="58">
        <v>0</v>
      </c>
      <c r="F1423" s="57">
        <v>105</v>
      </c>
      <c r="G1423" s="57">
        <v>298</v>
      </c>
      <c r="H1423" s="59">
        <v>0</v>
      </c>
    </row>
    <row r="1424" spans="1:8" x14ac:dyDescent="0.35">
      <c r="A1424" s="56" t="s">
        <v>133</v>
      </c>
      <c r="B1424" s="17">
        <v>44171</v>
      </c>
      <c r="C1424" s="57">
        <v>425</v>
      </c>
      <c r="D1424" s="57">
        <v>2487</v>
      </c>
      <c r="E1424" s="58">
        <v>0</v>
      </c>
      <c r="F1424" s="57">
        <v>227</v>
      </c>
      <c r="G1424" s="57">
        <v>731</v>
      </c>
      <c r="H1424" s="59">
        <v>0</v>
      </c>
    </row>
    <row r="1425" spans="1:8" x14ac:dyDescent="0.35">
      <c r="A1425" s="56" t="s">
        <v>134</v>
      </c>
      <c r="B1425" s="17">
        <v>44171</v>
      </c>
      <c r="C1425" s="57">
        <v>151</v>
      </c>
      <c r="D1425" s="57">
        <v>1198</v>
      </c>
      <c r="E1425" s="58">
        <v>0</v>
      </c>
      <c r="F1425" s="57">
        <v>77</v>
      </c>
      <c r="G1425" s="57">
        <v>505</v>
      </c>
      <c r="H1425" s="59">
        <v>0</v>
      </c>
    </row>
    <row r="1426" spans="1:8" x14ac:dyDescent="0.35">
      <c r="A1426" s="56" t="s">
        <v>135</v>
      </c>
      <c r="B1426" s="17">
        <v>44171</v>
      </c>
      <c r="C1426" s="57">
        <v>121</v>
      </c>
      <c r="D1426" s="57">
        <v>1198</v>
      </c>
      <c r="E1426" s="58">
        <v>0</v>
      </c>
      <c r="F1426" s="57">
        <v>87</v>
      </c>
      <c r="G1426" s="57">
        <v>335</v>
      </c>
      <c r="H1426" s="59">
        <v>0</v>
      </c>
    </row>
    <row r="1427" spans="1:8" x14ac:dyDescent="0.35">
      <c r="A1427" s="56" t="s">
        <v>136</v>
      </c>
      <c r="B1427" s="17">
        <v>44171</v>
      </c>
      <c r="C1427" s="57">
        <v>87</v>
      </c>
      <c r="D1427" s="57">
        <v>869</v>
      </c>
      <c r="E1427" s="58">
        <v>0</v>
      </c>
      <c r="F1427" s="57">
        <v>36</v>
      </c>
      <c r="G1427" s="57">
        <v>234</v>
      </c>
      <c r="H1427" s="59">
        <v>0</v>
      </c>
    </row>
    <row r="1428" spans="1:8" x14ac:dyDescent="0.35">
      <c r="A1428" s="56" t="s">
        <v>137</v>
      </c>
      <c r="B1428" s="17">
        <v>44171</v>
      </c>
      <c r="C1428" s="57">
        <v>88</v>
      </c>
      <c r="D1428" s="57">
        <v>929</v>
      </c>
      <c r="E1428" s="58">
        <v>0</v>
      </c>
      <c r="F1428" s="57">
        <v>70</v>
      </c>
      <c r="G1428" s="57">
        <v>219</v>
      </c>
      <c r="H1428" s="59">
        <v>0</v>
      </c>
    </row>
    <row r="1429" spans="1:8" x14ac:dyDescent="0.35">
      <c r="A1429" s="56" t="s">
        <v>138</v>
      </c>
      <c r="B1429" s="17">
        <v>44171</v>
      </c>
      <c r="C1429" s="57">
        <v>155</v>
      </c>
      <c r="D1429" s="57">
        <v>807</v>
      </c>
      <c r="E1429" s="58">
        <v>0</v>
      </c>
      <c r="F1429" s="57">
        <v>102</v>
      </c>
      <c r="G1429" s="57">
        <v>293</v>
      </c>
      <c r="H1429" s="59">
        <v>25</v>
      </c>
    </row>
    <row r="1430" spans="1:8" x14ac:dyDescent="0.35">
      <c r="A1430" s="56" t="s">
        <v>133</v>
      </c>
      <c r="B1430" s="17">
        <v>44172</v>
      </c>
      <c r="C1430" s="57">
        <v>424</v>
      </c>
      <c r="D1430" s="57">
        <v>2493</v>
      </c>
      <c r="E1430" s="58">
        <v>0</v>
      </c>
      <c r="F1430" s="57">
        <v>228</v>
      </c>
      <c r="G1430" s="57">
        <v>709</v>
      </c>
      <c r="H1430" s="59">
        <v>0</v>
      </c>
    </row>
    <row r="1431" spans="1:8" x14ac:dyDescent="0.35">
      <c r="A1431" s="56" t="s">
        <v>134</v>
      </c>
      <c r="B1431" s="17">
        <v>44172</v>
      </c>
      <c r="C1431" s="57">
        <v>157</v>
      </c>
      <c r="D1431" s="57">
        <v>1243</v>
      </c>
      <c r="E1431" s="58">
        <v>0</v>
      </c>
      <c r="F1431" s="57">
        <v>70</v>
      </c>
      <c r="G1431" s="57">
        <v>460</v>
      </c>
      <c r="H1431" s="59">
        <v>0</v>
      </c>
    </row>
    <row r="1432" spans="1:8" x14ac:dyDescent="0.35">
      <c r="A1432" s="56" t="s">
        <v>135</v>
      </c>
      <c r="B1432" s="17">
        <v>44172</v>
      </c>
      <c r="C1432" s="57">
        <v>124</v>
      </c>
      <c r="D1432" s="57">
        <v>1218</v>
      </c>
      <c r="E1432" s="58">
        <v>0</v>
      </c>
      <c r="F1432" s="57">
        <v>91</v>
      </c>
      <c r="G1432" s="57">
        <v>343</v>
      </c>
      <c r="H1432" s="59">
        <v>0</v>
      </c>
    </row>
    <row r="1433" spans="1:8" x14ac:dyDescent="0.35">
      <c r="A1433" s="56" t="s">
        <v>136</v>
      </c>
      <c r="B1433" s="17">
        <v>44172</v>
      </c>
      <c r="C1433" s="57">
        <v>96</v>
      </c>
      <c r="D1433" s="57">
        <v>884</v>
      </c>
      <c r="E1433" s="58">
        <v>0</v>
      </c>
      <c r="F1433" s="57">
        <v>20</v>
      </c>
      <c r="G1433" s="57">
        <v>158</v>
      </c>
      <c r="H1433" s="59">
        <v>0</v>
      </c>
    </row>
    <row r="1434" spans="1:8" x14ac:dyDescent="0.35">
      <c r="A1434" s="56" t="s">
        <v>137</v>
      </c>
      <c r="B1434" s="17">
        <v>44172</v>
      </c>
      <c r="C1434" s="57">
        <v>90</v>
      </c>
      <c r="D1434" s="57">
        <v>978</v>
      </c>
      <c r="E1434" s="58">
        <v>0</v>
      </c>
      <c r="F1434" s="57">
        <v>71</v>
      </c>
      <c r="G1434" s="57">
        <v>208</v>
      </c>
      <c r="H1434" s="59">
        <v>0</v>
      </c>
    </row>
    <row r="1435" spans="1:8" x14ac:dyDescent="0.35">
      <c r="A1435" s="56" t="s">
        <v>138</v>
      </c>
      <c r="B1435" s="17">
        <v>44172</v>
      </c>
      <c r="C1435" s="57">
        <v>155</v>
      </c>
      <c r="D1435" s="57">
        <v>804</v>
      </c>
      <c r="E1435" s="58">
        <v>7</v>
      </c>
      <c r="F1435" s="57">
        <v>102</v>
      </c>
      <c r="G1435" s="57">
        <v>296</v>
      </c>
      <c r="H1435" s="59">
        <v>18</v>
      </c>
    </row>
    <row r="1436" spans="1:8" x14ac:dyDescent="0.35">
      <c r="A1436" s="56" t="s">
        <v>133</v>
      </c>
      <c r="B1436" s="17">
        <v>44173</v>
      </c>
      <c r="C1436" s="57">
        <v>443</v>
      </c>
      <c r="D1436" s="57">
        <v>2591</v>
      </c>
      <c r="E1436" s="58">
        <v>0</v>
      </c>
      <c r="F1436" s="57">
        <v>189</v>
      </c>
      <c r="G1436" s="57">
        <v>623</v>
      </c>
      <c r="H1436" s="59">
        <v>0</v>
      </c>
    </row>
    <row r="1437" spans="1:8" x14ac:dyDescent="0.35">
      <c r="A1437" s="56" t="s">
        <v>134</v>
      </c>
      <c r="B1437" s="17">
        <v>44173</v>
      </c>
      <c r="C1437" s="57">
        <v>156</v>
      </c>
      <c r="D1437" s="57">
        <v>1331</v>
      </c>
      <c r="E1437" s="58">
        <v>0</v>
      </c>
      <c r="F1437" s="57">
        <v>75</v>
      </c>
      <c r="G1437" s="57">
        <v>321</v>
      </c>
      <c r="H1437" s="59">
        <v>0</v>
      </c>
    </row>
    <row r="1438" spans="1:8" x14ac:dyDescent="0.35">
      <c r="A1438" s="56" t="s">
        <v>135</v>
      </c>
      <c r="B1438" s="17">
        <v>44173</v>
      </c>
      <c r="C1438" s="57">
        <v>135</v>
      </c>
      <c r="D1438" s="57">
        <v>1285</v>
      </c>
      <c r="E1438" s="58">
        <v>0</v>
      </c>
      <c r="F1438" s="57">
        <v>75</v>
      </c>
      <c r="G1438" s="57">
        <v>292</v>
      </c>
      <c r="H1438" s="59">
        <v>0</v>
      </c>
    </row>
    <row r="1439" spans="1:8" x14ac:dyDescent="0.35">
      <c r="A1439" s="56" t="s">
        <v>136</v>
      </c>
      <c r="B1439" s="17">
        <v>44173</v>
      </c>
      <c r="C1439" s="57">
        <v>98</v>
      </c>
      <c r="D1439" s="57">
        <v>932</v>
      </c>
      <c r="E1439" s="58">
        <v>0</v>
      </c>
      <c r="F1439" s="57">
        <v>14</v>
      </c>
      <c r="G1439" s="57">
        <v>135</v>
      </c>
      <c r="H1439" s="59">
        <v>0</v>
      </c>
    </row>
    <row r="1440" spans="1:8" x14ac:dyDescent="0.35">
      <c r="A1440" s="56" t="s">
        <v>137</v>
      </c>
      <c r="B1440" s="17">
        <v>44173</v>
      </c>
      <c r="C1440" s="57">
        <v>91</v>
      </c>
      <c r="D1440" s="57">
        <v>980</v>
      </c>
      <c r="E1440" s="58">
        <v>0</v>
      </c>
      <c r="F1440" s="57">
        <v>70</v>
      </c>
      <c r="G1440" s="57">
        <v>204</v>
      </c>
      <c r="H1440" s="59">
        <v>0</v>
      </c>
    </row>
    <row r="1441" spans="1:8" x14ac:dyDescent="0.35">
      <c r="A1441" s="56" t="s">
        <v>138</v>
      </c>
      <c r="B1441" s="17">
        <v>44173</v>
      </c>
      <c r="C1441" s="57">
        <v>164</v>
      </c>
      <c r="D1441" s="57">
        <v>842</v>
      </c>
      <c r="E1441" s="58">
        <v>15</v>
      </c>
      <c r="F1441" s="57">
        <v>95</v>
      </c>
      <c r="G1441" s="57">
        <v>258</v>
      </c>
      <c r="H1441" s="59">
        <v>10</v>
      </c>
    </row>
    <row r="1442" spans="1:8" x14ac:dyDescent="0.35">
      <c r="A1442" s="56" t="s">
        <v>133</v>
      </c>
      <c r="B1442" s="17">
        <v>44174</v>
      </c>
      <c r="C1442" s="57">
        <v>444</v>
      </c>
      <c r="D1442" s="57">
        <v>2677</v>
      </c>
      <c r="E1442" s="58">
        <v>0</v>
      </c>
      <c r="F1442" s="57">
        <v>142</v>
      </c>
      <c r="G1442" s="57">
        <v>532</v>
      </c>
      <c r="H1442" s="59">
        <v>0</v>
      </c>
    </row>
    <row r="1443" spans="1:8" x14ac:dyDescent="0.35">
      <c r="A1443" s="56" t="s">
        <v>134</v>
      </c>
      <c r="B1443" s="17">
        <v>44174</v>
      </c>
      <c r="C1443" s="57">
        <v>158</v>
      </c>
      <c r="D1443" s="57">
        <v>1323</v>
      </c>
      <c r="E1443" s="58">
        <v>0</v>
      </c>
      <c r="F1443" s="57">
        <v>70</v>
      </c>
      <c r="G1443" s="57">
        <v>338</v>
      </c>
      <c r="H1443" s="59">
        <v>0</v>
      </c>
    </row>
    <row r="1444" spans="1:8" x14ac:dyDescent="0.35">
      <c r="A1444" s="56" t="s">
        <v>135</v>
      </c>
      <c r="B1444" s="17">
        <v>44174</v>
      </c>
      <c r="C1444" s="57">
        <v>134</v>
      </c>
      <c r="D1444" s="57">
        <v>1299</v>
      </c>
      <c r="E1444" s="58">
        <v>0</v>
      </c>
      <c r="F1444" s="57">
        <v>80</v>
      </c>
      <c r="G1444" s="57">
        <v>260</v>
      </c>
      <c r="H1444" s="59">
        <v>0</v>
      </c>
    </row>
    <row r="1445" spans="1:8" x14ac:dyDescent="0.35">
      <c r="A1445" s="56" t="s">
        <v>136</v>
      </c>
      <c r="B1445" s="17">
        <v>44174</v>
      </c>
      <c r="C1445" s="57">
        <v>96</v>
      </c>
      <c r="D1445" s="57">
        <v>924</v>
      </c>
      <c r="E1445" s="58">
        <v>0</v>
      </c>
      <c r="F1445" s="57">
        <v>13</v>
      </c>
      <c r="G1445" s="57">
        <v>155</v>
      </c>
      <c r="H1445" s="59">
        <v>0</v>
      </c>
    </row>
    <row r="1446" spans="1:8" x14ac:dyDescent="0.35">
      <c r="A1446" s="56" t="s">
        <v>137</v>
      </c>
      <c r="B1446" s="17">
        <v>44174</v>
      </c>
      <c r="C1446" s="57">
        <v>83</v>
      </c>
      <c r="D1446" s="57">
        <v>987</v>
      </c>
      <c r="E1446" s="58">
        <v>0</v>
      </c>
      <c r="F1446" s="57">
        <v>76</v>
      </c>
      <c r="G1446" s="57">
        <v>185</v>
      </c>
      <c r="H1446" s="59">
        <v>0</v>
      </c>
    </row>
    <row r="1447" spans="1:8" x14ac:dyDescent="0.35">
      <c r="A1447" s="56" t="s">
        <v>138</v>
      </c>
      <c r="B1447" s="17">
        <v>44174</v>
      </c>
      <c r="C1447" s="57">
        <v>164</v>
      </c>
      <c r="D1447" s="57">
        <v>906</v>
      </c>
      <c r="E1447" s="58">
        <v>24</v>
      </c>
      <c r="F1447" s="57">
        <v>93</v>
      </c>
      <c r="G1447" s="57">
        <v>188</v>
      </c>
      <c r="H1447" s="59">
        <v>6</v>
      </c>
    </row>
    <row r="1448" spans="1:8" x14ac:dyDescent="0.35">
      <c r="A1448" s="56" t="s">
        <v>133</v>
      </c>
      <c r="B1448" s="17">
        <v>44175</v>
      </c>
      <c r="C1448" s="57">
        <v>428</v>
      </c>
      <c r="D1448" s="57">
        <v>2639</v>
      </c>
      <c r="E1448" s="58">
        <v>0</v>
      </c>
      <c r="F1448" s="57">
        <v>81</v>
      </c>
      <c r="G1448" s="57">
        <v>315</v>
      </c>
      <c r="H1448" s="59">
        <v>0</v>
      </c>
    </row>
    <row r="1449" spans="1:8" x14ac:dyDescent="0.35">
      <c r="A1449" s="56" t="s">
        <v>134</v>
      </c>
      <c r="B1449" s="17">
        <v>44175</v>
      </c>
      <c r="C1449" s="57">
        <v>161</v>
      </c>
      <c r="D1449" s="57">
        <v>1335</v>
      </c>
      <c r="E1449" s="58">
        <v>0</v>
      </c>
      <c r="F1449" s="57">
        <v>69</v>
      </c>
      <c r="G1449" s="57">
        <v>302</v>
      </c>
      <c r="H1449" s="59">
        <v>0</v>
      </c>
    </row>
    <row r="1450" spans="1:8" x14ac:dyDescent="0.35">
      <c r="A1450" s="56" t="s">
        <v>135</v>
      </c>
      <c r="B1450" s="17">
        <v>44175</v>
      </c>
      <c r="C1450" s="57">
        <v>129</v>
      </c>
      <c r="D1450" s="57">
        <v>1317</v>
      </c>
      <c r="E1450" s="58">
        <v>0</v>
      </c>
      <c r="F1450" s="57">
        <v>75</v>
      </c>
      <c r="G1450" s="57">
        <v>237</v>
      </c>
      <c r="H1450" s="59">
        <v>0</v>
      </c>
    </row>
    <row r="1451" spans="1:8" x14ac:dyDescent="0.35">
      <c r="A1451" s="56" t="s">
        <v>136</v>
      </c>
      <c r="B1451" s="17">
        <v>44175</v>
      </c>
      <c r="C1451" s="57">
        <v>100</v>
      </c>
      <c r="D1451" s="57">
        <v>932</v>
      </c>
      <c r="E1451" s="58">
        <v>0</v>
      </c>
      <c r="F1451" s="57">
        <v>12</v>
      </c>
      <c r="G1451" s="57">
        <v>149</v>
      </c>
      <c r="H1451" s="59">
        <v>0</v>
      </c>
    </row>
    <row r="1452" spans="1:8" x14ac:dyDescent="0.35">
      <c r="A1452" s="56" t="s">
        <v>137</v>
      </c>
      <c r="B1452" s="17">
        <v>44175</v>
      </c>
      <c r="C1452" s="57">
        <v>88</v>
      </c>
      <c r="D1452" s="57">
        <v>974</v>
      </c>
      <c r="E1452" s="58">
        <v>0</v>
      </c>
      <c r="F1452" s="57">
        <v>72</v>
      </c>
      <c r="G1452" s="57">
        <v>215</v>
      </c>
      <c r="H1452" s="59">
        <v>0</v>
      </c>
    </row>
    <row r="1453" spans="1:8" x14ac:dyDescent="0.35">
      <c r="A1453" s="56" t="s">
        <v>138</v>
      </c>
      <c r="B1453" s="17">
        <v>44175</v>
      </c>
      <c r="C1453" s="57">
        <v>159</v>
      </c>
      <c r="D1453" s="57">
        <v>894</v>
      </c>
      <c r="E1453" s="58">
        <v>29</v>
      </c>
      <c r="F1453" s="57">
        <v>98</v>
      </c>
      <c r="G1453" s="57">
        <v>200</v>
      </c>
      <c r="H1453" s="59">
        <v>1</v>
      </c>
    </row>
    <row r="1454" spans="1:8" x14ac:dyDescent="0.35">
      <c r="A1454" s="56" t="s">
        <v>133</v>
      </c>
      <c r="B1454" s="17">
        <v>44176</v>
      </c>
      <c r="C1454" s="57">
        <v>423</v>
      </c>
      <c r="D1454" s="57">
        <v>2605</v>
      </c>
      <c r="E1454" s="58">
        <v>0</v>
      </c>
      <c r="F1454" s="57">
        <v>84</v>
      </c>
      <c r="G1454" s="57">
        <v>292</v>
      </c>
      <c r="H1454" s="59">
        <v>0</v>
      </c>
    </row>
    <row r="1455" spans="1:8" x14ac:dyDescent="0.35">
      <c r="A1455" s="56" t="s">
        <v>134</v>
      </c>
      <c r="B1455" s="17">
        <v>44176</v>
      </c>
      <c r="C1455" s="57">
        <v>164</v>
      </c>
      <c r="D1455" s="57">
        <v>1338</v>
      </c>
      <c r="E1455" s="58">
        <v>0</v>
      </c>
      <c r="F1455" s="57">
        <v>53</v>
      </c>
      <c r="G1455" s="57">
        <v>166</v>
      </c>
      <c r="H1455" s="59">
        <v>0</v>
      </c>
    </row>
    <row r="1456" spans="1:8" x14ac:dyDescent="0.35">
      <c r="A1456" s="56" t="s">
        <v>135</v>
      </c>
      <c r="B1456" s="17">
        <v>44176</v>
      </c>
      <c r="C1456" s="57">
        <v>146</v>
      </c>
      <c r="D1456" s="57">
        <v>1285</v>
      </c>
      <c r="E1456" s="58">
        <v>0</v>
      </c>
      <c r="F1456" s="57">
        <v>61</v>
      </c>
      <c r="G1456" s="57">
        <v>240</v>
      </c>
      <c r="H1456" s="59">
        <v>0</v>
      </c>
    </row>
    <row r="1457" spans="1:8" x14ac:dyDescent="0.35">
      <c r="A1457" s="56" t="s">
        <v>136</v>
      </c>
      <c r="B1457" s="17">
        <v>44176</v>
      </c>
      <c r="C1457" s="57">
        <v>95</v>
      </c>
      <c r="D1457" s="57">
        <v>932</v>
      </c>
      <c r="E1457" s="58">
        <v>0</v>
      </c>
      <c r="F1457" s="57">
        <v>17</v>
      </c>
      <c r="G1457" s="57">
        <v>138</v>
      </c>
      <c r="H1457" s="59">
        <v>0</v>
      </c>
    </row>
    <row r="1458" spans="1:8" x14ac:dyDescent="0.35">
      <c r="A1458" s="56" t="s">
        <v>137</v>
      </c>
      <c r="B1458" s="17">
        <v>44176</v>
      </c>
      <c r="C1458" s="57">
        <v>86</v>
      </c>
      <c r="D1458" s="57">
        <v>989</v>
      </c>
      <c r="E1458" s="58">
        <v>0</v>
      </c>
      <c r="F1458" s="57">
        <v>73</v>
      </c>
      <c r="G1458" s="57">
        <v>197</v>
      </c>
      <c r="H1458" s="59">
        <v>0</v>
      </c>
    </row>
    <row r="1459" spans="1:8" x14ac:dyDescent="0.35">
      <c r="A1459" s="56" t="s">
        <v>138</v>
      </c>
      <c r="B1459" s="17">
        <v>44176</v>
      </c>
      <c r="C1459" s="57">
        <v>167</v>
      </c>
      <c r="D1459" s="57">
        <v>877</v>
      </c>
      <c r="E1459" s="58">
        <v>31</v>
      </c>
      <c r="F1459" s="57">
        <v>90</v>
      </c>
      <c r="G1459" s="57">
        <v>217</v>
      </c>
      <c r="H1459" s="59">
        <v>4</v>
      </c>
    </row>
    <row r="1460" spans="1:8" x14ac:dyDescent="0.35">
      <c r="A1460" s="56" t="s">
        <v>133</v>
      </c>
      <c r="B1460" s="17">
        <v>44177</v>
      </c>
      <c r="C1460" s="57">
        <v>416</v>
      </c>
      <c r="D1460" s="57">
        <v>2498</v>
      </c>
      <c r="E1460" s="58">
        <v>0</v>
      </c>
      <c r="F1460" s="57">
        <v>91</v>
      </c>
      <c r="G1460" s="57">
        <v>393</v>
      </c>
      <c r="H1460" s="59">
        <v>0</v>
      </c>
    </row>
    <row r="1461" spans="1:8" x14ac:dyDescent="0.35">
      <c r="A1461" s="56" t="s">
        <v>134</v>
      </c>
      <c r="B1461" s="17">
        <v>44177</v>
      </c>
      <c r="C1461" s="57">
        <v>167</v>
      </c>
      <c r="D1461" s="57">
        <v>1310</v>
      </c>
      <c r="E1461" s="58">
        <v>0</v>
      </c>
      <c r="F1461" s="57">
        <v>61</v>
      </c>
      <c r="G1461" s="57">
        <v>208</v>
      </c>
      <c r="H1461" s="59">
        <v>0</v>
      </c>
    </row>
    <row r="1462" spans="1:8" x14ac:dyDescent="0.35">
      <c r="A1462" s="56" t="s">
        <v>135</v>
      </c>
      <c r="B1462" s="17">
        <v>44177</v>
      </c>
      <c r="C1462" s="57">
        <v>136</v>
      </c>
      <c r="D1462" s="57">
        <v>1219</v>
      </c>
      <c r="E1462" s="58">
        <v>0</v>
      </c>
      <c r="F1462" s="57">
        <v>69</v>
      </c>
      <c r="G1462" s="57">
        <v>307</v>
      </c>
      <c r="H1462" s="59">
        <v>0</v>
      </c>
    </row>
    <row r="1463" spans="1:8" x14ac:dyDescent="0.35">
      <c r="A1463" s="56" t="s">
        <v>136</v>
      </c>
      <c r="B1463" s="17">
        <v>44177</v>
      </c>
      <c r="C1463" s="57">
        <v>93</v>
      </c>
      <c r="D1463" s="57">
        <v>897</v>
      </c>
      <c r="E1463" s="58">
        <v>0</v>
      </c>
      <c r="F1463" s="57">
        <v>17</v>
      </c>
      <c r="G1463" s="57">
        <v>154</v>
      </c>
      <c r="H1463" s="59">
        <v>0</v>
      </c>
    </row>
    <row r="1464" spans="1:8" x14ac:dyDescent="0.35">
      <c r="A1464" s="56" t="s">
        <v>137</v>
      </c>
      <c r="B1464" s="17">
        <v>44177</v>
      </c>
      <c r="C1464" s="57">
        <v>91</v>
      </c>
      <c r="D1464" s="57">
        <v>980</v>
      </c>
      <c r="E1464" s="58">
        <v>0</v>
      </c>
      <c r="F1464" s="57">
        <v>63</v>
      </c>
      <c r="G1464" s="57">
        <v>172</v>
      </c>
      <c r="H1464" s="59">
        <v>0</v>
      </c>
    </row>
    <row r="1465" spans="1:8" x14ac:dyDescent="0.35">
      <c r="A1465" s="56" t="s">
        <v>138</v>
      </c>
      <c r="B1465" s="17">
        <v>44177</v>
      </c>
      <c r="C1465" s="57">
        <v>163</v>
      </c>
      <c r="D1465" s="57">
        <v>861</v>
      </c>
      <c r="E1465" s="58">
        <v>28</v>
      </c>
      <c r="F1465" s="57">
        <v>94</v>
      </c>
      <c r="G1465" s="57">
        <v>233</v>
      </c>
      <c r="H1465" s="59">
        <v>7</v>
      </c>
    </row>
    <row r="1466" spans="1:8" x14ac:dyDescent="0.35">
      <c r="A1466" s="56" t="s">
        <v>133</v>
      </c>
      <c r="B1466" s="17">
        <v>44178</v>
      </c>
      <c r="C1466" s="57">
        <v>403</v>
      </c>
      <c r="D1466" s="57">
        <v>2423</v>
      </c>
      <c r="E1466" s="58">
        <v>0</v>
      </c>
      <c r="F1466" s="57">
        <v>104</v>
      </c>
      <c r="G1466" s="57">
        <v>468</v>
      </c>
      <c r="H1466" s="59">
        <v>0</v>
      </c>
    </row>
    <row r="1467" spans="1:8" x14ac:dyDescent="0.35">
      <c r="A1467" s="56" t="s">
        <v>134</v>
      </c>
      <c r="B1467" s="17">
        <v>44178</v>
      </c>
      <c r="C1467" s="57">
        <v>156</v>
      </c>
      <c r="D1467" s="57">
        <v>1236</v>
      </c>
      <c r="E1467" s="58">
        <v>0</v>
      </c>
      <c r="F1467" s="57">
        <v>63</v>
      </c>
      <c r="G1467" s="57">
        <v>260</v>
      </c>
      <c r="H1467" s="59">
        <v>0</v>
      </c>
    </row>
    <row r="1468" spans="1:8" x14ac:dyDescent="0.35">
      <c r="A1468" s="56" t="s">
        <v>135</v>
      </c>
      <c r="B1468" s="17">
        <v>44178</v>
      </c>
      <c r="C1468" s="57">
        <v>115</v>
      </c>
      <c r="D1468" s="57">
        <v>1203</v>
      </c>
      <c r="E1468" s="58">
        <v>0</v>
      </c>
      <c r="F1468" s="57">
        <v>87</v>
      </c>
      <c r="G1468" s="57">
        <v>324</v>
      </c>
      <c r="H1468" s="59">
        <v>0</v>
      </c>
    </row>
    <row r="1469" spans="1:8" x14ac:dyDescent="0.35">
      <c r="A1469" s="56" t="s">
        <v>136</v>
      </c>
      <c r="B1469" s="17">
        <v>44178</v>
      </c>
      <c r="C1469" s="57">
        <v>91</v>
      </c>
      <c r="D1469" s="57">
        <v>863</v>
      </c>
      <c r="E1469" s="58">
        <v>0</v>
      </c>
      <c r="F1469" s="57">
        <v>19</v>
      </c>
      <c r="G1469" s="57">
        <v>174</v>
      </c>
      <c r="H1469" s="59">
        <v>0</v>
      </c>
    </row>
    <row r="1470" spans="1:8" x14ac:dyDescent="0.35">
      <c r="A1470" s="56" t="s">
        <v>137</v>
      </c>
      <c r="B1470" s="17">
        <v>44178</v>
      </c>
      <c r="C1470" s="57">
        <v>89</v>
      </c>
      <c r="D1470" s="57">
        <v>988</v>
      </c>
      <c r="E1470" s="58">
        <v>0</v>
      </c>
      <c r="F1470" s="57">
        <v>66</v>
      </c>
      <c r="G1470" s="57">
        <v>176</v>
      </c>
      <c r="H1470" s="59">
        <v>0</v>
      </c>
    </row>
    <row r="1471" spans="1:8" x14ac:dyDescent="0.35">
      <c r="A1471" s="56" t="s">
        <v>138</v>
      </c>
      <c r="B1471" s="17">
        <v>44178</v>
      </c>
      <c r="C1471" s="57">
        <v>163</v>
      </c>
      <c r="D1471" s="57">
        <v>863</v>
      </c>
      <c r="E1471" s="58">
        <v>33</v>
      </c>
      <c r="F1471" s="57">
        <v>94</v>
      </c>
      <c r="G1471" s="57">
        <v>231</v>
      </c>
      <c r="H1471" s="59">
        <v>2</v>
      </c>
    </row>
    <row r="1472" spans="1:8" x14ac:dyDescent="0.35">
      <c r="A1472" s="56" t="s">
        <v>133</v>
      </c>
      <c r="B1472" s="17">
        <v>44179</v>
      </c>
      <c r="C1472" s="57">
        <v>381</v>
      </c>
      <c r="D1472" s="57">
        <v>2421</v>
      </c>
      <c r="E1472" s="58">
        <v>0</v>
      </c>
      <c r="F1472" s="57">
        <v>127</v>
      </c>
      <c r="G1472" s="57">
        <v>464</v>
      </c>
      <c r="H1472" s="59">
        <v>0</v>
      </c>
    </row>
    <row r="1473" spans="1:8" x14ac:dyDescent="0.35">
      <c r="A1473" s="56" t="s">
        <v>134</v>
      </c>
      <c r="B1473" s="17">
        <v>44179</v>
      </c>
      <c r="C1473" s="57">
        <v>160</v>
      </c>
      <c r="D1473" s="57">
        <v>1268</v>
      </c>
      <c r="E1473" s="58">
        <v>0</v>
      </c>
      <c r="F1473" s="57">
        <v>54</v>
      </c>
      <c r="G1473" s="57">
        <v>252</v>
      </c>
      <c r="H1473" s="59">
        <v>0</v>
      </c>
    </row>
    <row r="1474" spans="1:8" x14ac:dyDescent="0.35">
      <c r="A1474" s="56" t="s">
        <v>135</v>
      </c>
      <c r="B1474" s="17">
        <v>44179</v>
      </c>
      <c r="C1474" s="57">
        <v>119</v>
      </c>
      <c r="D1474" s="57">
        <v>1244</v>
      </c>
      <c r="E1474" s="58">
        <v>0</v>
      </c>
      <c r="F1474" s="57">
        <v>83</v>
      </c>
      <c r="G1474" s="57">
        <v>293</v>
      </c>
      <c r="H1474" s="59">
        <v>0</v>
      </c>
    </row>
    <row r="1475" spans="1:8" x14ac:dyDescent="0.35">
      <c r="A1475" s="56" t="s">
        <v>136</v>
      </c>
      <c r="B1475" s="17">
        <v>44179</v>
      </c>
      <c r="C1475" s="57">
        <v>98</v>
      </c>
      <c r="D1475" s="57">
        <v>891</v>
      </c>
      <c r="E1475" s="58">
        <v>0</v>
      </c>
      <c r="F1475" s="57">
        <v>14</v>
      </c>
      <c r="G1475" s="57">
        <v>154</v>
      </c>
      <c r="H1475" s="59">
        <v>0</v>
      </c>
    </row>
    <row r="1476" spans="1:8" x14ac:dyDescent="0.35">
      <c r="A1476" s="56" t="s">
        <v>137</v>
      </c>
      <c r="B1476" s="17">
        <v>44179</v>
      </c>
      <c r="C1476" s="57">
        <v>93</v>
      </c>
      <c r="D1476" s="57">
        <v>954</v>
      </c>
      <c r="E1476" s="58">
        <v>0</v>
      </c>
      <c r="F1476" s="57">
        <v>62</v>
      </c>
      <c r="G1476" s="57">
        <v>202</v>
      </c>
      <c r="H1476" s="59">
        <v>0</v>
      </c>
    </row>
    <row r="1477" spans="1:8" x14ac:dyDescent="0.35">
      <c r="A1477" s="56" t="s">
        <v>138</v>
      </c>
      <c r="B1477" s="17">
        <v>44179</v>
      </c>
      <c r="C1477" s="57">
        <v>160</v>
      </c>
      <c r="D1477" s="57">
        <v>857</v>
      </c>
      <c r="E1477" s="58">
        <v>33</v>
      </c>
      <c r="F1477" s="57">
        <v>97</v>
      </c>
      <c r="G1477" s="57">
        <v>237</v>
      </c>
      <c r="H1477" s="59">
        <v>2</v>
      </c>
    </row>
    <row r="1478" spans="1:8" x14ac:dyDescent="0.35">
      <c r="A1478" s="56" t="s">
        <v>133</v>
      </c>
      <c r="B1478" s="17">
        <v>44180</v>
      </c>
      <c r="C1478" s="57">
        <v>408</v>
      </c>
      <c r="D1478" s="57">
        <v>2558</v>
      </c>
      <c r="E1478" s="58">
        <v>0</v>
      </c>
      <c r="F1478" s="57">
        <v>103</v>
      </c>
      <c r="G1478" s="57">
        <v>371</v>
      </c>
      <c r="H1478" s="59">
        <v>0</v>
      </c>
    </row>
    <row r="1479" spans="1:8" x14ac:dyDescent="0.35">
      <c r="A1479" s="56" t="s">
        <v>134</v>
      </c>
      <c r="B1479" s="17">
        <v>44180</v>
      </c>
      <c r="C1479" s="57">
        <v>169</v>
      </c>
      <c r="D1479" s="57">
        <v>1350</v>
      </c>
      <c r="E1479" s="58">
        <v>0</v>
      </c>
      <c r="F1479" s="57">
        <v>56</v>
      </c>
      <c r="G1479" s="57">
        <v>208</v>
      </c>
      <c r="H1479" s="59">
        <v>0</v>
      </c>
    </row>
    <row r="1480" spans="1:8" x14ac:dyDescent="0.35">
      <c r="A1480" s="56" t="s">
        <v>135</v>
      </c>
      <c r="B1480" s="17">
        <v>44180</v>
      </c>
      <c r="C1480" s="57">
        <v>131</v>
      </c>
      <c r="D1480" s="57">
        <v>1283</v>
      </c>
      <c r="E1480" s="58">
        <v>0</v>
      </c>
      <c r="F1480" s="57">
        <v>72</v>
      </c>
      <c r="G1480" s="57">
        <v>270</v>
      </c>
      <c r="H1480" s="59">
        <v>0</v>
      </c>
    </row>
    <row r="1481" spans="1:8" x14ac:dyDescent="0.35">
      <c r="A1481" s="56" t="s">
        <v>136</v>
      </c>
      <c r="B1481" s="17">
        <v>44180</v>
      </c>
      <c r="C1481" s="57">
        <v>92</v>
      </c>
      <c r="D1481" s="57">
        <v>918</v>
      </c>
      <c r="E1481" s="58">
        <v>0</v>
      </c>
      <c r="F1481" s="57">
        <v>21</v>
      </c>
      <c r="G1481" s="57">
        <v>134</v>
      </c>
      <c r="H1481" s="59">
        <v>0</v>
      </c>
    </row>
    <row r="1482" spans="1:8" x14ac:dyDescent="0.35">
      <c r="A1482" s="56" t="s">
        <v>137</v>
      </c>
      <c r="B1482" s="17">
        <v>44180</v>
      </c>
      <c r="C1482" s="57">
        <v>95</v>
      </c>
      <c r="D1482" s="57">
        <v>950</v>
      </c>
      <c r="E1482" s="58">
        <v>0</v>
      </c>
      <c r="F1482" s="57">
        <v>60</v>
      </c>
      <c r="G1482" s="57">
        <v>211</v>
      </c>
      <c r="H1482" s="59">
        <v>0</v>
      </c>
    </row>
    <row r="1483" spans="1:8" x14ac:dyDescent="0.35">
      <c r="A1483" s="56" t="s">
        <v>138</v>
      </c>
      <c r="B1483" s="17">
        <v>44180</v>
      </c>
      <c r="C1483" s="57">
        <v>169</v>
      </c>
      <c r="D1483" s="57">
        <v>879</v>
      </c>
      <c r="E1483" s="58">
        <v>25</v>
      </c>
      <c r="F1483" s="57">
        <v>88</v>
      </c>
      <c r="G1483" s="57">
        <v>215</v>
      </c>
      <c r="H1483" s="59">
        <v>10</v>
      </c>
    </row>
    <row r="1484" spans="1:8" x14ac:dyDescent="0.35">
      <c r="A1484" s="56" t="s">
        <v>133</v>
      </c>
      <c r="B1484" s="17">
        <v>44181</v>
      </c>
      <c r="C1484" s="57">
        <v>412</v>
      </c>
      <c r="D1484" s="57">
        <v>2574</v>
      </c>
      <c r="E1484" s="58">
        <v>0</v>
      </c>
      <c r="F1484" s="57">
        <v>99</v>
      </c>
      <c r="G1484" s="57">
        <v>356</v>
      </c>
      <c r="H1484" s="59">
        <v>0</v>
      </c>
    </row>
    <row r="1485" spans="1:8" x14ac:dyDescent="0.35">
      <c r="A1485" s="56" t="s">
        <v>134</v>
      </c>
      <c r="B1485" s="17">
        <v>44181</v>
      </c>
      <c r="C1485" s="57">
        <v>171</v>
      </c>
      <c r="D1485" s="57">
        <v>1328</v>
      </c>
      <c r="E1485" s="58">
        <v>0</v>
      </c>
      <c r="F1485" s="57">
        <v>60</v>
      </c>
      <c r="G1485" s="57">
        <v>202</v>
      </c>
      <c r="H1485" s="59">
        <v>0</v>
      </c>
    </row>
    <row r="1486" spans="1:8" x14ac:dyDescent="0.35">
      <c r="A1486" s="56" t="s">
        <v>135</v>
      </c>
      <c r="B1486" s="17">
        <v>44181</v>
      </c>
      <c r="C1486" s="57">
        <v>139</v>
      </c>
      <c r="D1486" s="57">
        <v>1288</v>
      </c>
      <c r="E1486" s="58">
        <v>0</v>
      </c>
      <c r="F1486" s="57">
        <v>67</v>
      </c>
      <c r="G1486" s="57">
        <v>256</v>
      </c>
      <c r="H1486" s="59">
        <v>0</v>
      </c>
    </row>
    <row r="1487" spans="1:8" x14ac:dyDescent="0.35">
      <c r="A1487" s="56" t="s">
        <v>136</v>
      </c>
      <c r="B1487" s="17">
        <v>44181</v>
      </c>
      <c r="C1487" s="57">
        <v>93</v>
      </c>
      <c r="D1487" s="57">
        <v>902</v>
      </c>
      <c r="E1487" s="58">
        <v>0</v>
      </c>
      <c r="F1487" s="57">
        <v>19</v>
      </c>
      <c r="G1487" s="57">
        <v>150</v>
      </c>
      <c r="H1487" s="59">
        <v>0</v>
      </c>
    </row>
    <row r="1488" spans="1:8" x14ac:dyDescent="0.35">
      <c r="A1488" s="56" t="s">
        <v>137</v>
      </c>
      <c r="B1488" s="17">
        <v>44181</v>
      </c>
      <c r="C1488" s="57">
        <v>90</v>
      </c>
      <c r="D1488" s="57">
        <v>956</v>
      </c>
      <c r="E1488" s="58">
        <v>0</v>
      </c>
      <c r="F1488" s="57">
        <v>65</v>
      </c>
      <c r="G1488" s="57">
        <v>215</v>
      </c>
      <c r="H1488" s="59">
        <v>0</v>
      </c>
    </row>
    <row r="1489" spans="1:8" x14ac:dyDescent="0.35">
      <c r="A1489" s="56" t="s">
        <v>138</v>
      </c>
      <c r="B1489" s="17">
        <v>44181</v>
      </c>
      <c r="C1489" s="57">
        <v>160</v>
      </c>
      <c r="D1489" s="57">
        <v>868</v>
      </c>
      <c r="E1489" s="58">
        <v>26</v>
      </c>
      <c r="F1489" s="57">
        <v>97</v>
      </c>
      <c r="G1489" s="57">
        <v>226</v>
      </c>
      <c r="H1489" s="59">
        <v>9</v>
      </c>
    </row>
    <row r="1490" spans="1:8" x14ac:dyDescent="0.35">
      <c r="A1490" s="56" t="s">
        <v>133</v>
      </c>
      <c r="B1490" s="17">
        <v>44182</v>
      </c>
      <c r="C1490" s="57">
        <v>407</v>
      </c>
      <c r="D1490" s="57">
        <v>2532</v>
      </c>
      <c r="E1490" s="58">
        <v>0</v>
      </c>
      <c r="F1490" s="57">
        <v>104</v>
      </c>
      <c r="G1490" s="57">
        <v>408</v>
      </c>
      <c r="H1490" s="59">
        <v>0</v>
      </c>
    </row>
    <row r="1491" spans="1:8" x14ac:dyDescent="0.35">
      <c r="A1491" s="56" t="s">
        <v>134</v>
      </c>
      <c r="B1491" s="17">
        <v>44182</v>
      </c>
      <c r="C1491" s="57">
        <v>162</v>
      </c>
      <c r="D1491" s="57">
        <v>1241</v>
      </c>
      <c r="E1491" s="58">
        <v>0</v>
      </c>
      <c r="F1491" s="57">
        <v>58</v>
      </c>
      <c r="G1491" s="57">
        <v>261</v>
      </c>
      <c r="H1491" s="59">
        <v>0</v>
      </c>
    </row>
    <row r="1492" spans="1:8" x14ac:dyDescent="0.35">
      <c r="A1492" s="56" t="s">
        <v>135</v>
      </c>
      <c r="B1492" s="17">
        <v>44182</v>
      </c>
      <c r="C1492" s="57">
        <v>129</v>
      </c>
      <c r="D1492" s="57">
        <v>1259</v>
      </c>
      <c r="E1492" s="58">
        <v>0</v>
      </c>
      <c r="F1492" s="57">
        <v>72</v>
      </c>
      <c r="G1492" s="57">
        <v>286</v>
      </c>
      <c r="H1492" s="59">
        <v>0</v>
      </c>
    </row>
    <row r="1493" spans="1:8" x14ac:dyDescent="0.35">
      <c r="A1493" s="56" t="s">
        <v>136</v>
      </c>
      <c r="B1493" s="17">
        <v>44182</v>
      </c>
      <c r="C1493" s="57">
        <v>95</v>
      </c>
      <c r="D1493" s="57">
        <v>864</v>
      </c>
      <c r="E1493" s="58">
        <v>0</v>
      </c>
      <c r="F1493" s="57">
        <v>19</v>
      </c>
      <c r="G1493" s="57">
        <v>166</v>
      </c>
      <c r="H1493" s="59">
        <v>0</v>
      </c>
    </row>
    <row r="1494" spans="1:8" x14ac:dyDescent="0.35">
      <c r="A1494" s="56" t="s">
        <v>137</v>
      </c>
      <c r="B1494" s="17">
        <v>44182</v>
      </c>
      <c r="C1494" s="57">
        <v>83</v>
      </c>
      <c r="D1494" s="57">
        <v>945</v>
      </c>
      <c r="E1494" s="58">
        <v>0</v>
      </c>
      <c r="F1494" s="57">
        <v>72</v>
      </c>
      <c r="G1494" s="57">
        <v>203</v>
      </c>
      <c r="H1494" s="59">
        <v>0</v>
      </c>
    </row>
    <row r="1495" spans="1:8" x14ac:dyDescent="0.35">
      <c r="A1495" s="56" t="s">
        <v>138</v>
      </c>
      <c r="B1495" s="17">
        <v>44182</v>
      </c>
      <c r="C1495" s="57">
        <v>160</v>
      </c>
      <c r="D1495" s="57">
        <v>831</v>
      </c>
      <c r="E1495" s="58">
        <v>27</v>
      </c>
      <c r="F1495" s="57">
        <v>97</v>
      </c>
      <c r="G1495" s="57">
        <v>252</v>
      </c>
      <c r="H1495" s="59">
        <v>8</v>
      </c>
    </row>
    <row r="1496" spans="1:8" x14ac:dyDescent="0.35">
      <c r="A1496" s="56" t="s">
        <v>133</v>
      </c>
      <c r="B1496" s="17">
        <v>44183</v>
      </c>
      <c r="C1496" s="57">
        <v>420</v>
      </c>
      <c r="D1496" s="57">
        <v>2631</v>
      </c>
      <c r="E1496" s="58">
        <v>0</v>
      </c>
      <c r="F1496" s="57">
        <v>89</v>
      </c>
      <c r="G1496" s="57">
        <v>267</v>
      </c>
      <c r="H1496" s="59">
        <v>0</v>
      </c>
    </row>
    <row r="1497" spans="1:8" x14ac:dyDescent="0.35">
      <c r="A1497" s="56" t="s">
        <v>134</v>
      </c>
      <c r="B1497" s="17">
        <v>44183</v>
      </c>
      <c r="C1497" s="57">
        <v>171</v>
      </c>
      <c r="D1497" s="57">
        <v>1304</v>
      </c>
      <c r="E1497" s="58">
        <v>0</v>
      </c>
      <c r="F1497" s="57">
        <v>47</v>
      </c>
      <c r="G1497" s="57">
        <v>207</v>
      </c>
      <c r="H1497" s="59">
        <v>0</v>
      </c>
    </row>
    <row r="1498" spans="1:8" x14ac:dyDescent="0.35">
      <c r="A1498" s="56" t="s">
        <v>135</v>
      </c>
      <c r="B1498" s="17">
        <v>44183</v>
      </c>
      <c r="C1498" s="57">
        <v>124</v>
      </c>
      <c r="D1498" s="57">
        <v>1243</v>
      </c>
      <c r="E1498" s="58">
        <v>0</v>
      </c>
      <c r="F1498" s="57">
        <v>77</v>
      </c>
      <c r="G1498" s="57">
        <v>306</v>
      </c>
      <c r="H1498" s="59">
        <v>0</v>
      </c>
    </row>
    <row r="1499" spans="1:8" x14ac:dyDescent="0.35">
      <c r="A1499" s="56" t="s">
        <v>136</v>
      </c>
      <c r="B1499" s="17">
        <v>44183</v>
      </c>
      <c r="C1499" s="57">
        <v>92</v>
      </c>
      <c r="D1499" s="57">
        <v>885</v>
      </c>
      <c r="E1499" s="58">
        <v>0</v>
      </c>
      <c r="F1499" s="57">
        <v>17</v>
      </c>
      <c r="G1499" s="57">
        <v>145</v>
      </c>
      <c r="H1499" s="59">
        <v>0</v>
      </c>
    </row>
    <row r="1500" spans="1:8" x14ac:dyDescent="0.35">
      <c r="A1500" s="56" t="s">
        <v>137</v>
      </c>
      <c r="B1500" s="17">
        <v>44183</v>
      </c>
      <c r="C1500" s="57">
        <v>93</v>
      </c>
      <c r="D1500" s="57">
        <v>947</v>
      </c>
      <c r="E1500" s="58">
        <v>0</v>
      </c>
      <c r="F1500" s="57">
        <v>60</v>
      </c>
      <c r="G1500" s="57">
        <v>203</v>
      </c>
      <c r="H1500" s="59">
        <v>0</v>
      </c>
    </row>
    <row r="1501" spans="1:8" x14ac:dyDescent="0.35">
      <c r="A1501" s="56" t="s">
        <v>138</v>
      </c>
      <c r="B1501" s="17">
        <v>44183</v>
      </c>
      <c r="C1501" s="57">
        <v>157</v>
      </c>
      <c r="D1501" s="57">
        <v>876</v>
      </c>
      <c r="E1501" s="58">
        <v>31</v>
      </c>
      <c r="F1501" s="57">
        <v>100</v>
      </c>
      <c r="G1501" s="57">
        <v>210</v>
      </c>
      <c r="H1501" s="59">
        <v>4</v>
      </c>
    </row>
    <row r="1502" spans="1:8" x14ac:dyDescent="0.35">
      <c r="A1502" s="56" t="s">
        <v>133</v>
      </c>
      <c r="B1502" s="17">
        <v>44184</v>
      </c>
      <c r="C1502" s="57">
        <v>436</v>
      </c>
      <c r="D1502" s="57">
        <v>2470</v>
      </c>
      <c r="E1502" s="58">
        <v>0</v>
      </c>
      <c r="F1502" s="57">
        <v>73</v>
      </c>
      <c r="G1502" s="57">
        <v>396</v>
      </c>
      <c r="H1502" s="59">
        <v>0</v>
      </c>
    </row>
    <row r="1503" spans="1:8" x14ac:dyDescent="0.35">
      <c r="A1503" s="56" t="s">
        <v>134</v>
      </c>
      <c r="B1503" s="17">
        <v>44184</v>
      </c>
      <c r="C1503" s="57">
        <v>170</v>
      </c>
      <c r="D1503" s="57">
        <v>1316</v>
      </c>
      <c r="E1503" s="58">
        <v>0</v>
      </c>
      <c r="F1503" s="57">
        <v>53</v>
      </c>
      <c r="G1503" s="57">
        <v>216</v>
      </c>
      <c r="H1503" s="59">
        <v>0</v>
      </c>
    </row>
    <row r="1504" spans="1:8" x14ac:dyDescent="0.35">
      <c r="A1504" s="56" t="s">
        <v>135</v>
      </c>
      <c r="B1504" s="17">
        <v>44184</v>
      </c>
      <c r="C1504" s="57">
        <v>128</v>
      </c>
      <c r="D1504" s="57">
        <v>1216</v>
      </c>
      <c r="E1504" s="58">
        <v>0</v>
      </c>
      <c r="F1504" s="57">
        <v>76</v>
      </c>
      <c r="G1504" s="57">
        <v>320</v>
      </c>
      <c r="H1504" s="59">
        <v>0</v>
      </c>
    </row>
    <row r="1505" spans="1:8" x14ac:dyDescent="0.35">
      <c r="A1505" s="56" t="s">
        <v>136</v>
      </c>
      <c r="B1505" s="17">
        <v>44184</v>
      </c>
      <c r="C1505" s="57">
        <v>92</v>
      </c>
      <c r="D1505" s="57">
        <v>824</v>
      </c>
      <c r="E1505" s="58">
        <v>0</v>
      </c>
      <c r="F1505" s="57">
        <v>19</v>
      </c>
      <c r="G1505" s="57">
        <v>174</v>
      </c>
      <c r="H1505" s="59">
        <v>0</v>
      </c>
    </row>
    <row r="1506" spans="1:8" x14ac:dyDescent="0.35">
      <c r="A1506" s="56" t="s">
        <v>137</v>
      </c>
      <c r="B1506" s="17">
        <v>44184</v>
      </c>
      <c r="C1506" s="57">
        <v>93</v>
      </c>
      <c r="D1506" s="57">
        <v>905</v>
      </c>
      <c r="E1506" s="58">
        <v>0</v>
      </c>
      <c r="F1506" s="57">
        <v>60</v>
      </c>
      <c r="G1506" s="57">
        <v>237</v>
      </c>
      <c r="H1506" s="59">
        <v>0</v>
      </c>
    </row>
    <row r="1507" spans="1:8" x14ac:dyDescent="0.35">
      <c r="A1507" s="56" t="s">
        <v>138</v>
      </c>
      <c r="B1507" s="17">
        <v>44184</v>
      </c>
      <c r="C1507" s="57">
        <v>152</v>
      </c>
      <c r="D1507" s="57">
        <v>851</v>
      </c>
      <c r="E1507" s="58">
        <v>25</v>
      </c>
      <c r="F1507" s="57">
        <v>105</v>
      </c>
      <c r="G1507" s="57">
        <v>232</v>
      </c>
      <c r="H1507" s="59">
        <v>15</v>
      </c>
    </row>
    <row r="1508" spans="1:8" x14ac:dyDescent="0.35">
      <c r="A1508" s="56" t="s">
        <v>133</v>
      </c>
      <c r="B1508" s="17">
        <v>44185</v>
      </c>
      <c r="C1508" s="57">
        <v>430</v>
      </c>
      <c r="D1508" s="57">
        <v>2313</v>
      </c>
      <c r="E1508" s="58">
        <v>0</v>
      </c>
      <c r="F1508" s="57">
        <v>81</v>
      </c>
      <c r="G1508" s="57">
        <v>555</v>
      </c>
      <c r="H1508" s="59">
        <v>0</v>
      </c>
    </row>
    <row r="1509" spans="1:8" x14ac:dyDescent="0.35">
      <c r="A1509" s="56" t="s">
        <v>134</v>
      </c>
      <c r="B1509" s="17">
        <v>44185</v>
      </c>
      <c r="C1509" s="57">
        <v>171</v>
      </c>
      <c r="D1509" s="57">
        <v>1271</v>
      </c>
      <c r="E1509" s="58">
        <v>0</v>
      </c>
      <c r="F1509" s="57">
        <v>51</v>
      </c>
      <c r="G1509" s="57">
        <v>218</v>
      </c>
      <c r="H1509" s="59">
        <v>0</v>
      </c>
    </row>
    <row r="1510" spans="1:8" x14ac:dyDescent="0.35">
      <c r="A1510" s="56" t="s">
        <v>135</v>
      </c>
      <c r="B1510" s="17">
        <v>44185</v>
      </c>
      <c r="C1510" s="57">
        <v>129</v>
      </c>
      <c r="D1510" s="57">
        <v>1194</v>
      </c>
      <c r="E1510" s="58">
        <v>0</v>
      </c>
      <c r="F1510" s="57">
        <v>78</v>
      </c>
      <c r="G1510" s="57">
        <v>329</v>
      </c>
      <c r="H1510" s="59">
        <v>0</v>
      </c>
    </row>
    <row r="1511" spans="1:8" x14ac:dyDescent="0.35">
      <c r="A1511" s="56" t="s">
        <v>136</v>
      </c>
      <c r="B1511" s="17">
        <v>44185</v>
      </c>
      <c r="C1511" s="57">
        <v>92</v>
      </c>
      <c r="D1511" s="57">
        <v>844</v>
      </c>
      <c r="E1511" s="58">
        <v>0</v>
      </c>
      <c r="F1511" s="57">
        <v>16</v>
      </c>
      <c r="G1511" s="57">
        <v>147</v>
      </c>
      <c r="H1511" s="59">
        <v>0</v>
      </c>
    </row>
    <row r="1512" spans="1:8" x14ac:dyDescent="0.35">
      <c r="A1512" s="56" t="s">
        <v>137</v>
      </c>
      <c r="B1512" s="17">
        <v>44185</v>
      </c>
      <c r="C1512" s="57">
        <v>90</v>
      </c>
      <c r="D1512" s="57">
        <v>872</v>
      </c>
      <c r="E1512" s="58">
        <v>0</v>
      </c>
      <c r="F1512" s="57">
        <v>63</v>
      </c>
      <c r="G1512" s="57">
        <v>277</v>
      </c>
      <c r="H1512" s="59">
        <v>0</v>
      </c>
    </row>
    <row r="1513" spans="1:8" x14ac:dyDescent="0.35">
      <c r="A1513" s="56" t="s">
        <v>138</v>
      </c>
      <c r="B1513" s="17">
        <v>44185</v>
      </c>
      <c r="C1513" s="57">
        <v>158</v>
      </c>
      <c r="D1513" s="57">
        <v>840</v>
      </c>
      <c r="E1513" s="58">
        <v>23</v>
      </c>
      <c r="F1513" s="57">
        <v>96</v>
      </c>
      <c r="G1513" s="57">
        <v>230</v>
      </c>
      <c r="H1513" s="59">
        <v>27</v>
      </c>
    </row>
    <row r="1514" spans="1:8" x14ac:dyDescent="0.35">
      <c r="A1514" s="56" t="s">
        <v>133</v>
      </c>
      <c r="B1514" s="17">
        <v>44186</v>
      </c>
      <c r="C1514" s="57">
        <v>420</v>
      </c>
      <c r="D1514" s="57">
        <v>2328</v>
      </c>
      <c r="E1514" s="58">
        <v>0</v>
      </c>
      <c r="F1514" s="57">
        <v>85</v>
      </c>
      <c r="G1514" s="57">
        <v>535</v>
      </c>
      <c r="H1514" s="59">
        <v>0</v>
      </c>
    </row>
    <row r="1515" spans="1:8" x14ac:dyDescent="0.35">
      <c r="A1515" s="56" t="s">
        <v>134</v>
      </c>
      <c r="B1515" s="17">
        <v>44186</v>
      </c>
      <c r="C1515" s="57">
        <v>167</v>
      </c>
      <c r="D1515" s="57">
        <v>1297</v>
      </c>
      <c r="E1515" s="58">
        <v>0</v>
      </c>
      <c r="F1515" s="57">
        <v>56</v>
      </c>
      <c r="G1515" s="57">
        <v>217</v>
      </c>
      <c r="H1515" s="59">
        <v>0</v>
      </c>
    </row>
    <row r="1516" spans="1:8" x14ac:dyDescent="0.35">
      <c r="A1516" s="56" t="s">
        <v>135</v>
      </c>
      <c r="B1516" s="17">
        <v>44186</v>
      </c>
      <c r="C1516" s="57">
        <v>132</v>
      </c>
      <c r="D1516" s="57">
        <v>1270</v>
      </c>
      <c r="E1516" s="58">
        <v>0</v>
      </c>
      <c r="F1516" s="57">
        <v>73</v>
      </c>
      <c r="G1516" s="57">
        <v>273</v>
      </c>
      <c r="H1516" s="59">
        <v>0</v>
      </c>
    </row>
    <row r="1517" spans="1:8" x14ac:dyDescent="0.35">
      <c r="A1517" s="56" t="s">
        <v>136</v>
      </c>
      <c r="B1517" s="17">
        <v>44186</v>
      </c>
      <c r="C1517" s="57">
        <v>91</v>
      </c>
      <c r="D1517" s="57">
        <v>889</v>
      </c>
      <c r="E1517" s="58">
        <v>0</v>
      </c>
      <c r="F1517" s="57">
        <v>13</v>
      </c>
      <c r="G1517" s="57">
        <v>110</v>
      </c>
      <c r="H1517" s="59">
        <v>0</v>
      </c>
    </row>
    <row r="1518" spans="1:8" x14ac:dyDescent="0.35">
      <c r="A1518" s="56" t="s">
        <v>137</v>
      </c>
      <c r="B1518" s="17">
        <v>44186</v>
      </c>
      <c r="C1518" s="57">
        <v>91</v>
      </c>
      <c r="D1518" s="57">
        <v>926</v>
      </c>
      <c r="E1518" s="58">
        <v>0</v>
      </c>
      <c r="F1518" s="57">
        <v>64</v>
      </c>
      <c r="G1518" s="57">
        <v>214</v>
      </c>
      <c r="H1518" s="59">
        <v>0</v>
      </c>
    </row>
    <row r="1519" spans="1:8" x14ac:dyDescent="0.35">
      <c r="A1519" s="56" t="s">
        <v>138</v>
      </c>
      <c r="B1519" s="17">
        <v>44186</v>
      </c>
      <c r="C1519" s="57">
        <v>160</v>
      </c>
      <c r="D1519" s="57">
        <v>823</v>
      </c>
      <c r="E1519" s="58">
        <v>22</v>
      </c>
      <c r="F1519" s="57">
        <v>93</v>
      </c>
      <c r="G1519" s="57">
        <v>245</v>
      </c>
      <c r="H1519" s="59">
        <v>28</v>
      </c>
    </row>
    <row r="1520" spans="1:8" x14ac:dyDescent="0.35">
      <c r="A1520" s="56" t="s">
        <v>133</v>
      </c>
      <c r="B1520" s="17">
        <v>44187</v>
      </c>
      <c r="C1520" s="57">
        <v>423</v>
      </c>
      <c r="D1520" s="57">
        <v>2414</v>
      </c>
      <c r="E1520" s="58">
        <v>0</v>
      </c>
      <c r="F1520" s="57">
        <v>76</v>
      </c>
      <c r="G1520" s="57">
        <v>434</v>
      </c>
      <c r="H1520" s="59">
        <v>0</v>
      </c>
    </row>
    <row r="1521" spans="1:8" x14ac:dyDescent="0.35">
      <c r="A1521" s="56" t="s">
        <v>134</v>
      </c>
      <c r="B1521" s="17">
        <v>44187</v>
      </c>
      <c r="C1521" s="57">
        <v>176</v>
      </c>
      <c r="D1521" s="57">
        <v>1359</v>
      </c>
      <c r="E1521" s="58">
        <v>0</v>
      </c>
      <c r="F1521" s="57">
        <v>44</v>
      </c>
      <c r="G1521" s="57">
        <v>188</v>
      </c>
      <c r="H1521" s="59">
        <v>0</v>
      </c>
    </row>
    <row r="1522" spans="1:8" x14ac:dyDescent="0.35">
      <c r="A1522" s="56" t="s">
        <v>135</v>
      </c>
      <c r="B1522" s="17">
        <v>44187</v>
      </c>
      <c r="C1522" s="57">
        <v>140</v>
      </c>
      <c r="D1522" s="57">
        <v>1291</v>
      </c>
      <c r="E1522" s="58">
        <v>0</v>
      </c>
      <c r="F1522" s="57">
        <v>67</v>
      </c>
      <c r="G1522" s="57">
        <v>248</v>
      </c>
      <c r="H1522" s="59">
        <v>0</v>
      </c>
    </row>
    <row r="1523" spans="1:8" x14ac:dyDescent="0.35">
      <c r="A1523" s="56" t="s">
        <v>136</v>
      </c>
      <c r="B1523" s="17">
        <v>44187</v>
      </c>
      <c r="C1523" s="57">
        <v>95</v>
      </c>
      <c r="D1523" s="57">
        <v>937</v>
      </c>
      <c r="E1523" s="58">
        <v>0</v>
      </c>
      <c r="F1523" s="57">
        <v>14</v>
      </c>
      <c r="G1523" s="57">
        <v>84</v>
      </c>
      <c r="H1523" s="59">
        <v>0</v>
      </c>
    </row>
    <row r="1524" spans="1:8" x14ac:dyDescent="0.35">
      <c r="A1524" s="56" t="s">
        <v>137</v>
      </c>
      <c r="B1524" s="17">
        <v>44187</v>
      </c>
      <c r="C1524" s="57">
        <v>97</v>
      </c>
      <c r="D1524" s="57">
        <v>977</v>
      </c>
      <c r="E1524" s="58">
        <v>0</v>
      </c>
      <c r="F1524" s="57">
        <v>58</v>
      </c>
      <c r="G1524" s="57">
        <v>175</v>
      </c>
      <c r="H1524" s="59">
        <v>0</v>
      </c>
    </row>
    <row r="1525" spans="1:8" x14ac:dyDescent="0.35">
      <c r="A1525" s="56" t="s">
        <v>138</v>
      </c>
      <c r="B1525" s="17">
        <v>44187</v>
      </c>
      <c r="C1525" s="57">
        <v>163</v>
      </c>
      <c r="D1525" s="57">
        <v>860</v>
      </c>
      <c r="E1525" s="58">
        <v>23</v>
      </c>
      <c r="F1525" s="57">
        <v>90</v>
      </c>
      <c r="G1525" s="57">
        <v>212</v>
      </c>
      <c r="H1525" s="59">
        <v>27</v>
      </c>
    </row>
    <row r="1526" spans="1:8" x14ac:dyDescent="0.35">
      <c r="A1526" s="56" t="s">
        <v>133</v>
      </c>
      <c r="B1526" s="17">
        <v>44188</v>
      </c>
      <c r="C1526" s="57">
        <v>425</v>
      </c>
      <c r="D1526" s="57">
        <v>2395</v>
      </c>
      <c r="E1526" s="58">
        <v>0</v>
      </c>
      <c r="F1526" s="57">
        <v>74</v>
      </c>
      <c r="G1526" s="57">
        <v>440</v>
      </c>
      <c r="H1526" s="59">
        <v>0</v>
      </c>
    </row>
    <row r="1527" spans="1:8" x14ac:dyDescent="0.35">
      <c r="A1527" s="56" t="s">
        <v>134</v>
      </c>
      <c r="B1527" s="17">
        <v>44188</v>
      </c>
      <c r="C1527" s="57">
        <v>175</v>
      </c>
      <c r="D1527" s="57">
        <v>1341</v>
      </c>
      <c r="E1527" s="58">
        <v>0</v>
      </c>
      <c r="F1527" s="57">
        <v>39</v>
      </c>
      <c r="G1527" s="57">
        <v>191</v>
      </c>
      <c r="H1527" s="59">
        <v>0</v>
      </c>
    </row>
    <row r="1528" spans="1:8" x14ac:dyDescent="0.35">
      <c r="A1528" s="56" t="s">
        <v>135</v>
      </c>
      <c r="B1528" s="17">
        <v>44188</v>
      </c>
      <c r="C1528" s="57">
        <v>137</v>
      </c>
      <c r="D1528" s="57">
        <v>1268</v>
      </c>
      <c r="E1528" s="58">
        <v>0</v>
      </c>
      <c r="F1528" s="57">
        <v>68</v>
      </c>
      <c r="G1528" s="57">
        <v>264</v>
      </c>
      <c r="H1528" s="59">
        <v>0</v>
      </c>
    </row>
    <row r="1529" spans="1:8" x14ac:dyDescent="0.35">
      <c r="A1529" s="56" t="s">
        <v>136</v>
      </c>
      <c r="B1529" s="17">
        <v>44188</v>
      </c>
      <c r="C1529" s="57">
        <v>97</v>
      </c>
      <c r="D1529" s="57">
        <v>955</v>
      </c>
      <c r="E1529" s="58">
        <v>0</v>
      </c>
      <c r="F1529" s="57">
        <v>11</v>
      </c>
      <c r="G1529" s="57">
        <v>73</v>
      </c>
      <c r="H1529" s="59">
        <v>0</v>
      </c>
    </row>
    <row r="1530" spans="1:8" x14ac:dyDescent="0.35">
      <c r="A1530" s="56" t="s">
        <v>137</v>
      </c>
      <c r="B1530" s="17">
        <v>44188</v>
      </c>
      <c r="C1530" s="57">
        <v>91</v>
      </c>
      <c r="D1530" s="57">
        <v>972</v>
      </c>
      <c r="E1530" s="58">
        <v>0</v>
      </c>
      <c r="F1530" s="57">
        <v>62</v>
      </c>
      <c r="G1530" s="57">
        <v>178</v>
      </c>
      <c r="H1530" s="59">
        <v>0</v>
      </c>
    </row>
    <row r="1531" spans="1:8" x14ac:dyDescent="0.35">
      <c r="A1531" s="56" t="s">
        <v>138</v>
      </c>
      <c r="B1531" s="17">
        <v>44188</v>
      </c>
      <c r="C1531" s="57">
        <v>160</v>
      </c>
      <c r="D1531" s="57">
        <v>867</v>
      </c>
      <c r="E1531" s="58">
        <v>25</v>
      </c>
      <c r="F1531" s="57">
        <v>93</v>
      </c>
      <c r="G1531" s="57">
        <v>201</v>
      </c>
      <c r="H1531" s="59">
        <v>25</v>
      </c>
    </row>
    <row r="1532" spans="1:8" x14ac:dyDescent="0.35">
      <c r="A1532" s="56" t="s">
        <v>133</v>
      </c>
      <c r="B1532" s="17">
        <v>44189</v>
      </c>
      <c r="C1532" s="57">
        <v>425</v>
      </c>
      <c r="D1532" s="57">
        <v>2345</v>
      </c>
      <c r="E1532" s="58">
        <v>0</v>
      </c>
      <c r="F1532" s="57">
        <v>77</v>
      </c>
      <c r="G1532" s="57">
        <v>494</v>
      </c>
      <c r="H1532" s="59">
        <v>0</v>
      </c>
    </row>
    <row r="1533" spans="1:8" x14ac:dyDescent="0.35">
      <c r="A1533" s="56" t="s">
        <v>134</v>
      </c>
      <c r="B1533" s="17">
        <v>44189</v>
      </c>
      <c r="C1533" s="57">
        <v>162</v>
      </c>
      <c r="D1533" s="57">
        <v>1298</v>
      </c>
      <c r="E1533" s="58">
        <v>0</v>
      </c>
      <c r="F1533" s="57">
        <v>54</v>
      </c>
      <c r="G1533" s="57">
        <v>203</v>
      </c>
      <c r="H1533" s="59">
        <v>0</v>
      </c>
    </row>
    <row r="1534" spans="1:8" x14ac:dyDescent="0.35">
      <c r="A1534" s="56" t="s">
        <v>135</v>
      </c>
      <c r="B1534" s="17">
        <v>44189</v>
      </c>
      <c r="C1534" s="57">
        <v>140</v>
      </c>
      <c r="D1534" s="57">
        <v>1232</v>
      </c>
      <c r="E1534" s="58">
        <v>0</v>
      </c>
      <c r="F1534" s="57">
        <v>64</v>
      </c>
      <c r="G1534" s="57">
        <v>282</v>
      </c>
      <c r="H1534" s="59">
        <v>0</v>
      </c>
    </row>
    <row r="1535" spans="1:8" x14ac:dyDescent="0.35">
      <c r="A1535" s="56" t="s">
        <v>136</v>
      </c>
      <c r="B1535" s="17">
        <v>44189</v>
      </c>
      <c r="C1535" s="57">
        <v>91</v>
      </c>
      <c r="D1535" s="57">
        <v>863</v>
      </c>
      <c r="E1535" s="58">
        <v>0</v>
      </c>
      <c r="F1535" s="57">
        <v>20</v>
      </c>
      <c r="G1535" s="57">
        <v>134</v>
      </c>
      <c r="H1535" s="59">
        <v>0</v>
      </c>
    </row>
    <row r="1536" spans="1:8" x14ac:dyDescent="0.35">
      <c r="A1536" s="56" t="s">
        <v>137</v>
      </c>
      <c r="B1536" s="17">
        <v>44189</v>
      </c>
      <c r="C1536" s="57">
        <v>96</v>
      </c>
      <c r="D1536" s="57">
        <v>923</v>
      </c>
      <c r="E1536" s="58">
        <v>0</v>
      </c>
      <c r="F1536" s="57">
        <v>57</v>
      </c>
      <c r="G1536" s="57">
        <v>212</v>
      </c>
      <c r="H1536" s="59">
        <v>0</v>
      </c>
    </row>
    <row r="1537" spans="1:8" x14ac:dyDescent="0.35">
      <c r="A1537" s="56" t="s">
        <v>138</v>
      </c>
      <c r="B1537" s="17">
        <v>44189</v>
      </c>
      <c r="C1537" s="57">
        <v>159</v>
      </c>
      <c r="D1537" s="57">
        <v>843</v>
      </c>
      <c r="E1537" s="58">
        <v>30</v>
      </c>
      <c r="F1537" s="57">
        <v>94</v>
      </c>
      <c r="G1537" s="57">
        <v>206</v>
      </c>
      <c r="H1537" s="59">
        <v>20</v>
      </c>
    </row>
    <row r="1538" spans="1:8" x14ac:dyDescent="0.35">
      <c r="A1538" s="56" t="s">
        <v>133</v>
      </c>
      <c r="B1538" s="17">
        <v>44190</v>
      </c>
      <c r="C1538" s="57">
        <v>418</v>
      </c>
      <c r="D1538" s="57">
        <v>2181</v>
      </c>
      <c r="E1538" s="58">
        <v>0</v>
      </c>
      <c r="F1538" s="57">
        <v>85</v>
      </c>
      <c r="G1538" s="57">
        <v>658</v>
      </c>
      <c r="H1538" s="59">
        <v>0</v>
      </c>
    </row>
    <row r="1539" spans="1:8" x14ac:dyDescent="0.35">
      <c r="A1539" s="56" t="s">
        <v>134</v>
      </c>
      <c r="B1539" s="17">
        <v>44190</v>
      </c>
      <c r="C1539" s="57">
        <v>165</v>
      </c>
      <c r="D1539" s="57">
        <v>1121</v>
      </c>
      <c r="E1539" s="58">
        <v>0</v>
      </c>
      <c r="F1539" s="57">
        <v>55</v>
      </c>
      <c r="G1539" s="57">
        <v>267</v>
      </c>
      <c r="H1539" s="59">
        <v>0</v>
      </c>
    </row>
    <row r="1540" spans="1:8" x14ac:dyDescent="0.35">
      <c r="A1540" s="56" t="s">
        <v>135</v>
      </c>
      <c r="B1540" s="17">
        <v>44190</v>
      </c>
      <c r="C1540" s="57">
        <v>136</v>
      </c>
      <c r="D1540" s="57">
        <v>1127</v>
      </c>
      <c r="E1540" s="58">
        <v>0</v>
      </c>
      <c r="F1540" s="57">
        <v>70</v>
      </c>
      <c r="G1540" s="57">
        <v>375</v>
      </c>
      <c r="H1540" s="59">
        <v>0</v>
      </c>
    </row>
    <row r="1541" spans="1:8" x14ac:dyDescent="0.35">
      <c r="A1541" s="56" t="s">
        <v>136</v>
      </c>
      <c r="B1541" s="17">
        <v>44190</v>
      </c>
      <c r="C1541" s="57">
        <v>95</v>
      </c>
      <c r="D1541" s="57">
        <v>788</v>
      </c>
      <c r="E1541" s="58">
        <v>0</v>
      </c>
      <c r="F1541" s="57">
        <v>15</v>
      </c>
      <c r="G1541" s="57">
        <v>200</v>
      </c>
      <c r="H1541" s="59">
        <v>0</v>
      </c>
    </row>
    <row r="1542" spans="1:8" x14ac:dyDescent="0.35">
      <c r="A1542" s="56" t="s">
        <v>137</v>
      </c>
      <c r="B1542" s="17">
        <v>44190</v>
      </c>
      <c r="C1542" s="57">
        <v>92</v>
      </c>
      <c r="D1542" s="57">
        <v>825</v>
      </c>
      <c r="E1542" s="58">
        <v>0</v>
      </c>
      <c r="F1542" s="57">
        <v>63</v>
      </c>
      <c r="G1542" s="57">
        <v>302</v>
      </c>
      <c r="H1542" s="59">
        <v>0</v>
      </c>
    </row>
    <row r="1543" spans="1:8" x14ac:dyDescent="0.35">
      <c r="A1543" s="56" t="s">
        <v>138</v>
      </c>
      <c r="B1543" s="17">
        <v>44190</v>
      </c>
      <c r="C1543" s="57">
        <v>159</v>
      </c>
      <c r="D1543" s="57">
        <v>803</v>
      </c>
      <c r="E1543" s="58">
        <v>31</v>
      </c>
      <c r="F1543" s="57">
        <v>92</v>
      </c>
      <c r="G1543" s="57">
        <v>261</v>
      </c>
      <c r="H1543" s="59">
        <v>19</v>
      </c>
    </row>
    <row r="1544" spans="1:8" x14ac:dyDescent="0.35">
      <c r="A1544" s="56" t="s">
        <v>133</v>
      </c>
      <c r="B1544" s="17">
        <v>44191</v>
      </c>
      <c r="C1544" s="57">
        <v>408</v>
      </c>
      <c r="D1544" s="57">
        <v>2110</v>
      </c>
      <c r="E1544" s="58">
        <v>0</v>
      </c>
      <c r="F1544" s="57">
        <v>99</v>
      </c>
      <c r="G1544" s="57">
        <v>696</v>
      </c>
      <c r="H1544" s="59">
        <v>0</v>
      </c>
    </row>
    <row r="1545" spans="1:8" x14ac:dyDescent="0.35">
      <c r="A1545" s="56" t="s">
        <v>134</v>
      </c>
      <c r="B1545" s="17">
        <v>44191</v>
      </c>
      <c r="C1545" s="57">
        <v>170</v>
      </c>
      <c r="D1545" s="57">
        <v>1154</v>
      </c>
      <c r="E1545" s="58">
        <v>0</v>
      </c>
      <c r="F1545" s="57">
        <v>51</v>
      </c>
      <c r="G1545" s="57">
        <v>307</v>
      </c>
      <c r="H1545" s="59">
        <v>0</v>
      </c>
    </row>
    <row r="1546" spans="1:8" x14ac:dyDescent="0.35">
      <c r="A1546" s="56" t="s">
        <v>135</v>
      </c>
      <c r="B1546" s="17">
        <v>44191</v>
      </c>
      <c r="C1546" s="57">
        <v>133</v>
      </c>
      <c r="D1546" s="57">
        <v>1203</v>
      </c>
      <c r="E1546" s="58">
        <v>0</v>
      </c>
      <c r="F1546" s="57">
        <v>69</v>
      </c>
      <c r="G1546" s="57">
        <v>313</v>
      </c>
      <c r="H1546" s="59">
        <v>0</v>
      </c>
    </row>
    <row r="1547" spans="1:8" x14ac:dyDescent="0.35">
      <c r="A1547" s="56" t="s">
        <v>136</v>
      </c>
      <c r="B1547" s="17">
        <v>44191</v>
      </c>
      <c r="C1547" s="57">
        <v>93</v>
      </c>
      <c r="D1547" s="57">
        <v>805</v>
      </c>
      <c r="E1547" s="58">
        <v>0</v>
      </c>
      <c r="F1547" s="57">
        <v>18</v>
      </c>
      <c r="G1547" s="57">
        <v>188</v>
      </c>
      <c r="H1547" s="59">
        <v>0</v>
      </c>
    </row>
    <row r="1548" spans="1:8" x14ac:dyDescent="0.35">
      <c r="A1548" s="56" t="s">
        <v>137</v>
      </c>
      <c r="B1548" s="17">
        <v>44191</v>
      </c>
      <c r="C1548" s="57">
        <v>93</v>
      </c>
      <c r="D1548" s="57">
        <v>901</v>
      </c>
      <c r="E1548" s="58">
        <v>0</v>
      </c>
      <c r="F1548" s="57">
        <v>60</v>
      </c>
      <c r="G1548" s="57">
        <v>236</v>
      </c>
      <c r="H1548" s="59">
        <v>0</v>
      </c>
    </row>
    <row r="1549" spans="1:8" x14ac:dyDescent="0.35">
      <c r="A1549" s="56" t="s">
        <v>138</v>
      </c>
      <c r="B1549" s="17">
        <v>44191</v>
      </c>
      <c r="C1549" s="57">
        <v>157</v>
      </c>
      <c r="D1549" s="57">
        <v>810</v>
      </c>
      <c r="E1549" s="58">
        <v>32</v>
      </c>
      <c r="F1549" s="57">
        <v>96</v>
      </c>
      <c r="G1549" s="57">
        <v>244</v>
      </c>
      <c r="H1549" s="59">
        <v>18</v>
      </c>
    </row>
    <row r="1550" spans="1:8" x14ac:dyDescent="0.35">
      <c r="A1550" s="56" t="s">
        <v>133</v>
      </c>
      <c r="B1550" s="17">
        <v>44192</v>
      </c>
      <c r="C1550" s="57">
        <v>412</v>
      </c>
      <c r="D1550" s="57">
        <v>2180</v>
      </c>
      <c r="E1550" s="58">
        <v>0</v>
      </c>
      <c r="F1550" s="57">
        <v>95</v>
      </c>
      <c r="G1550" s="57">
        <v>612</v>
      </c>
      <c r="H1550" s="59">
        <v>0</v>
      </c>
    </row>
    <row r="1551" spans="1:8" x14ac:dyDescent="0.35">
      <c r="A1551" s="56" t="s">
        <v>134</v>
      </c>
      <c r="B1551" s="17">
        <v>44192</v>
      </c>
      <c r="C1551" s="57">
        <v>174</v>
      </c>
      <c r="D1551" s="57">
        <v>1202</v>
      </c>
      <c r="E1551" s="58">
        <v>0</v>
      </c>
      <c r="F1551" s="57">
        <v>47</v>
      </c>
      <c r="G1551" s="57">
        <v>258</v>
      </c>
      <c r="H1551" s="59">
        <v>0</v>
      </c>
    </row>
    <row r="1552" spans="1:8" x14ac:dyDescent="0.35">
      <c r="A1552" s="56" t="s">
        <v>135</v>
      </c>
      <c r="B1552" s="17">
        <v>44192</v>
      </c>
      <c r="C1552" s="57">
        <v>137</v>
      </c>
      <c r="D1552" s="57">
        <v>1247</v>
      </c>
      <c r="E1552" s="58">
        <v>0</v>
      </c>
      <c r="F1552" s="57">
        <v>68</v>
      </c>
      <c r="G1552" s="57">
        <v>272</v>
      </c>
      <c r="H1552" s="59">
        <v>0</v>
      </c>
    </row>
    <row r="1553" spans="1:8" x14ac:dyDescent="0.35">
      <c r="A1553" s="56" t="s">
        <v>136</v>
      </c>
      <c r="B1553" s="17">
        <v>44192</v>
      </c>
      <c r="C1553" s="57">
        <v>95</v>
      </c>
      <c r="D1553" s="57">
        <v>831</v>
      </c>
      <c r="E1553" s="58">
        <v>0</v>
      </c>
      <c r="F1553" s="57">
        <v>16</v>
      </c>
      <c r="G1553" s="57">
        <v>155</v>
      </c>
      <c r="H1553" s="59">
        <v>0</v>
      </c>
    </row>
    <row r="1554" spans="1:8" x14ac:dyDescent="0.35">
      <c r="A1554" s="56" t="s">
        <v>137</v>
      </c>
      <c r="B1554" s="17">
        <v>44192</v>
      </c>
      <c r="C1554" s="57">
        <v>98</v>
      </c>
      <c r="D1554" s="57">
        <v>947</v>
      </c>
      <c r="E1554" s="58">
        <v>0</v>
      </c>
      <c r="F1554" s="57">
        <v>55</v>
      </c>
      <c r="G1554" s="57">
        <v>194</v>
      </c>
      <c r="H1554" s="59">
        <v>0</v>
      </c>
    </row>
    <row r="1555" spans="1:8" x14ac:dyDescent="0.35">
      <c r="A1555" s="56" t="s">
        <v>138</v>
      </c>
      <c r="B1555" s="17">
        <v>44192</v>
      </c>
      <c r="C1555" s="57">
        <v>158</v>
      </c>
      <c r="D1555" s="57">
        <v>843</v>
      </c>
      <c r="E1555" s="58">
        <v>34</v>
      </c>
      <c r="F1555" s="57">
        <v>94</v>
      </c>
      <c r="G1555" s="57">
        <v>217</v>
      </c>
      <c r="H1555" s="59">
        <v>16</v>
      </c>
    </row>
    <row r="1556" spans="1:8" x14ac:dyDescent="0.35">
      <c r="A1556" s="56" t="s">
        <v>133</v>
      </c>
      <c r="B1556" s="17">
        <v>44193</v>
      </c>
      <c r="C1556" s="57">
        <v>418</v>
      </c>
      <c r="D1556" s="57">
        <v>2287</v>
      </c>
      <c r="E1556" s="58">
        <v>0</v>
      </c>
      <c r="F1556" s="57">
        <v>92</v>
      </c>
      <c r="G1556" s="57">
        <v>542</v>
      </c>
      <c r="H1556" s="59">
        <v>0</v>
      </c>
    </row>
    <row r="1557" spans="1:8" x14ac:dyDescent="0.35">
      <c r="A1557" s="56" t="s">
        <v>134</v>
      </c>
      <c r="B1557" s="17">
        <v>44193</v>
      </c>
      <c r="C1557" s="57">
        <v>176</v>
      </c>
      <c r="D1557" s="57">
        <v>1282</v>
      </c>
      <c r="E1557" s="58">
        <v>0</v>
      </c>
      <c r="F1557" s="57">
        <v>51</v>
      </c>
      <c r="G1557" s="57">
        <v>230</v>
      </c>
      <c r="H1557" s="59">
        <v>0</v>
      </c>
    </row>
    <row r="1558" spans="1:8" x14ac:dyDescent="0.35">
      <c r="A1558" s="56" t="s">
        <v>135</v>
      </c>
      <c r="B1558" s="17">
        <v>44193</v>
      </c>
      <c r="C1558" s="57">
        <v>135</v>
      </c>
      <c r="D1558" s="57">
        <v>1307</v>
      </c>
      <c r="E1558" s="58">
        <v>0</v>
      </c>
      <c r="F1558" s="57">
        <v>72</v>
      </c>
      <c r="G1558" s="57">
        <v>208</v>
      </c>
      <c r="H1558" s="59">
        <v>0</v>
      </c>
    </row>
    <row r="1559" spans="1:8" x14ac:dyDescent="0.35">
      <c r="A1559" s="56" t="s">
        <v>136</v>
      </c>
      <c r="B1559" s="17">
        <v>44193</v>
      </c>
      <c r="C1559" s="57">
        <v>99</v>
      </c>
      <c r="D1559" s="57">
        <v>888</v>
      </c>
      <c r="E1559" s="58">
        <v>0</v>
      </c>
      <c r="F1559" s="57">
        <v>10</v>
      </c>
      <c r="G1559" s="57">
        <v>107</v>
      </c>
      <c r="H1559" s="59">
        <v>0</v>
      </c>
    </row>
    <row r="1560" spans="1:8" x14ac:dyDescent="0.35">
      <c r="A1560" s="56" t="s">
        <v>137</v>
      </c>
      <c r="B1560" s="17">
        <v>44193</v>
      </c>
      <c r="C1560" s="57">
        <v>91</v>
      </c>
      <c r="D1560" s="57">
        <v>971</v>
      </c>
      <c r="E1560" s="58">
        <v>0</v>
      </c>
      <c r="F1560" s="57">
        <v>62</v>
      </c>
      <c r="G1560" s="57">
        <v>186</v>
      </c>
      <c r="H1560" s="59">
        <v>0</v>
      </c>
    </row>
    <row r="1561" spans="1:8" x14ac:dyDescent="0.35">
      <c r="A1561" s="56" t="s">
        <v>138</v>
      </c>
      <c r="B1561" s="17">
        <v>44193</v>
      </c>
      <c r="C1561" s="57">
        <v>162</v>
      </c>
      <c r="D1561" s="57">
        <v>860</v>
      </c>
      <c r="E1561" s="58">
        <v>37</v>
      </c>
      <c r="F1561" s="57">
        <v>90</v>
      </c>
      <c r="G1561" s="57">
        <v>198</v>
      </c>
      <c r="H1561" s="59">
        <v>13</v>
      </c>
    </row>
    <row r="1562" spans="1:8" x14ac:dyDescent="0.35">
      <c r="A1562" s="56" t="s">
        <v>133</v>
      </c>
      <c r="B1562" s="17">
        <v>44194</v>
      </c>
      <c r="C1562" s="57">
        <v>436</v>
      </c>
      <c r="D1562" s="57">
        <v>2490</v>
      </c>
      <c r="E1562" s="58">
        <v>0</v>
      </c>
      <c r="F1562" s="57">
        <v>78</v>
      </c>
      <c r="G1562" s="57">
        <v>365</v>
      </c>
      <c r="H1562" s="59">
        <v>0</v>
      </c>
    </row>
    <row r="1563" spans="1:8" x14ac:dyDescent="0.35">
      <c r="A1563" s="56" t="s">
        <v>134</v>
      </c>
      <c r="B1563" s="17">
        <v>44194</v>
      </c>
      <c r="C1563" s="57">
        <v>184</v>
      </c>
      <c r="D1563" s="57">
        <v>1367</v>
      </c>
      <c r="E1563" s="58">
        <v>0</v>
      </c>
      <c r="F1563" s="57">
        <v>48</v>
      </c>
      <c r="G1563" s="57">
        <v>192</v>
      </c>
      <c r="H1563" s="59">
        <v>0</v>
      </c>
    </row>
    <row r="1564" spans="1:8" x14ac:dyDescent="0.35">
      <c r="A1564" s="56" t="s">
        <v>135</v>
      </c>
      <c r="B1564" s="17">
        <v>44194</v>
      </c>
      <c r="C1564" s="57">
        <v>146</v>
      </c>
      <c r="D1564" s="57">
        <v>1368</v>
      </c>
      <c r="E1564" s="58">
        <v>0</v>
      </c>
      <c r="F1564" s="57">
        <v>62</v>
      </c>
      <c r="G1564" s="57">
        <v>185</v>
      </c>
      <c r="H1564" s="59">
        <v>0</v>
      </c>
    </row>
    <row r="1565" spans="1:8" x14ac:dyDescent="0.35">
      <c r="A1565" s="56" t="s">
        <v>136</v>
      </c>
      <c r="B1565" s="17">
        <v>44194</v>
      </c>
      <c r="C1565" s="57">
        <v>98</v>
      </c>
      <c r="D1565" s="57">
        <v>936</v>
      </c>
      <c r="E1565" s="58">
        <v>0</v>
      </c>
      <c r="F1565" s="57">
        <v>13</v>
      </c>
      <c r="G1565" s="57">
        <v>84</v>
      </c>
      <c r="H1565" s="59">
        <v>0</v>
      </c>
    </row>
    <row r="1566" spans="1:8" x14ac:dyDescent="0.35">
      <c r="A1566" s="56" t="s">
        <v>137</v>
      </c>
      <c r="B1566" s="17">
        <v>44194</v>
      </c>
      <c r="C1566" s="57">
        <v>92</v>
      </c>
      <c r="D1566" s="57">
        <v>975</v>
      </c>
      <c r="E1566" s="58">
        <v>0</v>
      </c>
      <c r="F1566" s="57">
        <v>62</v>
      </c>
      <c r="G1566" s="57">
        <v>184</v>
      </c>
      <c r="H1566" s="59">
        <v>0</v>
      </c>
    </row>
    <row r="1567" spans="1:8" x14ac:dyDescent="0.35">
      <c r="A1567" s="56" t="s">
        <v>138</v>
      </c>
      <c r="B1567" s="17">
        <v>44194</v>
      </c>
      <c r="C1567" s="57">
        <v>165</v>
      </c>
      <c r="D1567" s="57">
        <v>873</v>
      </c>
      <c r="E1567" s="58">
        <v>40</v>
      </c>
      <c r="F1567" s="57">
        <v>88</v>
      </c>
      <c r="G1567" s="57">
        <v>209</v>
      </c>
      <c r="H1567" s="59">
        <v>10</v>
      </c>
    </row>
    <row r="1568" spans="1:8" x14ac:dyDescent="0.35">
      <c r="A1568" s="56" t="s">
        <v>133</v>
      </c>
      <c r="B1568" s="17">
        <v>44195</v>
      </c>
      <c r="C1568" s="57">
        <v>437</v>
      </c>
      <c r="D1568" s="57">
        <v>2525</v>
      </c>
      <c r="E1568" s="58">
        <v>0</v>
      </c>
      <c r="F1568" s="57">
        <v>95</v>
      </c>
      <c r="G1568" s="57">
        <v>362</v>
      </c>
      <c r="H1568" s="59">
        <v>0</v>
      </c>
    </row>
    <row r="1569" spans="1:8" x14ac:dyDescent="0.35">
      <c r="A1569" s="56" t="s">
        <v>134</v>
      </c>
      <c r="B1569" s="17">
        <v>44195</v>
      </c>
      <c r="C1569" s="57">
        <v>176</v>
      </c>
      <c r="D1569" s="57">
        <v>1386</v>
      </c>
      <c r="E1569" s="58">
        <v>0</v>
      </c>
      <c r="F1569" s="57">
        <v>57</v>
      </c>
      <c r="G1569" s="57">
        <v>174</v>
      </c>
      <c r="H1569" s="59">
        <v>0</v>
      </c>
    </row>
    <row r="1570" spans="1:8" x14ac:dyDescent="0.35">
      <c r="A1570" s="56" t="s">
        <v>135</v>
      </c>
      <c r="B1570" s="17">
        <v>44195</v>
      </c>
      <c r="C1570" s="57">
        <v>141</v>
      </c>
      <c r="D1570" s="57">
        <v>1370</v>
      </c>
      <c r="E1570" s="58">
        <v>0</v>
      </c>
      <c r="F1570" s="57">
        <v>66</v>
      </c>
      <c r="G1570" s="57">
        <v>183</v>
      </c>
      <c r="H1570" s="59">
        <v>0</v>
      </c>
    </row>
    <row r="1571" spans="1:8" x14ac:dyDescent="0.35">
      <c r="A1571" s="56" t="s">
        <v>136</v>
      </c>
      <c r="B1571" s="17">
        <v>44195</v>
      </c>
      <c r="C1571" s="57">
        <v>101</v>
      </c>
      <c r="D1571" s="57">
        <v>939</v>
      </c>
      <c r="E1571" s="58">
        <v>0</v>
      </c>
      <c r="F1571" s="57">
        <v>10</v>
      </c>
      <c r="G1571" s="57">
        <v>84</v>
      </c>
      <c r="H1571" s="59">
        <v>0</v>
      </c>
    </row>
    <row r="1572" spans="1:8" x14ac:dyDescent="0.35">
      <c r="A1572" s="56" t="s">
        <v>137</v>
      </c>
      <c r="B1572" s="17">
        <v>44195</v>
      </c>
      <c r="C1572" s="57">
        <v>92</v>
      </c>
      <c r="D1572" s="57">
        <v>1002</v>
      </c>
      <c r="E1572" s="58">
        <v>0</v>
      </c>
      <c r="F1572" s="57">
        <v>63</v>
      </c>
      <c r="G1572" s="57">
        <v>180</v>
      </c>
      <c r="H1572" s="59">
        <v>0</v>
      </c>
    </row>
    <row r="1573" spans="1:8" x14ac:dyDescent="0.35">
      <c r="A1573" s="56" t="s">
        <v>138</v>
      </c>
      <c r="B1573" s="17">
        <v>44195</v>
      </c>
      <c r="C1573" s="57">
        <v>173</v>
      </c>
      <c r="D1573" s="57">
        <v>907</v>
      </c>
      <c r="E1573" s="58">
        <v>43</v>
      </c>
      <c r="F1573" s="57">
        <v>80</v>
      </c>
      <c r="G1573" s="57">
        <v>178</v>
      </c>
      <c r="H1573" s="59">
        <v>17</v>
      </c>
    </row>
    <row r="1574" spans="1:8" x14ac:dyDescent="0.35">
      <c r="A1574" s="56" t="s">
        <v>133</v>
      </c>
      <c r="B1574" s="17">
        <v>44196</v>
      </c>
      <c r="C1574" s="57">
        <v>439</v>
      </c>
      <c r="D1574" s="57">
        <v>2509</v>
      </c>
      <c r="E1574" s="58">
        <v>0</v>
      </c>
      <c r="F1574" s="57">
        <v>91</v>
      </c>
      <c r="G1574" s="57">
        <v>371</v>
      </c>
      <c r="H1574" s="59">
        <v>0</v>
      </c>
    </row>
    <row r="1575" spans="1:8" x14ac:dyDescent="0.35">
      <c r="A1575" s="56" t="s">
        <v>134</v>
      </c>
      <c r="B1575" s="17">
        <v>44196</v>
      </c>
      <c r="C1575" s="57">
        <v>170</v>
      </c>
      <c r="D1575" s="57">
        <v>1331</v>
      </c>
      <c r="E1575" s="58">
        <v>0</v>
      </c>
      <c r="F1575" s="57">
        <v>62</v>
      </c>
      <c r="G1575" s="57">
        <v>209</v>
      </c>
      <c r="H1575" s="59">
        <v>0</v>
      </c>
    </row>
    <row r="1576" spans="1:8" x14ac:dyDescent="0.35">
      <c r="A1576" s="56" t="s">
        <v>135</v>
      </c>
      <c r="B1576" s="17">
        <v>44196</v>
      </c>
      <c r="C1576" s="57">
        <v>142</v>
      </c>
      <c r="D1576" s="57">
        <v>1378</v>
      </c>
      <c r="E1576" s="58">
        <v>0</v>
      </c>
      <c r="F1576" s="57">
        <v>65</v>
      </c>
      <c r="G1576" s="57">
        <v>187</v>
      </c>
      <c r="H1576" s="59">
        <v>0</v>
      </c>
    </row>
    <row r="1577" spans="1:8" x14ac:dyDescent="0.35">
      <c r="A1577" s="56" t="s">
        <v>136</v>
      </c>
      <c r="B1577" s="17">
        <v>44196</v>
      </c>
      <c r="C1577" s="57">
        <v>95</v>
      </c>
      <c r="D1577" s="57">
        <v>923</v>
      </c>
      <c r="E1577" s="58">
        <v>0</v>
      </c>
      <c r="F1577" s="57">
        <v>12</v>
      </c>
      <c r="G1577" s="57">
        <v>99</v>
      </c>
      <c r="H1577" s="59">
        <v>0</v>
      </c>
    </row>
    <row r="1578" spans="1:8" x14ac:dyDescent="0.35">
      <c r="A1578" s="56" t="s">
        <v>137</v>
      </c>
      <c r="B1578" s="17">
        <v>44196</v>
      </c>
      <c r="C1578" s="57">
        <v>107</v>
      </c>
      <c r="D1578" s="57">
        <v>995</v>
      </c>
      <c r="E1578" s="58">
        <v>0</v>
      </c>
      <c r="F1578" s="57">
        <v>48</v>
      </c>
      <c r="G1578" s="57">
        <v>175</v>
      </c>
      <c r="H1578" s="59">
        <v>0</v>
      </c>
    </row>
    <row r="1579" spans="1:8" x14ac:dyDescent="0.35">
      <c r="A1579" s="56" t="s">
        <v>138</v>
      </c>
      <c r="B1579" s="17">
        <v>44196</v>
      </c>
      <c r="C1579" s="57">
        <v>171</v>
      </c>
      <c r="D1579" s="57">
        <v>907</v>
      </c>
      <c r="E1579" s="58">
        <v>53</v>
      </c>
      <c r="F1579" s="57">
        <v>82</v>
      </c>
      <c r="G1579" s="57">
        <v>186</v>
      </c>
      <c r="H1579" s="59">
        <v>7</v>
      </c>
    </row>
    <row r="1580" spans="1:8" x14ac:dyDescent="0.35">
      <c r="A1580" s="56" t="s">
        <v>133</v>
      </c>
      <c r="B1580" s="17">
        <v>44197</v>
      </c>
      <c r="C1580" s="57">
        <v>440</v>
      </c>
      <c r="D1580" s="57">
        <v>2362</v>
      </c>
      <c r="E1580" s="58">
        <v>0</v>
      </c>
      <c r="F1580" s="57">
        <v>78</v>
      </c>
      <c r="G1580" s="57">
        <v>514</v>
      </c>
      <c r="H1580" s="59">
        <v>0</v>
      </c>
    </row>
    <row r="1581" spans="1:8" x14ac:dyDescent="0.35">
      <c r="A1581" s="56" t="s">
        <v>134</v>
      </c>
      <c r="B1581" s="17">
        <v>44197</v>
      </c>
      <c r="C1581" s="57">
        <v>168</v>
      </c>
      <c r="D1581" s="57">
        <v>1272</v>
      </c>
      <c r="E1581" s="58">
        <v>0</v>
      </c>
      <c r="F1581" s="57">
        <v>65</v>
      </c>
      <c r="G1581" s="57">
        <v>270</v>
      </c>
      <c r="H1581" s="59">
        <v>0</v>
      </c>
    </row>
    <row r="1582" spans="1:8" x14ac:dyDescent="0.35">
      <c r="A1582" s="56" t="s">
        <v>135</v>
      </c>
      <c r="B1582" s="17">
        <v>44197</v>
      </c>
      <c r="C1582" s="57">
        <v>135</v>
      </c>
      <c r="D1582" s="57">
        <v>1321</v>
      </c>
      <c r="E1582" s="58">
        <v>0</v>
      </c>
      <c r="F1582" s="57">
        <v>70</v>
      </c>
      <c r="G1582" s="57">
        <v>265</v>
      </c>
      <c r="H1582" s="59">
        <v>0</v>
      </c>
    </row>
    <row r="1583" spans="1:8" x14ac:dyDescent="0.35">
      <c r="A1583" s="56" t="s">
        <v>136</v>
      </c>
      <c r="B1583" s="17">
        <v>44197</v>
      </c>
      <c r="C1583" s="57">
        <v>100</v>
      </c>
      <c r="D1583" s="57">
        <v>872</v>
      </c>
      <c r="E1583" s="58">
        <v>0</v>
      </c>
      <c r="F1583" s="57">
        <v>14</v>
      </c>
      <c r="G1583" s="57">
        <v>123</v>
      </c>
      <c r="H1583" s="59">
        <v>0</v>
      </c>
    </row>
    <row r="1584" spans="1:8" x14ac:dyDescent="0.35">
      <c r="A1584" s="56" t="s">
        <v>137</v>
      </c>
      <c r="B1584" s="17">
        <v>44197</v>
      </c>
      <c r="C1584" s="57">
        <v>93</v>
      </c>
      <c r="D1584" s="57">
        <v>941</v>
      </c>
      <c r="E1584" s="58">
        <v>0</v>
      </c>
      <c r="F1584" s="57">
        <v>62</v>
      </c>
      <c r="G1584" s="57">
        <v>226</v>
      </c>
      <c r="H1584" s="59">
        <v>0</v>
      </c>
    </row>
    <row r="1585" spans="1:8" x14ac:dyDescent="0.35">
      <c r="A1585" s="56" t="s">
        <v>138</v>
      </c>
      <c r="B1585" s="17">
        <v>44197</v>
      </c>
      <c r="C1585" s="57">
        <v>167</v>
      </c>
      <c r="D1585" s="57">
        <v>875</v>
      </c>
      <c r="E1585" s="58">
        <v>56</v>
      </c>
      <c r="F1585" s="57">
        <v>86</v>
      </c>
      <c r="G1585" s="57">
        <v>216</v>
      </c>
      <c r="H1585" s="59">
        <v>4</v>
      </c>
    </row>
    <row r="1586" spans="1:8" x14ac:dyDescent="0.35">
      <c r="A1586" s="56" t="s">
        <v>133</v>
      </c>
      <c r="B1586" s="17">
        <v>44198</v>
      </c>
      <c r="C1586" s="57">
        <v>426</v>
      </c>
      <c r="D1586" s="57">
        <v>2325</v>
      </c>
      <c r="E1586" s="58">
        <v>0</v>
      </c>
      <c r="F1586" s="57">
        <v>89</v>
      </c>
      <c r="G1586" s="57">
        <v>535</v>
      </c>
      <c r="H1586" s="59">
        <v>0</v>
      </c>
    </row>
    <row r="1587" spans="1:8" x14ac:dyDescent="0.35">
      <c r="A1587" s="56" t="s">
        <v>134</v>
      </c>
      <c r="B1587" s="17">
        <v>44198</v>
      </c>
      <c r="C1587" s="57">
        <v>163</v>
      </c>
      <c r="D1587" s="57">
        <v>1283</v>
      </c>
      <c r="E1587" s="58">
        <v>0</v>
      </c>
      <c r="F1587" s="57">
        <v>70</v>
      </c>
      <c r="G1587" s="57">
        <v>275</v>
      </c>
      <c r="H1587" s="59">
        <v>0</v>
      </c>
    </row>
    <row r="1588" spans="1:8" x14ac:dyDescent="0.35">
      <c r="A1588" s="56" t="s">
        <v>135</v>
      </c>
      <c r="B1588" s="17">
        <v>44198</v>
      </c>
      <c r="C1588" s="57">
        <v>134</v>
      </c>
      <c r="D1588" s="57">
        <v>1320</v>
      </c>
      <c r="E1588" s="58">
        <v>0</v>
      </c>
      <c r="F1588" s="57">
        <v>73</v>
      </c>
      <c r="G1588" s="57">
        <v>261</v>
      </c>
      <c r="H1588" s="59">
        <v>0</v>
      </c>
    </row>
    <row r="1589" spans="1:8" x14ac:dyDescent="0.35">
      <c r="A1589" s="56" t="s">
        <v>136</v>
      </c>
      <c r="B1589" s="17">
        <v>44198</v>
      </c>
      <c r="C1589" s="57">
        <v>92</v>
      </c>
      <c r="D1589" s="57">
        <v>874</v>
      </c>
      <c r="E1589" s="58">
        <v>0</v>
      </c>
      <c r="F1589" s="57">
        <v>15</v>
      </c>
      <c r="G1589" s="57">
        <v>127</v>
      </c>
      <c r="H1589" s="59">
        <v>0</v>
      </c>
    </row>
    <row r="1590" spans="1:8" x14ac:dyDescent="0.35">
      <c r="A1590" s="56" t="s">
        <v>137</v>
      </c>
      <c r="B1590" s="17">
        <v>44198</v>
      </c>
      <c r="C1590" s="57">
        <v>96</v>
      </c>
      <c r="D1590" s="57">
        <v>952</v>
      </c>
      <c r="E1590" s="58">
        <v>0</v>
      </c>
      <c r="F1590" s="57">
        <v>57</v>
      </c>
      <c r="G1590" s="57">
        <v>202</v>
      </c>
      <c r="H1590" s="59">
        <v>0</v>
      </c>
    </row>
    <row r="1591" spans="1:8" x14ac:dyDescent="0.35">
      <c r="A1591" s="56" t="s">
        <v>138</v>
      </c>
      <c r="B1591" s="17">
        <v>44198</v>
      </c>
      <c r="C1591" s="57">
        <v>164</v>
      </c>
      <c r="D1591" s="57">
        <v>876</v>
      </c>
      <c r="E1591" s="58">
        <v>54</v>
      </c>
      <c r="F1591" s="57">
        <v>90</v>
      </c>
      <c r="G1591" s="57">
        <v>206</v>
      </c>
      <c r="H1591" s="59">
        <v>21</v>
      </c>
    </row>
    <row r="1592" spans="1:8" x14ac:dyDescent="0.35">
      <c r="A1592" s="56" t="s">
        <v>133</v>
      </c>
      <c r="B1592" s="17">
        <v>44199</v>
      </c>
      <c r="C1592" s="57">
        <v>438</v>
      </c>
      <c r="D1592" s="57">
        <v>2294</v>
      </c>
      <c r="E1592" s="58">
        <v>0</v>
      </c>
      <c r="F1592" s="57">
        <v>79</v>
      </c>
      <c r="G1592" s="57">
        <v>562</v>
      </c>
      <c r="H1592" s="59">
        <v>0</v>
      </c>
    </row>
    <row r="1593" spans="1:8" x14ac:dyDescent="0.35">
      <c r="A1593" s="56" t="s">
        <v>134</v>
      </c>
      <c r="B1593" s="17">
        <v>44199</v>
      </c>
      <c r="C1593" s="57">
        <v>171</v>
      </c>
      <c r="D1593" s="57">
        <v>1302</v>
      </c>
      <c r="E1593" s="58">
        <v>0</v>
      </c>
      <c r="F1593" s="57">
        <v>62</v>
      </c>
      <c r="G1593" s="57">
        <v>223</v>
      </c>
      <c r="H1593" s="59">
        <v>0</v>
      </c>
    </row>
    <row r="1594" spans="1:8" x14ac:dyDescent="0.35">
      <c r="A1594" s="56" t="s">
        <v>135</v>
      </c>
      <c r="B1594" s="17">
        <v>44199</v>
      </c>
      <c r="C1594" s="57">
        <v>132</v>
      </c>
      <c r="D1594" s="57">
        <v>1314</v>
      </c>
      <c r="E1594" s="58">
        <v>0</v>
      </c>
      <c r="F1594" s="57">
        <v>77</v>
      </c>
      <c r="G1594" s="57">
        <v>271</v>
      </c>
      <c r="H1594" s="59">
        <v>0</v>
      </c>
    </row>
    <row r="1595" spans="1:8" x14ac:dyDescent="0.35">
      <c r="A1595" s="56" t="s">
        <v>136</v>
      </c>
      <c r="B1595" s="17">
        <v>44199</v>
      </c>
      <c r="C1595" s="57">
        <v>93</v>
      </c>
      <c r="D1595" s="57">
        <v>907</v>
      </c>
      <c r="E1595" s="58">
        <v>0</v>
      </c>
      <c r="F1595" s="57">
        <v>20</v>
      </c>
      <c r="G1595" s="57">
        <v>90</v>
      </c>
      <c r="H1595" s="59">
        <v>0</v>
      </c>
    </row>
    <row r="1596" spans="1:8" x14ac:dyDescent="0.35">
      <c r="A1596" s="56" t="s">
        <v>137</v>
      </c>
      <c r="B1596" s="17">
        <v>44199</v>
      </c>
      <c r="C1596" s="57">
        <v>95</v>
      </c>
      <c r="D1596" s="57">
        <v>973</v>
      </c>
      <c r="E1596" s="58">
        <v>0</v>
      </c>
      <c r="F1596" s="57">
        <v>58</v>
      </c>
      <c r="G1596" s="57">
        <v>216</v>
      </c>
      <c r="H1596" s="59">
        <v>0</v>
      </c>
    </row>
    <row r="1597" spans="1:8" x14ac:dyDescent="0.35">
      <c r="A1597" s="56" t="s">
        <v>138</v>
      </c>
      <c r="B1597" s="17">
        <v>44199</v>
      </c>
      <c r="C1597" s="57">
        <v>168</v>
      </c>
      <c r="D1597" s="57">
        <v>888</v>
      </c>
      <c r="E1597" s="58">
        <v>50</v>
      </c>
      <c r="F1597" s="57">
        <v>85</v>
      </c>
      <c r="G1597" s="57">
        <v>189</v>
      </c>
      <c r="H1597" s="59">
        <v>25</v>
      </c>
    </row>
    <row r="1598" spans="1:8" x14ac:dyDescent="0.35">
      <c r="A1598" s="56" t="s">
        <v>133</v>
      </c>
      <c r="B1598" s="17">
        <v>44200</v>
      </c>
      <c r="C1598" s="57">
        <v>434</v>
      </c>
      <c r="D1598" s="57">
        <v>2397</v>
      </c>
      <c r="E1598" s="58">
        <v>0</v>
      </c>
      <c r="F1598" s="57">
        <v>76</v>
      </c>
      <c r="G1598" s="57">
        <v>432</v>
      </c>
      <c r="H1598" s="59">
        <v>0</v>
      </c>
    </row>
    <row r="1599" spans="1:8" x14ac:dyDescent="0.35">
      <c r="A1599" s="56" t="s">
        <v>134</v>
      </c>
      <c r="B1599" s="17">
        <v>44200</v>
      </c>
      <c r="C1599" s="57">
        <v>167</v>
      </c>
      <c r="D1599" s="57">
        <v>1363</v>
      </c>
      <c r="E1599" s="58">
        <v>0</v>
      </c>
      <c r="F1599" s="57">
        <v>56</v>
      </c>
      <c r="G1599" s="57">
        <v>204</v>
      </c>
      <c r="H1599" s="59">
        <v>0</v>
      </c>
    </row>
    <row r="1600" spans="1:8" x14ac:dyDescent="0.35">
      <c r="A1600" s="56" t="s">
        <v>135</v>
      </c>
      <c r="B1600" s="17">
        <v>44200</v>
      </c>
      <c r="C1600" s="57">
        <v>141</v>
      </c>
      <c r="D1600" s="57">
        <v>1365</v>
      </c>
      <c r="E1600" s="58">
        <v>0</v>
      </c>
      <c r="F1600" s="57">
        <v>65</v>
      </c>
      <c r="G1600" s="57">
        <v>229</v>
      </c>
      <c r="H1600" s="59">
        <v>0</v>
      </c>
    </row>
    <row r="1601" spans="1:8" x14ac:dyDescent="0.35">
      <c r="A1601" s="56" t="s">
        <v>136</v>
      </c>
      <c r="B1601" s="17">
        <v>44200</v>
      </c>
      <c r="C1601" s="57">
        <v>101</v>
      </c>
      <c r="D1601" s="57">
        <v>941</v>
      </c>
      <c r="E1601" s="58">
        <v>1</v>
      </c>
      <c r="F1601" s="57">
        <v>15</v>
      </c>
      <c r="G1601" s="57">
        <v>58</v>
      </c>
      <c r="H1601" s="59">
        <v>13</v>
      </c>
    </row>
    <row r="1602" spans="1:8" x14ac:dyDescent="0.35">
      <c r="A1602" s="56" t="s">
        <v>137</v>
      </c>
      <c r="B1602" s="17">
        <v>44200</v>
      </c>
      <c r="C1602" s="57">
        <v>88</v>
      </c>
      <c r="D1602" s="57">
        <v>1015</v>
      </c>
      <c r="E1602" s="58">
        <v>0</v>
      </c>
      <c r="F1602" s="57">
        <v>65</v>
      </c>
      <c r="G1602" s="57">
        <v>174</v>
      </c>
      <c r="H1602" s="59">
        <v>0</v>
      </c>
    </row>
    <row r="1603" spans="1:8" x14ac:dyDescent="0.35">
      <c r="A1603" s="56" t="s">
        <v>138</v>
      </c>
      <c r="B1603" s="17">
        <v>44200</v>
      </c>
      <c r="C1603" s="57">
        <v>168</v>
      </c>
      <c r="D1603" s="57">
        <v>899</v>
      </c>
      <c r="E1603" s="58">
        <v>59</v>
      </c>
      <c r="F1603" s="57">
        <v>82</v>
      </c>
      <c r="G1603" s="57">
        <v>177</v>
      </c>
      <c r="H1603" s="59">
        <v>16</v>
      </c>
    </row>
    <row r="1604" spans="1:8" x14ac:dyDescent="0.35">
      <c r="A1604" s="56" t="s">
        <v>133</v>
      </c>
      <c r="B1604" s="17">
        <v>44201</v>
      </c>
      <c r="C1604" s="57">
        <v>464</v>
      </c>
      <c r="D1604" s="57">
        <v>2529</v>
      </c>
      <c r="E1604" s="58">
        <v>0</v>
      </c>
      <c r="F1604" s="57">
        <v>53</v>
      </c>
      <c r="G1604" s="57">
        <v>309</v>
      </c>
      <c r="H1604" s="59">
        <v>0</v>
      </c>
    </row>
    <row r="1605" spans="1:8" x14ac:dyDescent="0.35">
      <c r="A1605" s="56" t="s">
        <v>134</v>
      </c>
      <c r="B1605" s="17">
        <v>44201</v>
      </c>
      <c r="C1605" s="57">
        <v>181</v>
      </c>
      <c r="D1605" s="57">
        <v>1408</v>
      </c>
      <c r="E1605" s="58">
        <v>0</v>
      </c>
      <c r="F1605" s="57">
        <v>51</v>
      </c>
      <c r="G1605" s="57">
        <v>158</v>
      </c>
      <c r="H1605" s="59">
        <v>0</v>
      </c>
    </row>
    <row r="1606" spans="1:8" x14ac:dyDescent="0.35">
      <c r="A1606" s="56" t="s">
        <v>135</v>
      </c>
      <c r="B1606" s="17">
        <v>44201</v>
      </c>
      <c r="C1606" s="57">
        <v>147</v>
      </c>
      <c r="D1606" s="57">
        <v>1375</v>
      </c>
      <c r="E1606" s="58">
        <v>0</v>
      </c>
      <c r="F1606" s="57">
        <v>62</v>
      </c>
      <c r="G1606" s="57">
        <v>220</v>
      </c>
      <c r="H1606" s="59">
        <v>0</v>
      </c>
    </row>
    <row r="1607" spans="1:8" x14ac:dyDescent="0.35">
      <c r="A1607" s="56" t="s">
        <v>136</v>
      </c>
      <c r="B1607" s="17">
        <v>44201</v>
      </c>
      <c r="C1607" s="57">
        <v>110</v>
      </c>
      <c r="D1607" s="57">
        <v>974</v>
      </c>
      <c r="E1607" s="58">
        <v>0</v>
      </c>
      <c r="F1607" s="57">
        <v>4</v>
      </c>
      <c r="G1607" s="57">
        <v>56</v>
      </c>
      <c r="H1607" s="59">
        <v>14</v>
      </c>
    </row>
    <row r="1608" spans="1:8" x14ac:dyDescent="0.35">
      <c r="A1608" s="56" t="s">
        <v>137</v>
      </c>
      <c r="B1608" s="17">
        <v>44201</v>
      </c>
      <c r="C1608" s="57">
        <v>98</v>
      </c>
      <c r="D1608" s="57">
        <v>1049</v>
      </c>
      <c r="E1608" s="58">
        <v>0</v>
      </c>
      <c r="F1608" s="57">
        <v>55</v>
      </c>
      <c r="G1608" s="57">
        <v>147</v>
      </c>
      <c r="H1608" s="59">
        <v>0</v>
      </c>
    </row>
    <row r="1609" spans="1:8" x14ac:dyDescent="0.35">
      <c r="A1609" s="56" t="s">
        <v>138</v>
      </c>
      <c r="B1609" s="17">
        <v>44201</v>
      </c>
      <c r="C1609" s="57">
        <v>172</v>
      </c>
      <c r="D1609" s="57">
        <v>930</v>
      </c>
      <c r="E1609" s="58">
        <v>57</v>
      </c>
      <c r="F1609" s="57">
        <v>80</v>
      </c>
      <c r="G1609" s="57">
        <v>139</v>
      </c>
      <c r="H1609" s="59">
        <v>18</v>
      </c>
    </row>
    <row r="1610" spans="1:8" x14ac:dyDescent="0.35">
      <c r="A1610" s="56" t="s">
        <v>133</v>
      </c>
      <c r="B1610" s="17">
        <v>44202</v>
      </c>
      <c r="C1610" s="57">
        <v>458</v>
      </c>
      <c r="D1610" s="57">
        <v>2563</v>
      </c>
      <c r="E1610" s="58">
        <v>0</v>
      </c>
      <c r="F1610" s="57">
        <v>55</v>
      </c>
      <c r="G1610" s="57">
        <v>278</v>
      </c>
      <c r="H1610" s="59">
        <v>0</v>
      </c>
    </row>
    <row r="1611" spans="1:8" x14ac:dyDescent="0.35">
      <c r="A1611" s="56" t="s">
        <v>134</v>
      </c>
      <c r="B1611" s="17">
        <v>44202</v>
      </c>
      <c r="C1611" s="57">
        <v>187</v>
      </c>
      <c r="D1611" s="57">
        <v>1405</v>
      </c>
      <c r="E1611" s="58">
        <v>0</v>
      </c>
      <c r="F1611" s="57">
        <v>52</v>
      </c>
      <c r="G1611" s="57">
        <v>146</v>
      </c>
      <c r="H1611" s="59">
        <v>0</v>
      </c>
    </row>
    <row r="1612" spans="1:8" x14ac:dyDescent="0.35">
      <c r="A1612" s="56" t="s">
        <v>135</v>
      </c>
      <c r="B1612" s="17">
        <v>44202</v>
      </c>
      <c r="C1612" s="57">
        <v>149</v>
      </c>
      <c r="D1612" s="57">
        <v>1387</v>
      </c>
      <c r="E1612" s="58">
        <v>0</v>
      </c>
      <c r="F1612" s="57">
        <v>59</v>
      </c>
      <c r="G1612" s="57">
        <v>209</v>
      </c>
      <c r="H1612" s="59">
        <v>0</v>
      </c>
    </row>
    <row r="1613" spans="1:8" x14ac:dyDescent="0.35">
      <c r="A1613" s="56" t="s">
        <v>136</v>
      </c>
      <c r="B1613" s="17">
        <v>44202</v>
      </c>
      <c r="C1613" s="57">
        <v>103</v>
      </c>
      <c r="D1613" s="57">
        <v>964</v>
      </c>
      <c r="E1613" s="58">
        <v>3</v>
      </c>
      <c r="F1613" s="57">
        <v>11</v>
      </c>
      <c r="G1613" s="57">
        <v>62</v>
      </c>
      <c r="H1613" s="59">
        <v>25</v>
      </c>
    </row>
    <row r="1614" spans="1:8" x14ac:dyDescent="0.35">
      <c r="A1614" s="56" t="s">
        <v>137</v>
      </c>
      <c r="B1614" s="17">
        <v>44202</v>
      </c>
      <c r="C1614" s="57">
        <v>95</v>
      </c>
      <c r="D1614" s="57">
        <v>1029</v>
      </c>
      <c r="E1614" s="58">
        <v>0</v>
      </c>
      <c r="F1614" s="57">
        <v>58</v>
      </c>
      <c r="G1614" s="57">
        <v>175</v>
      </c>
      <c r="H1614" s="59">
        <v>0</v>
      </c>
    </row>
    <row r="1615" spans="1:8" x14ac:dyDescent="0.35">
      <c r="A1615" s="56" t="s">
        <v>138</v>
      </c>
      <c r="B1615" s="17">
        <v>44202</v>
      </c>
      <c r="C1615" s="57">
        <v>188</v>
      </c>
      <c r="D1615" s="57">
        <v>891</v>
      </c>
      <c r="E1615" s="58">
        <v>54</v>
      </c>
      <c r="F1615" s="57">
        <v>38</v>
      </c>
      <c r="G1615" s="57">
        <v>185</v>
      </c>
      <c r="H1615" s="59">
        <v>21</v>
      </c>
    </row>
    <row r="1616" spans="1:8" x14ac:dyDescent="0.35">
      <c r="A1616" s="56" t="s">
        <v>133</v>
      </c>
      <c r="B1616" s="17">
        <v>44203</v>
      </c>
      <c r="C1616" s="57">
        <v>458</v>
      </c>
      <c r="D1616" s="57">
        <v>2590</v>
      </c>
      <c r="E1616" s="58">
        <v>0</v>
      </c>
      <c r="F1616" s="57">
        <v>73</v>
      </c>
      <c r="G1616" s="57">
        <v>280</v>
      </c>
      <c r="H1616" s="59">
        <v>0</v>
      </c>
    </row>
    <row r="1617" spans="1:8" x14ac:dyDescent="0.35">
      <c r="A1617" s="56" t="s">
        <v>134</v>
      </c>
      <c r="B1617" s="17">
        <v>44203</v>
      </c>
      <c r="C1617" s="57">
        <v>182</v>
      </c>
      <c r="D1617" s="57">
        <v>1389</v>
      </c>
      <c r="E1617" s="58">
        <v>0</v>
      </c>
      <c r="F1617" s="57">
        <v>55</v>
      </c>
      <c r="G1617" s="57">
        <v>170</v>
      </c>
      <c r="H1617" s="59">
        <v>0</v>
      </c>
    </row>
    <row r="1618" spans="1:8" x14ac:dyDescent="0.35">
      <c r="A1618" s="56" t="s">
        <v>135</v>
      </c>
      <c r="B1618" s="17">
        <v>44203</v>
      </c>
      <c r="C1618" s="57">
        <v>152</v>
      </c>
      <c r="D1618" s="57">
        <v>1389</v>
      </c>
      <c r="E1618" s="58">
        <v>0</v>
      </c>
      <c r="F1618" s="57">
        <v>62</v>
      </c>
      <c r="G1618" s="57">
        <v>199</v>
      </c>
      <c r="H1618" s="59">
        <v>0</v>
      </c>
    </row>
    <row r="1619" spans="1:8" x14ac:dyDescent="0.35">
      <c r="A1619" s="56" t="s">
        <v>136</v>
      </c>
      <c r="B1619" s="17">
        <v>44203</v>
      </c>
      <c r="C1619" s="57">
        <v>104</v>
      </c>
      <c r="D1619" s="57">
        <v>947</v>
      </c>
      <c r="E1619" s="58">
        <v>2</v>
      </c>
      <c r="F1619" s="57">
        <v>10</v>
      </c>
      <c r="G1619" s="57">
        <v>65</v>
      </c>
      <c r="H1619" s="59">
        <v>26</v>
      </c>
    </row>
    <row r="1620" spans="1:8" x14ac:dyDescent="0.35">
      <c r="A1620" s="56" t="s">
        <v>137</v>
      </c>
      <c r="B1620" s="17">
        <v>44203</v>
      </c>
      <c r="C1620" s="57">
        <v>101</v>
      </c>
      <c r="D1620" s="57">
        <v>1021</v>
      </c>
      <c r="E1620" s="58">
        <v>0</v>
      </c>
      <c r="F1620" s="57">
        <v>55</v>
      </c>
      <c r="G1620" s="57">
        <v>184</v>
      </c>
      <c r="H1620" s="59">
        <v>0</v>
      </c>
    </row>
    <row r="1621" spans="1:8" x14ac:dyDescent="0.35">
      <c r="A1621" s="56" t="s">
        <v>138</v>
      </c>
      <c r="B1621" s="17">
        <v>44203</v>
      </c>
      <c r="C1621" s="57">
        <v>181</v>
      </c>
      <c r="D1621" s="57">
        <v>907</v>
      </c>
      <c r="E1621" s="58">
        <v>54</v>
      </c>
      <c r="F1621" s="57">
        <v>45</v>
      </c>
      <c r="G1621" s="57">
        <v>174</v>
      </c>
      <c r="H1621" s="59">
        <v>21</v>
      </c>
    </row>
    <row r="1622" spans="1:8" x14ac:dyDescent="0.35">
      <c r="A1622" s="56" t="s">
        <v>133</v>
      </c>
      <c r="B1622" s="17">
        <v>44204</v>
      </c>
      <c r="C1622" s="57">
        <v>463</v>
      </c>
      <c r="D1622" s="57">
        <v>2574</v>
      </c>
      <c r="E1622" s="58">
        <v>0</v>
      </c>
      <c r="F1622" s="57">
        <v>72</v>
      </c>
      <c r="G1622" s="57">
        <v>274</v>
      </c>
      <c r="H1622" s="59">
        <v>0</v>
      </c>
    </row>
    <row r="1623" spans="1:8" x14ac:dyDescent="0.35">
      <c r="A1623" s="56" t="s">
        <v>134</v>
      </c>
      <c r="B1623" s="17">
        <v>44204</v>
      </c>
      <c r="C1623" s="57">
        <v>172</v>
      </c>
      <c r="D1623" s="57">
        <v>1374</v>
      </c>
      <c r="E1623" s="58">
        <v>0</v>
      </c>
      <c r="F1623" s="57">
        <v>62</v>
      </c>
      <c r="G1623" s="57">
        <v>171</v>
      </c>
      <c r="H1623" s="59">
        <v>0</v>
      </c>
    </row>
    <row r="1624" spans="1:8" x14ac:dyDescent="0.35">
      <c r="A1624" s="56" t="s">
        <v>135</v>
      </c>
      <c r="B1624" s="17">
        <v>44204</v>
      </c>
      <c r="C1624" s="57">
        <v>144</v>
      </c>
      <c r="D1624" s="57">
        <v>1332</v>
      </c>
      <c r="E1624" s="58">
        <v>0</v>
      </c>
      <c r="F1624" s="57">
        <v>68</v>
      </c>
      <c r="G1624" s="57">
        <v>250</v>
      </c>
      <c r="H1624" s="59">
        <v>0</v>
      </c>
    </row>
    <row r="1625" spans="1:8" x14ac:dyDescent="0.35">
      <c r="A1625" s="56" t="s">
        <v>136</v>
      </c>
      <c r="B1625" s="17">
        <v>44204</v>
      </c>
      <c r="C1625" s="57">
        <v>100</v>
      </c>
      <c r="D1625" s="57">
        <v>941</v>
      </c>
      <c r="E1625" s="58">
        <v>3</v>
      </c>
      <c r="F1625" s="57">
        <v>14</v>
      </c>
      <c r="G1625" s="57">
        <v>70</v>
      </c>
      <c r="H1625" s="59">
        <v>25</v>
      </c>
    </row>
    <row r="1626" spans="1:8" x14ac:dyDescent="0.35">
      <c r="A1626" s="56" t="s">
        <v>137</v>
      </c>
      <c r="B1626" s="17">
        <v>44204</v>
      </c>
      <c r="C1626" s="57">
        <v>102</v>
      </c>
      <c r="D1626" s="57">
        <v>991</v>
      </c>
      <c r="E1626" s="58">
        <v>0</v>
      </c>
      <c r="F1626" s="57">
        <v>54</v>
      </c>
      <c r="G1626" s="57">
        <v>215</v>
      </c>
      <c r="H1626" s="59">
        <v>0</v>
      </c>
    </row>
    <row r="1627" spans="1:8" x14ac:dyDescent="0.35">
      <c r="A1627" s="56" t="s">
        <v>138</v>
      </c>
      <c r="B1627" s="17">
        <v>44204</v>
      </c>
      <c r="C1627" s="57">
        <v>188</v>
      </c>
      <c r="D1627" s="57">
        <v>899</v>
      </c>
      <c r="E1627" s="58">
        <v>67</v>
      </c>
      <c r="F1627" s="57">
        <v>38</v>
      </c>
      <c r="G1627" s="57">
        <v>189</v>
      </c>
      <c r="H1627" s="59">
        <v>8</v>
      </c>
    </row>
    <row r="1628" spans="1:8" x14ac:dyDescent="0.35">
      <c r="A1628" s="56" t="s">
        <v>133</v>
      </c>
      <c r="B1628" s="17">
        <v>44205</v>
      </c>
      <c r="C1628" s="57">
        <v>464</v>
      </c>
      <c r="D1628" s="57">
        <v>2454</v>
      </c>
      <c r="E1628" s="58">
        <v>0</v>
      </c>
      <c r="F1628" s="57">
        <v>72</v>
      </c>
      <c r="G1628" s="57">
        <v>374</v>
      </c>
      <c r="H1628" s="59">
        <v>0</v>
      </c>
    </row>
    <row r="1629" spans="1:8" x14ac:dyDescent="0.35">
      <c r="A1629" s="56" t="s">
        <v>134</v>
      </c>
      <c r="B1629" s="17">
        <v>44205</v>
      </c>
      <c r="C1629" s="57">
        <v>182</v>
      </c>
      <c r="D1629" s="57">
        <v>1307</v>
      </c>
      <c r="E1629" s="58">
        <v>0</v>
      </c>
      <c r="F1629" s="57">
        <v>50</v>
      </c>
      <c r="G1629" s="57">
        <v>222</v>
      </c>
      <c r="H1629" s="59">
        <v>0</v>
      </c>
    </row>
    <row r="1630" spans="1:8" x14ac:dyDescent="0.35">
      <c r="A1630" s="56" t="s">
        <v>135</v>
      </c>
      <c r="B1630" s="17">
        <v>44205</v>
      </c>
      <c r="C1630" s="57">
        <v>153</v>
      </c>
      <c r="D1630" s="57">
        <v>1315</v>
      </c>
      <c r="E1630" s="58">
        <v>0</v>
      </c>
      <c r="F1630" s="57">
        <v>56</v>
      </c>
      <c r="G1630" s="57">
        <v>278</v>
      </c>
      <c r="H1630" s="59">
        <v>0</v>
      </c>
    </row>
    <row r="1631" spans="1:8" x14ac:dyDescent="0.35">
      <c r="A1631" s="56" t="s">
        <v>136</v>
      </c>
      <c r="B1631" s="17">
        <v>44205</v>
      </c>
      <c r="C1631" s="57">
        <v>97</v>
      </c>
      <c r="D1631" s="57">
        <v>923</v>
      </c>
      <c r="E1631" s="58">
        <v>4</v>
      </c>
      <c r="F1631" s="57">
        <v>13</v>
      </c>
      <c r="G1631" s="57">
        <v>77</v>
      </c>
      <c r="H1631" s="59">
        <v>24</v>
      </c>
    </row>
    <row r="1632" spans="1:8" x14ac:dyDescent="0.35">
      <c r="A1632" s="56" t="s">
        <v>137</v>
      </c>
      <c r="B1632" s="17">
        <v>44205</v>
      </c>
      <c r="C1632" s="57">
        <v>101</v>
      </c>
      <c r="D1632" s="57">
        <v>998</v>
      </c>
      <c r="E1632" s="58">
        <v>0</v>
      </c>
      <c r="F1632" s="57">
        <v>53</v>
      </c>
      <c r="G1632" s="57">
        <v>195</v>
      </c>
      <c r="H1632" s="59">
        <v>0</v>
      </c>
    </row>
    <row r="1633" spans="1:8" x14ac:dyDescent="0.35">
      <c r="A1633" s="56" t="s">
        <v>138</v>
      </c>
      <c r="B1633" s="17">
        <v>44205</v>
      </c>
      <c r="C1633" s="57">
        <v>175</v>
      </c>
      <c r="D1633" s="57">
        <v>874</v>
      </c>
      <c r="E1633" s="58">
        <v>53</v>
      </c>
      <c r="F1633" s="57">
        <v>49</v>
      </c>
      <c r="G1633" s="57">
        <v>209</v>
      </c>
      <c r="H1633" s="59">
        <v>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3" activePane="bottomLeft" state="frozen"/>
      <selection pane="bottomLeft" activeCell="D63" sqref="D63"/>
    </sheetView>
  </sheetViews>
  <sheetFormatPr defaultRowHeight="14.5" x14ac:dyDescent="0.35"/>
  <cols>
    <col min="1" max="1" width="11.54296875" style="15"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62">
        <v>44205</v>
      </c>
      <c r="B2" s="63" t="s">
        <v>143</v>
      </c>
      <c r="C2" s="64" t="s">
        <v>45</v>
      </c>
      <c r="D2" s="64">
        <v>0</v>
      </c>
      <c r="E2" s="64">
        <v>0</v>
      </c>
    </row>
    <row r="3" spans="1:7" x14ac:dyDescent="0.35">
      <c r="A3" s="62">
        <v>44205</v>
      </c>
      <c r="B3" s="63" t="s">
        <v>144</v>
      </c>
      <c r="C3" s="64" t="s">
        <v>45</v>
      </c>
      <c r="D3" s="64">
        <v>19</v>
      </c>
      <c r="E3" s="64">
        <v>6</v>
      </c>
    </row>
    <row r="4" spans="1:7" x14ac:dyDescent="0.35">
      <c r="A4" s="62">
        <v>44205</v>
      </c>
      <c r="B4" s="63" t="s">
        <v>145</v>
      </c>
      <c r="C4" s="64" t="s">
        <v>54</v>
      </c>
      <c r="D4" s="64">
        <v>0</v>
      </c>
      <c r="E4" s="64">
        <v>0</v>
      </c>
    </row>
    <row r="5" spans="1:7" x14ac:dyDescent="0.35">
      <c r="A5" s="62">
        <v>44205</v>
      </c>
      <c r="B5" s="63" t="s">
        <v>146</v>
      </c>
      <c r="C5" s="64" t="s">
        <v>46</v>
      </c>
      <c r="D5" s="64">
        <v>9</v>
      </c>
      <c r="E5" s="64">
        <v>1</v>
      </c>
    </row>
    <row r="6" spans="1:7" x14ac:dyDescent="0.35">
      <c r="A6" s="62">
        <v>44205</v>
      </c>
      <c r="B6" s="63" t="s">
        <v>147</v>
      </c>
      <c r="C6" s="64" t="s">
        <v>47</v>
      </c>
      <c r="D6" s="64">
        <v>107</v>
      </c>
      <c r="E6" s="64">
        <v>12</v>
      </c>
    </row>
    <row r="7" spans="1:7" x14ac:dyDescent="0.35">
      <c r="A7" s="62">
        <v>44205</v>
      </c>
      <c r="B7" s="63" t="s">
        <v>148</v>
      </c>
      <c r="C7" s="64" t="s">
        <v>47</v>
      </c>
      <c r="D7" s="64">
        <v>6</v>
      </c>
      <c r="E7" s="64">
        <v>0</v>
      </c>
    </row>
    <row r="8" spans="1:7" x14ac:dyDescent="0.35">
      <c r="A8" s="62">
        <v>44205</v>
      </c>
      <c r="B8" s="63" t="s">
        <v>149</v>
      </c>
      <c r="C8" s="64" t="s">
        <v>42</v>
      </c>
      <c r="D8" s="64">
        <v>51</v>
      </c>
      <c r="E8" s="64">
        <v>6</v>
      </c>
    </row>
    <row r="9" spans="1:7" x14ac:dyDescent="0.35">
      <c r="A9" s="62">
        <v>44205</v>
      </c>
      <c r="B9" s="63" t="s">
        <v>150</v>
      </c>
      <c r="C9" s="64" t="s">
        <v>51</v>
      </c>
      <c r="D9" s="64">
        <v>37</v>
      </c>
      <c r="E9" s="64">
        <v>8</v>
      </c>
    </row>
    <row r="10" spans="1:7" x14ac:dyDescent="0.35">
      <c r="A10" s="62">
        <v>44205</v>
      </c>
      <c r="B10" s="63" t="s">
        <v>151</v>
      </c>
      <c r="C10" s="64" t="s">
        <v>51</v>
      </c>
      <c r="D10" s="64">
        <v>23</v>
      </c>
      <c r="E10" s="64">
        <v>6</v>
      </c>
    </row>
    <row r="11" spans="1:7" x14ac:dyDescent="0.35">
      <c r="A11" s="62">
        <v>44205</v>
      </c>
      <c r="B11" s="63" t="s">
        <v>152</v>
      </c>
      <c r="C11" s="64" t="s">
        <v>52</v>
      </c>
      <c r="D11" s="64">
        <v>28</v>
      </c>
      <c r="E11" s="64">
        <v>4</v>
      </c>
    </row>
    <row r="12" spans="1:7" x14ac:dyDescent="0.35">
      <c r="A12" s="62">
        <v>44205</v>
      </c>
      <c r="B12" s="63" t="s">
        <v>153</v>
      </c>
      <c r="C12" s="64" t="s">
        <v>53</v>
      </c>
      <c r="D12" s="64">
        <v>75</v>
      </c>
      <c r="E12" s="64">
        <v>15</v>
      </c>
    </row>
    <row r="13" spans="1:7" x14ac:dyDescent="0.35">
      <c r="A13" s="62">
        <v>44205</v>
      </c>
      <c r="B13" s="63" t="s">
        <v>154</v>
      </c>
      <c r="C13" s="64" t="s">
        <v>45</v>
      </c>
      <c r="D13" s="64">
        <v>53</v>
      </c>
      <c r="E13" s="64">
        <v>8</v>
      </c>
    </row>
    <row r="14" spans="1:7" x14ac:dyDescent="0.35">
      <c r="A14" s="62">
        <v>44205</v>
      </c>
      <c r="B14" s="63" t="s">
        <v>845</v>
      </c>
      <c r="C14" s="64" t="s">
        <v>53</v>
      </c>
      <c r="D14" s="64">
        <v>8</v>
      </c>
      <c r="E14" s="64">
        <v>2</v>
      </c>
    </row>
    <row r="15" spans="1:7" x14ac:dyDescent="0.35">
      <c r="A15" s="62">
        <v>44205</v>
      </c>
      <c r="B15" s="63" t="s">
        <v>155</v>
      </c>
      <c r="C15" s="64" t="s">
        <v>53</v>
      </c>
      <c r="D15" s="64">
        <v>83</v>
      </c>
      <c r="E15" s="64">
        <v>19</v>
      </c>
    </row>
    <row r="16" spans="1:7" x14ac:dyDescent="0.35">
      <c r="A16" s="62">
        <v>44205</v>
      </c>
      <c r="B16" s="63" t="s">
        <v>846</v>
      </c>
      <c r="C16" s="64" t="s">
        <v>53</v>
      </c>
      <c r="D16" s="64">
        <v>30</v>
      </c>
      <c r="E16" s="64">
        <v>6</v>
      </c>
    </row>
    <row r="17" spans="1:5" x14ac:dyDescent="0.35">
      <c r="A17" s="62">
        <v>44205</v>
      </c>
      <c r="B17" s="63" t="s">
        <v>847</v>
      </c>
      <c r="C17" s="64" t="s">
        <v>53</v>
      </c>
      <c r="D17" s="64">
        <v>90</v>
      </c>
      <c r="E17" s="64">
        <v>26</v>
      </c>
    </row>
    <row r="18" spans="1:5" x14ac:dyDescent="0.35">
      <c r="A18" s="62">
        <v>44205</v>
      </c>
      <c r="B18" s="63" t="s">
        <v>848</v>
      </c>
      <c r="C18" s="64" t="s">
        <v>52</v>
      </c>
      <c r="D18" s="64">
        <v>37</v>
      </c>
      <c r="E18" s="64">
        <v>7</v>
      </c>
    </row>
    <row r="19" spans="1:5" x14ac:dyDescent="0.35">
      <c r="A19" s="62">
        <v>44205</v>
      </c>
      <c r="B19" s="63" t="s">
        <v>849</v>
      </c>
      <c r="C19" s="64" t="s">
        <v>49</v>
      </c>
      <c r="D19" s="64">
        <v>61</v>
      </c>
      <c r="E19" s="64">
        <v>10</v>
      </c>
    </row>
    <row r="20" spans="1:5" x14ac:dyDescent="0.35">
      <c r="A20" s="62">
        <v>44205</v>
      </c>
      <c r="B20" s="63" t="s">
        <v>156</v>
      </c>
      <c r="C20" s="64" t="s">
        <v>41</v>
      </c>
      <c r="D20" s="64">
        <v>31</v>
      </c>
      <c r="E20" s="64">
        <v>11</v>
      </c>
    </row>
    <row r="21" spans="1:5" x14ac:dyDescent="0.35">
      <c r="A21" s="62">
        <v>44205</v>
      </c>
      <c r="B21" s="63" t="s">
        <v>157</v>
      </c>
      <c r="C21" s="64" t="s">
        <v>53</v>
      </c>
      <c r="D21" s="64">
        <v>33</v>
      </c>
      <c r="E21" s="64">
        <v>11</v>
      </c>
    </row>
    <row r="22" spans="1:5" x14ac:dyDescent="0.35">
      <c r="A22" s="62">
        <v>44205</v>
      </c>
      <c r="B22" s="63" t="s">
        <v>850</v>
      </c>
      <c r="C22" s="64" t="s">
        <v>54</v>
      </c>
      <c r="D22" s="64">
        <v>1</v>
      </c>
      <c r="E22" s="64">
        <v>0</v>
      </c>
    </row>
    <row r="23" spans="1:5" x14ac:dyDescent="0.35">
      <c r="A23" s="62">
        <v>44205</v>
      </c>
      <c r="B23" s="63" t="s">
        <v>158</v>
      </c>
      <c r="C23" s="64" t="s">
        <v>48</v>
      </c>
      <c r="D23" s="64">
        <v>12</v>
      </c>
      <c r="E23" s="64">
        <v>4</v>
      </c>
    </row>
    <row r="24" spans="1:5" x14ac:dyDescent="0.35">
      <c r="A24" s="62">
        <v>44205</v>
      </c>
      <c r="B24" s="63" t="s">
        <v>851</v>
      </c>
      <c r="C24" s="64" t="s">
        <v>53</v>
      </c>
      <c r="D24" s="64">
        <v>0</v>
      </c>
      <c r="E24" s="64">
        <v>0</v>
      </c>
    </row>
    <row r="25" spans="1:5" x14ac:dyDescent="0.35">
      <c r="A25" s="62">
        <v>44205</v>
      </c>
      <c r="B25" s="63" t="s">
        <v>159</v>
      </c>
      <c r="C25" s="64" t="s">
        <v>49</v>
      </c>
      <c r="D25" s="64">
        <v>18</v>
      </c>
      <c r="E25" s="64">
        <v>2</v>
      </c>
    </row>
    <row r="26" spans="1:5" x14ac:dyDescent="0.35">
      <c r="A26" s="62">
        <v>44205</v>
      </c>
      <c r="B26" s="63" t="s">
        <v>160</v>
      </c>
      <c r="C26" s="64" t="s">
        <v>42</v>
      </c>
      <c r="D26" s="64">
        <v>2</v>
      </c>
      <c r="E26" s="64">
        <v>0</v>
      </c>
    </row>
    <row r="27" spans="1:5" x14ac:dyDescent="0.35">
      <c r="A27" s="62">
        <v>44205</v>
      </c>
      <c r="B27" s="63" t="s">
        <v>161</v>
      </c>
      <c r="C27" s="64" t="s">
        <v>41</v>
      </c>
      <c r="D27" s="64">
        <v>15</v>
      </c>
      <c r="E27" s="64">
        <v>5</v>
      </c>
    </row>
    <row r="28" spans="1:5" x14ac:dyDescent="0.35">
      <c r="A28" s="62">
        <v>44205</v>
      </c>
      <c r="B28" s="63" t="s">
        <v>162</v>
      </c>
      <c r="C28" s="64" t="s">
        <v>52</v>
      </c>
      <c r="D28" s="64">
        <v>51</v>
      </c>
      <c r="E28" s="64">
        <v>11</v>
      </c>
    </row>
    <row r="29" spans="1:5" x14ac:dyDescent="0.35">
      <c r="A29" s="62">
        <v>44205</v>
      </c>
      <c r="B29" s="63" t="s">
        <v>163</v>
      </c>
      <c r="C29" s="64" t="s">
        <v>54</v>
      </c>
      <c r="D29" s="64">
        <v>20</v>
      </c>
      <c r="E29" s="64">
        <v>3</v>
      </c>
    </row>
    <row r="30" spans="1:5" x14ac:dyDescent="0.35">
      <c r="A30" s="62">
        <v>44205</v>
      </c>
      <c r="B30" s="63" t="s">
        <v>852</v>
      </c>
      <c r="C30" s="64" t="s">
        <v>54</v>
      </c>
      <c r="D30" s="64">
        <v>22</v>
      </c>
      <c r="E30" s="64">
        <v>6</v>
      </c>
    </row>
    <row r="31" spans="1:5" x14ac:dyDescent="0.35">
      <c r="A31" s="62">
        <v>44205</v>
      </c>
      <c r="B31" s="63" t="s">
        <v>164</v>
      </c>
      <c r="C31" s="64" t="s">
        <v>54</v>
      </c>
      <c r="D31" s="64">
        <v>22</v>
      </c>
      <c r="E31" s="64">
        <v>5</v>
      </c>
    </row>
    <row r="32" spans="1:5" x14ac:dyDescent="0.35">
      <c r="A32" s="62">
        <v>44205</v>
      </c>
      <c r="B32" s="63" t="s">
        <v>165</v>
      </c>
      <c r="C32" s="64" t="s">
        <v>45</v>
      </c>
      <c r="D32" s="64">
        <v>29</v>
      </c>
      <c r="E32" s="64">
        <v>8</v>
      </c>
    </row>
    <row r="33" spans="1:5" x14ac:dyDescent="0.35">
      <c r="A33" s="62">
        <v>44205</v>
      </c>
      <c r="B33" s="63" t="s">
        <v>166</v>
      </c>
      <c r="C33" s="64" t="s">
        <v>47</v>
      </c>
      <c r="D33" s="64">
        <v>21</v>
      </c>
      <c r="E33" s="64">
        <v>3</v>
      </c>
    </row>
    <row r="34" spans="1:5" x14ac:dyDescent="0.35">
      <c r="A34" s="62">
        <v>44205</v>
      </c>
      <c r="B34" s="63" t="s">
        <v>853</v>
      </c>
      <c r="C34" s="64" t="s">
        <v>49</v>
      </c>
      <c r="D34" s="64">
        <v>70</v>
      </c>
      <c r="E34" s="64">
        <v>20</v>
      </c>
    </row>
    <row r="35" spans="1:5" x14ac:dyDescent="0.35">
      <c r="A35" s="62">
        <v>44205</v>
      </c>
      <c r="B35" s="63" t="s">
        <v>854</v>
      </c>
      <c r="C35" s="64" t="s">
        <v>45</v>
      </c>
      <c r="D35" s="64">
        <v>0</v>
      </c>
      <c r="E35" s="64">
        <v>0</v>
      </c>
    </row>
    <row r="36" spans="1:5" x14ac:dyDescent="0.35">
      <c r="A36" s="62">
        <v>44205</v>
      </c>
      <c r="B36" s="63" t="s">
        <v>167</v>
      </c>
      <c r="C36" s="64" t="s">
        <v>45</v>
      </c>
      <c r="D36" s="64">
        <v>39</v>
      </c>
      <c r="E36" s="64">
        <v>6</v>
      </c>
    </row>
    <row r="37" spans="1:5" x14ac:dyDescent="0.35">
      <c r="A37" s="62">
        <v>44205</v>
      </c>
      <c r="B37" s="63" t="s">
        <v>855</v>
      </c>
      <c r="C37" s="64" t="s">
        <v>49</v>
      </c>
      <c r="D37" s="64">
        <v>50</v>
      </c>
      <c r="E37" s="64">
        <v>9</v>
      </c>
    </row>
    <row r="38" spans="1:5" x14ac:dyDescent="0.35">
      <c r="A38" s="62">
        <v>44205</v>
      </c>
      <c r="B38" s="63" t="s">
        <v>856</v>
      </c>
      <c r="C38" s="64" t="s">
        <v>49</v>
      </c>
      <c r="D38" s="64">
        <v>10</v>
      </c>
      <c r="E38" s="64">
        <v>5</v>
      </c>
    </row>
    <row r="39" spans="1:5" x14ac:dyDescent="0.35">
      <c r="A39" s="62">
        <v>44205</v>
      </c>
      <c r="B39" s="63" t="s">
        <v>857</v>
      </c>
      <c r="C39" s="64" t="s">
        <v>44</v>
      </c>
      <c r="D39" s="64">
        <v>1</v>
      </c>
      <c r="E39" s="64">
        <v>0</v>
      </c>
    </row>
    <row r="40" spans="1:5" x14ac:dyDescent="0.35">
      <c r="A40" s="62">
        <v>44205</v>
      </c>
      <c r="B40" s="63" t="s">
        <v>842</v>
      </c>
      <c r="C40" s="64" t="s">
        <v>53</v>
      </c>
      <c r="D40" s="64">
        <v>0</v>
      </c>
      <c r="E40" s="64">
        <v>0</v>
      </c>
    </row>
    <row r="41" spans="1:5" x14ac:dyDescent="0.35">
      <c r="A41" s="62">
        <v>44205</v>
      </c>
      <c r="B41" s="63" t="s">
        <v>168</v>
      </c>
      <c r="C41" s="64" t="s">
        <v>53</v>
      </c>
      <c r="D41" s="64">
        <v>110</v>
      </c>
      <c r="E41" s="64">
        <v>27</v>
      </c>
    </row>
    <row r="42" spans="1:5" x14ac:dyDescent="0.35">
      <c r="A42" s="62">
        <v>44205</v>
      </c>
      <c r="B42" s="63" t="s">
        <v>858</v>
      </c>
      <c r="C42" s="64" t="s">
        <v>49</v>
      </c>
      <c r="D42" s="64">
        <v>37</v>
      </c>
      <c r="E42" s="64">
        <v>7</v>
      </c>
    </row>
    <row r="43" spans="1:5" x14ac:dyDescent="0.35">
      <c r="A43" s="62">
        <v>44205</v>
      </c>
      <c r="B43" s="63" t="s">
        <v>169</v>
      </c>
      <c r="C43" s="64" t="s">
        <v>47</v>
      </c>
      <c r="D43" s="64">
        <v>34</v>
      </c>
      <c r="E43" s="64">
        <v>3</v>
      </c>
    </row>
    <row r="44" spans="1:5" x14ac:dyDescent="0.35">
      <c r="A44" s="62">
        <v>44205</v>
      </c>
      <c r="B44" s="63" t="s">
        <v>859</v>
      </c>
      <c r="C44" s="64" t="s">
        <v>45</v>
      </c>
      <c r="D44" s="64">
        <v>5</v>
      </c>
      <c r="E44" s="64">
        <v>0</v>
      </c>
    </row>
    <row r="45" spans="1:5" x14ac:dyDescent="0.35">
      <c r="A45" s="62">
        <v>44205</v>
      </c>
      <c r="B45" s="63" t="s">
        <v>860</v>
      </c>
      <c r="C45" s="64" t="s">
        <v>49</v>
      </c>
      <c r="D45" s="64">
        <v>18</v>
      </c>
      <c r="E45" s="64">
        <v>3</v>
      </c>
    </row>
    <row r="46" spans="1:5" x14ac:dyDescent="0.35">
      <c r="A46" s="62">
        <v>44205</v>
      </c>
      <c r="B46" s="63" t="s">
        <v>861</v>
      </c>
      <c r="C46" s="64" t="s">
        <v>49</v>
      </c>
      <c r="D46" s="64">
        <v>6</v>
      </c>
      <c r="E46" s="64">
        <v>0</v>
      </c>
    </row>
    <row r="47" spans="1:5" x14ac:dyDescent="0.35">
      <c r="A47" s="62">
        <v>44205</v>
      </c>
      <c r="B47" s="63" t="s">
        <v>170</v>
      </c>
      <c r="C47" s="64" t="s">
        <v>54</v>
      </c>
      <c r="D47" s="64">
        <v>41</v>
      </c>
      <c r="E47" s="64">
        <v>4</v>
      </c>
    </row>
    <row r="48" spans="1:5" x14ac:dyDescent="0.35">
      <c r="A48" s="62">
        <v>44205</v>
      </c>
      <c r="B48" s="63" t="s">
        <v>171</v>
      </c>
      <c r="C48" s="64" t="s">
        <v>43</v>
      </c>
      <c r="D48" s="64">
        <v>44</v>
      </c>
      <c r="E48" s="64">
        <v>5</v>
      </c>
    </row>
    <row r="49" spans="1:5" x14ac:dyDescent="0.35">
      <c r="A49" s="62">
        <v>44205</v>
      </c>
      <c r="B49" s="63" t="s">
        <v>172</v>
      </c>
      <c r="C49" s="64" t="s">
        <v>49</v>
      </c>
      <c r="D49" s="64">
        <v>33</v>
      </c>
      <c r="E49" s="64">
        <v>6</v>
      </c>
    </row>
    <row r="50" spans="1:5" x14ac:dyDescent="0.35">
      <c r="A50" s="62">
        <v>44205</v>
      </c>
      <c r="B50" s="63" t="s">
        <v>173</v>
      </c>
      <c r="C50" s="64" t="s">
        <v>50</v>
      </c>
      <c r="D50" s="64">
        <v>0</v>
      </c>
      <c r="E50" s="64">
        <v>0</v>
      </c>
    </row>
    <row r="51" spans="1:5" x14ac:dyDescent="0.35">
      <c r="A51" s="62">
        <v>44205</v>
      </c>
      <c r="B51" s="63" t="s">
        <v>174</v>
      </c>
      <c r="C51" s="64" t="s">
        <v>49</v>
      </c>
      <c r="D51" s="64">
        <v>11</v>
      </c>
      <c r="E51" s="64">
        <v>2</v>
      </c>
    </row>
    <row r="52" spans="1:5" x14ac:dyDescent="0.35">
      <c r="A52" s="62">
        <v>44205</v>
      </c>
      <c r="B52" s="63" t="s">
        <v>175</v>
      </c>
      <c r="C52" s="64" t="s">
        <v>53</v>
      </c>
      <c r="D52" s="64">
        <v>0</v>
      </c>
      <c r="E52" s="64">
        <v>0</v>
      </c>
    </row>
    <row r="53" spans="1:5" x14ac:dyDescent="0.35">
      <c r="A53" s="62">
        <v>44205</v>
      </c>
      <c r="B53" s="63" t="s">
        <v>176</v>
      </c>
      <c r="C53" s="64" t="s">
        <v>49</v>
      </c>
      <c r="D53" s="64">
        <v>32</v>
      </c>
      <c r="E53" s="64">
        <v>4</v>
      </c>
    </row>
    <row r="54" spans="1:5" x14ac:dyDescent="0.35">
      <c r="A54" s="62">
        <v>44205</v>
      </c>
      <c r="B54" s="63" t="s">
        <v>862</v>
      </c>
      <c r="C54" s="64" t="s">
        <v>45</v>
      </c>
      <c r="D54" s="64">
        <v>67</v>
      </c>
      <c r="E54" s="64">
        <v>12</v>
      </c>
    </row>
    <row r="55" spans="1:5" x14ac:dyDescent="0.35">
      <c r="A55" s="62">
        <v>44205</v>
      </c>
      <c r="B55" s="63" t="s">
        <v>177</v>
      </c>
      <c r="C55" s="64" t="s">
        <v>51</v>
      </c>
      <c r="D55" s="64">
        <v>0</v>
      </c>
      <c r="E55" s="64">
        <v>0</v>
      </c>
    </row>
    <row r="56" spans="1:5" x14ac:dyDescent="0.35">
      <c r="A56" s="62">
        <v>44205</v>
      </c>
      <c r="B56" s="63" t="s">
        <v>863</v>
      </c>
      <c r="C56" s="64" t="s">
        <v>54</v>
      </c>
      <c r="D56" s="64">
        <v>59</v>
      </c>
      <c r="E56" s="64">
        <v>12</v>
      </c>
    </row>
    <row r="57" spans="1:5" x14ac:dyDescent="0.35">
      <c r="A57" s="62">
        <v>44205</v>
      </c>
      <c r="B57" s="63" t="s">
        <v>864</v>
      </c>
      <c r="C57" s="64" t="s">
        <v>49</v>
      </c>
      <c r="D57" s="64">
        <v>6</v>
      </c>
      <c r="E57" s="64">
        <v>0</v>
      </c>
    </row>
    <row r="58" spans="1:5" x14ac:dyDescent="0.35">
      <c r="A58" s="62">
        <v>44205</v>
      </c>
      <c r="B58" s="63" t="s">
        <v>178</v>
      </c>
      <c r="C58" s="64" t="s">
        <v>51</v>
      </c>
      <c r="D58" s="64">
        <v>75</v>
      </c>
      <c r="E58" s="64">
        <v>13</v>
      </c>
    </row>
    <row r="59" spans="1:5" x14ac:dyDescent="0.35">
      <c r="A59" s="62">
        <v>44205</v>
      </c>
      <c r="B59" s="63" t="s">
        <v>865</v>
      </c>
      <c r="C59" s="64" t="s">
        <v>43</v>
      </c>
      <c r="D59" s="64">
        <v>59</v>
      </c>
      <c r="E59" s="64">
        <v>7</v>
      </c>
    </row>
    <row r="60" spans="1:5" x14ac:dyDescent="0.35">
      <c r="A60" s="62">
        <v>44205</v>
      </c>
      <c r="B60" s="63" t="s">
        <v>866</v>
      </c>
      <c r="C60" s="64" t="s">
        <v>43</v>
      </c>
      <c r="D60" s="64">
        <v>40</v>
      </c>
      <c r="E60" s="64">
        <v>6</v>
      </c>
    </row>
    <row r="61" spans="1:5" x14ac:dyDescent="0.35">
      <c r="A61" s="62">
        <v>44205</v>
      </c>
      <c r="B61" s="63" t="s">
        <v>867</v>
      </c>
      <c r="C61" s="64" t="s">
        <v>53</v>
      </c>
      <c r="D61" s="64">
        <v>44</v>
      </c>
      <c r="E61" s="64">
        <v>14</v>
      </c>
    </row>
    <row r="62" spans="1:5" x14ac:dyDescent="0.35">
      <c r="A62" s="62">
        <v>44205</v>
      </c>
      <c r="B62" s="63" t="s">
        <v>868</v>
      </c>
      <c r="C62" s="64" t="s">
        <v>43</v>
      </c>
      <c r="D62" s="64">
        <v>65</v>
      </c>
      <c r="E62" s="64">
        <v>13</v>
      </c>
    </row>
    <row r="63" spans="1:5" x14ac:dyDescent="0.35">
      <c r="A63" s="62">
        <v>44205</v>
      </c>
      <c r="B63" s="63" t="s">
        <v>179</v>
      </c>
      <c r="C63" s="64" t="s">
        <v>43</v>
      </c>
      <c r="D63" s="64">
        <v>18</v>
      </c>
      <c r="E63" s="64">
        <v>4</v>
      </c>
    </row>
    <row r="64" spans="1:5" x14ac:dyDescent="0.35">
      <c r="A64" s="62">
        <v>44205</v>
      </c>
      <c r="B64" s="63" t="s">
        <v>869</v>
      </c>
      <c r="C64" s="64" t="s">
        <v>52</v>
      </c>
      <c r="D64" s="64">
        <v>10</v>
      </c>
      <c r="E64" s="64">
        <v>4</v>
      </c>
    </row>
    <row r="65" spans="1:5" x14ac:dyDescent="0.35">
      <c r="A65" s="62">
        <v>44205</v>
      </c>
      <c r="B65" s="63" t="s">
        <v>180</v>
      </c>
      <c r="C65" s="64" t="s">
        <v>53</v>
      </c>
      <c r="D65" s="64">
        <v>49</v>
      </c>
      <c r="E65" s="64">
        <v>20</v>
      </c>
    </row>
    <row r="66" spans="1:5" x14ac:dyDescent="0.35">
      <c r="A66" s="62">
        <v>44205</v>
      </c>
      <c r="B66" s="63" t="s">
        <v>870</v>
      </c>
      <c r="C66" s="64" t="s">
        <v>54</v>
      </c>
      <c r="D66" s="64">
        <v>60</v>
      </c>
      <c r="E66" s="64">
        <v>14</v>
      </c>
    </row>
    <row r="67" spans="1:5" x14ac:dyDescent="0.35">
      <c r="A67" s="62">
        <v>44205</v>
      </c>
      <c r="B67" s="63" t="s">
        <v>871</v>
      </c>
      <c r="C67" s="64" t="s">
        <v>54</v>
      </c>
      <c r="D67" s="64">
        <v>42</v>
      </c>
      <c r="E67" s="64">
        <v>28</v>
      </c>
    </row>
    <row r="68" spans="1:5" x14ac:dyDescent="0.35">
      <c r="A68" s="62">
        <v>44205</v>
      </c>
      <c r="B68" s="63" t="s">
        <v>181</v>
      </c>
      <c r="C68" s="64" t="s">
        <v>49</v>
      </c>
      <c r="D68" s="64">
        <v>38</v>
      </c>
      <c r="E68" s="64">
        <v>6</v>
      </c>
    </row>
    <row r="69" spans="1:5" x14ac:dyDescent="0.35">
      <c r="A69" s="62">
        <v>44205</v>
      </c>
      <c r="B69" s="63" t="s">
        <v>872</v>
      </c>
      <c r="C69" s="64" t="s">
        <v>47</v>
      </c>
      <c r="D69" s="64">
        <v>1</v>
      </c>
      <c r="E69" s="64">
        <v>0</v>
      </c>
    </row>
    <row r="70" spans="1:5" x14ac:dyDescent="0.35">
      <c r="A70" s="62">
        <v>44205</v>
      </c>
      <c r="B70" s="63" t="s">
        <v>843</v>
      </c>
      <c r="C70" s="64" t="s">
        <v>54</v>
      </c>
      <c r="D70" s="64">
        <v>53</v>
      </c>
      <c r="E70" s="64">
        <v>0</v>
      </c>
    </row>
    <row r="71" spans="1:5" x14ac:dyDescent="0.35">
      <c r="A71" s="62">
        <v>44205</v>
      </c>
      <c r="B71" s="63" t="s">
        <v>873</v>
      </c>
      <c r="C71" s="64" t="s">
        <v>49</v>
      </c>
      <c r="D71" s="64">
        <v>4</v>
      </c>
      <c r="E71" s="64">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82"/>
  <sheetViews>
    <sheetView workbookViewId="0">
      <pane ySplit="1" topLeftCell="A265" activePane="bottomLeft" state="frozen"/>
      <selection pane="bottomLeft" activeCell="A282" sqref="A282:XFD282"/>
    </sheetView>
  </sheetViews>
  <sheetFormatPr defaultRowHeight="14.5" x14ac:dyDescent="0.35"/>
  <cols>
    <col min="1" max="1" width="10.81640625" style="1" bestFit="1" customWidth="1"/>
    <col min="2" max="2" width="55.1796875" bestFit="1" customWidth="1"/>
    <col min="3" max="3" width="58.453125" bestFit="1" customWidth="1"/>
    <col min="4" max="4" width="46.81640625" style="20" bestFit="1" customWidth="1"/>
    <col min="5" max="5" width="14" bestFit="1" customWidth="1"/>
    <col min="6" max="6" width="20" bestFit="1" customWidth="1"/>
    <col min="7" max="7" width="19.81640625" bestFit="1" customWidth="1"/>
    <col min="8" max="8" width="26" bestFit="1" customWidth="1"/>
    <col min="9" max="9" width="39" style="15" bestFit="1" customWidth="1"/>
  </cols>
  <sheetData>
    <row r="1" spans="1:9" s="2" customFormat="1" x14ac:dyDescent="0.35">
      <c r="A1" s="3" t="s">
        <v>0</v>
      </c>
      <c r="B1" s="2" t="s">
        <v>586</v>
      </c>
      <c r="C1" s="2" t="s">
        <v>587</v>
      </c>
      <c r="D1" s="19" t="s">
        <v>588</v>
      </c>
      <c r="E1" s="2" t="s">
        <v>589</v>
      </c>
      <c r="F1" s="2" t="s">
        <v>184</v>
      </c>
      <c r="G1" s="2" t="s">
        <v>590</v>
      </c>
      <c r="H1" s="2" t="s">
        <v>185</v>
      </c>
      <c r="I1" s="6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20">
        <v>1909.4285709999999</v>
      </c>
      <c r="E8">
        <v>701</v>
      </c>
      <c r="F8">
        <v>16</v>
      </c>
    </row>
    <row r="9" spans="1:9" x14ac:dyDescent="0.35">
      <c r="A9" s="1">
        <v>43932</v>
      </c>
      <c r="B9">
        <v>2507</v>
      </c>
      <c r="C9">
        <v>72</v>
      </c>
      <c r="D9" s="20">
        <v>2071.8571430000002</v>
      </c>
      <c r="E9">
        <v>745</v>
      </c>
      <c r="F9">
        <v>44</v>
      </c>
    </row>
    <row r="10" spans="1:9" x14ac:dyDescent="0.35">
      <c r="A10" s="1">
        <v>43933</v>
      </c>
      <c r="B10">
        <v>2554</v>
      </c>
      <c r="C10">
        <v>47</v>
      </c>
      <c r="D10" s="20">
        <v>2203.5714290000001</v>
      </c>
      <c r="E10">
        <v>765</v>
      </c>
      <c r="F10">
        <v>20</v>
      </c>
    </row>
    <row r="11" spans="1:9" x14ac:dyDescent="0.35">
      <c r="A11" s="1">
        <v>43934</v>
      </c>
      <c r="B11">
        <v>3485</v>
      </c>
      <c r="C11">
        <v>931</v>
      </c>
      <c r="D11" s="20">
        <v>2461.8571430000002</v>
      </c>
      <c r="E11">
        <v>942</v>
      </c>
      <c r="F11">
        <v>177</v>
      </c>
      <c r="G11">
        <v>782</v>
      </c>
      <c r="H11">
        <v>782</v>
      </c>
    </row>
    <row r="12" spans="1:9" x14ac:dyDescent="0.35">
      <c r="A12" s="1">
        <v>43935</v>
      </c>
      <c r="B12">
        <v>3616</v>
      </c>
      <c r="C12">
        <v>131</v>
      </c>
      <c r="D12" s="20">
        <v>2716.8571430000002</v>
      </c>
      <c r="E12">
        <v>965</v>
      </c>
      <c r="F12">
        <v>23</v>
      </c>
      <c r="G12">
        <v>733</v>
      </c>
      <c r="H12">
        <v>-49</v>
      </c>
    </row>
    <row r="13" spans="1:9" x14ac:dyDescent="0.35">
      <c r="A13" s="1">
        <v>43936</v>
      </c>
      <c r="B13">
        <v>3637</v>
      </c>
      <c r="C13">
        <v>21</v>
      </c>
      <c r="D13" s="20">
        <v>2933.7142859999999</v>
      </c>
      <c r="E13">
        <v>987</v>
      </c>
      <c r="F13">
        <v>22</v>
      </c>
      <c r="G13">
        <v>769</v>
      </c>
      <c r="H13">
        <v>36</v>
      </c>
    </row>
    <row r="14" spans="1:9" x14ac:dyDescent="0.35">
      <c r="A14" s="1">
        <v>43937</v>
      </c>
      <c r="B14">
        <v>3726</v>
      </c>
      <c r="C14">
        <v>89</v>
      </c>
      <c r="D14" s="20">
        <v>3137.1428569999998</v>
      </c>
      <c r="E14">
        <v>998</v>
      </c>
      <c r="F14">
        <v>11</v>
      </c>
      <c r="G14">
        <v>826</v>
      </c>
      <c r="H14">
        <v>57</v>
      </c>
    </row>
    <row r="15" spans="1:9" x14ac:dyDescent="0.35">
      <c r="A15" s="1">
        <v>43938</v>
      </c>
      <c r="B15">
        <v>3756</v>
      </c>
      <c r="C15">
        <v>30</v>
      </c>
      <c r="D15" s="20">
        <v>3325.8571430000002</v>
      </c>
      <c r="E15">
        <v>1003</v>
      </c>
      <c r="F15">
        <v>5</v>
      </c>
      <c r="G15">
        <v>814</v>
      </c>
      <c r="H15">
        <v>-12</v>
      </c>
    </row>
    <row r="16" spans="1:9" x14ac:dyDescent="0.35">
      <c r="A16" s="1">
        <v>43939</v>
      </c>
      <c r="B16">
        <v>3728</v>
      </c>
      <c r="C16">
        <v>-28</v>
      </c>
      <c r="D16" s="20">
        <v>3500.2857140000001</v>
      </c>
      <c r="E16">
        <v>1000</v>
      </c>
      <c r="F16">
        <v>-3</v>
      </c>
      <c r="G16">
        <v>821</v>
      </c>
      <c r="H16">
        <v>7</v>
      </c>
    </row>
    <row r="17" spans="1:8" x14ac:dyDescent="0.35">
      <c r="A17" s="1">
        <v>43940</v>
      </c>
      <c r="B17">
        <v>3789</v>
      </c>
      <c r="C17">
        <v>61</v>
      </c>
      <c r="D17" s="20">
        <v>3676.7142859999999</v>
      </c>
      <c r="E17">
        <v>1020</v>
      </c>
      <c r="F17">
        <v>20</v>
      </c>
      <c r="G17">
        <v>813</v>
      </c>
      <c r="H17">
        <v>-8</v>
      </c>
    </row>
    <row r="18" spans="1:8" x14ac:dyDescent="0.35">
      <c r="A18" s="1">
        <v>43941</v>
      </c>
      <c r="B18">
        <v>3867</v>
      </c>
      <c r="C18">
        <v>78</v>
      </c>
      <c r="D18" s="20">
        <v>3731.2857140000001</v>
      </c>
      <c r="E18">
        <v>1040</v>
      </c>
      <c r="F18">
        <v>20</v>
      </c>
      <c r="G18">
        <v>824</v>
      </c>
      <c r="H18">
        <v>11</v>
      </c>
    </row>
    <row r="19" spans="1:8" x14ac:dyDescent="0.35">
      <c r="A19" s="1">
        <v>43942</v>
      </c>
      <c r="B19">
        <v>3965</v>
      </c>
      <c r="C19">
        <v>98</v>
      </c>
      <c r="D19" s="20">
        <v>3781.1428569999998</v>
      </c>
      <c r="E19">
        <v>1050</v>
      </c>
      <c r="F19">
        <v>10</v>
      </c>
      <c r="G19">
        <v>842</v>
      </c>
      <c r="H19">
        <v>18</v>
      </c>
    </row>
    <row r="20" spans="1:8" x14ac:dyDescent="0.35">
      <c r="A20" s="1">
        <v>43943</v>
      </c>
      <c r="B20">
        <v>3873</v>
      </c>
      <c r="C20">
        <v>-92</v>
      </c>
      <c r="D20" s="20">
        <v>3814.8571430000002</v>
      </c>
      <c r="E20">
        <v>1034</v>
      </c>
      <c r="F20">
        <v>-16</v>
      </c>
      <c r="G20">
        <v>831</v>
      </c>
      <c r="H20">
        <v>-11</v>
      </c>
    </row>
    <row r="21" spans="1:8" x14ac:dyDescent="0.35">
      <c r="A21" s="1">
        <v>43944</v>
      </c>
      <c r="B21">
        <v>3830</v>
      </c>
      <c r="C21">
        <v>-43</v>
      </c>
      <c r="D21" s="20">
        <v>3829.7142859999999</v>
      </c>
      <c r="E21">
        <v>1048</v>
      </c>
      <c r="F21">
        <v>14</v>
      </c>
      <c r="G21">
        <v>810</v>
      </c>
      <c r="H21">
        <v>-21</v>
      </c>
    </row>
    <row r="22" spans="1:8" x14ac:dyDescent="0.35">
      <c r="A22" s="1">
        <v>43945</v>
      </c>
      <c r="B22">
        <v>3830</v>
      </c>
      <c r="C22">
        <v>0</v>
      </c>
      <c r="D22" s="20">
        <v>3840.2857140000001</v>
      </c>
      <c r="E22">
        <v>1058</v>
      </c>
      <c r="F22">
        <v>10</v>
      </c>
      <c r="G22">
        <v>795</v>
      </c>
      <c r="H22">
        <v>-15</v>
      </c>
    </row>
    <row r="23" spans="1:8" x14ac:dyDescent="0.35">
      <c r="A23" s="1">
        <v>43946</v>
      </c>
      <c r="B23">
        <v>3854</v>
      </c>
      <c r="C23">
        <v>24</v>
      </c>
      <c r="D23" s="20">
        <v>3858.2857140000001</v>
      </c>
      <c r="E23">
        <v>1077</v>
      </c>
      <c r="F23">
        <v>19</v>
      </c>
      <c r="G23">
        <v>816</v>
      </c>
      <c r="H23">
        <v>21</v>
      </c>
    </row>
    <row r="24" spans="1:8" x14ac:dyDescent="0.35">
      <c r="A24" s="1">
        <v>43947</v>
      </c>
      <c r="B24">
        <v>3892</v>
      </c>
      <c r="C24">
        <v>38</v>
      </c>
      <c r="D24" s="20">
        <v>3873</v>
      </c>
      <c r="E24">
        <v>1089</v>
      </c>
      <c r="F24">
        <v>12</v>
      </c>
      <c r="G24">
        <v>811</v>
      </c>
      <c r="H24">
        <v>-5</v>
      </c>
    </row>
    <row r="25" spans="1:8" x14ac:dyDescent="0.35">
      <c r="A25" s="1">
        <v>43948</v>
      </c>
      <c r="B25">
        <v>3875</v>
      </c>
      <c r="C25">
        <v>-17</v>
      </c>
      <c r="D25" s="20">
        <v>3874.1428569999998</v>
      </c>
      <c r="E25">
        <v>1010</v>
      </c>
      <c r="F25">
        <v>-79</v>
      </c>
      <c r="G25">
        <v>785</v>
      </c>
      <c r="H25">
        <v>-26</v>
      </c>
    </row>
    <row r="26" spans="1:8" x14ac:dyDescent="0.35">
      <c r="A26" s="1">
        <v>43949</v>
      </c>
      <c r="B26">
        <v>3856</v>
      </c>
      <c r="C26">
        <v>-19</v>
      </c>
      <c r="D26" s="20">
        <v>3858.5714290000001</v>
      </c>
      <c r="E26">
        <v>1011</v>
      </c>
      <c r="F26">
        <v>1</v>
      </c>
      <c r="G26">
        <v>763</v>
      </c>
      <c r="H26">
        <v>-22</v>
      </c>
    </row>
    <row r="27" spans="1:8" x14ac:dyDescent="0.35">
      <c r="A27" s="1">
        <v>43950</v>
      </c>
      <c r="B27">
        <v>3803</v>
      </c>
      <c r="C27">
        <v>-53</v>
      </c>
      <c r="D27" s="20">
        <v>3848.5714290000001</v>
      </c>
      <c r="E27">
        <v>1001</v>
      </c>
      <c r="F27">
        <v>-10</v>
      </c>
      <c r="G27">
        <v>746</v>
      </c>
      <c r="H27">
        <v>-17</v>
      </c>
    </row>
    <row r="28" spans="1:8" x14ac:dyDescent="0.35">
      <c r="A28" s="1">
        <v>43951</v>
      </c>
      <c r="B28">
        <v>3716</v>
      </c>
      <c r="C28">
        <v>-87</v>
      </c>
      <c r="D28" s="20">
        <v>3832.2857140000001</v>
      </c>
      <c r="E28">
        <v>952</v>
      </c>
      <c r="F28">
        <v>-49</v>
      </c>
      <c r="G28">
        <v>727</v>
      </c>
      <c r="H28">
        <v>-19</v>
      </c>
    </row>
    <row r="29" spans="1:8" x14ac:dyDescent="0.35">
      <c r="A29" s="1">
        <v>43952</v>
      </c>
      <c r="B29">
        <v>3601</v>
      </c>
      <c r="C29">
        <v>-115</v>
      </c>
      <c r="D29" s="20">
        <v>3799.5714290000001</v>
      </c>
      <c r="E29">
        <v>925</v>
      </c>
      <c r="F29">
        <v>-27</v>
      </c>
      <c r="G29">
        <v>714</v>
      </c>
      <c r="H29">
        <v>-13</v>
      </c>
    </row>
    <row r="30" spans="1:8" x14ac:dyDescent="0.35">
      <c r="A30" s="1">
        <v>43953</v>
      </c>
      <c r="B30">
        <v>3617</v>
      </c>
      <c r="C30">
        <v>16</v>
      </c>
      <c r="D30" s="20">
        <v>3765.7142859999999</v>
      </c>
      <c r="E30">
        <v>907</v>
      </c>
      <c r="F30">
        <v>-18</v>
      </c>
      <c r="G30">
        <v>684</v>
      </c>
      <c r="H30">
        <v>-30</v>
      </c>
    </row>
    <row r="31" spans="1:8" x14ac:dyDescent="0.35">
      <c r="A31" s="1">
        <v>43954</v>
      </c>
      <c r="B31">
        <v>3539</v>
      </c>
      <c r="C31">
        <v>-78</v>
      </c>
      <c r="D31" s="20">
        <v>3715.2857140000001</v>
      </c>
      <c r="E31">
        <v>913</v>
      </c>
      <c r="F31">
        <v>6</v>
      </c>
      <c r="G31">
        <v>675</v>
      </c>
      <c r="H31">
        <v>-9</v>
      </c>
    </row>
    <row r="32" spans="1:8" x14ac:dyDescent="0.35">
      <c r="A32" s="1">
        <v>43955</v>
      </c>
      <c r="B32">
        <v>3542</v>
      </c>
      <c r="C32">
        <v>3</v>
      </c>
      <c r="D32" s="20">
        <v>3667.7142859999999</v>
      </c>
      <c r="E32">
        <v>914</v>
      </c>
      <c r="F32">
        <v>1</v>
      </c>
      <c r="G32">
        <v>688</v>
      </c>
      <c r="H32">
        <v>13</v>
      </c>
    </row>
    <row r="33" spans="1:9" x14ac:dyDescent="0.35">
      <c r="A33" s="1">
        <v>43956</v>
      </c>
      <c r="B33">
        <v>3562</v>
      </c>
      <c r="C33">
        <v>20</v>
      </c>
      <c r="D33" s="20">
        <v>3625.7142859999999</v>
      </c>
      <c r="E33">
        <v>922</v>
      </c>
      <c r="F33">
        <v>8</v>
      </c>
      <c r="G33">
        <v>685</v>
      </c>
      <c r="H33">
        <v>-3</v>
      </c>
    </row>
    <row r="34" spans="1:9" x14ac:dyDescent="0.35">
      <c r="A34" s="1">
        <v>43957</v>
      </c>
      <c r="B34">
        <v>3436</v>
      </c>
      <c r="C34">
        <v>-126</v>
      </c>
      <c r="D34" s="20">
        <v>3573.2857140000001</v>
      </c>
      <c r="E34">
        <v>853</v>
      </c>
      <c r="F34">
        <v>-69</v>
      </c>
      <c r="G34">
        <v>656</v>
      </c>
      <c r="H34">
        <v>-29</v>
      </c>
    </row>
    <row r="35" spans="1:9" x14ac:dyDescent="0.35">
      <c r="A35" s="1">
        <v>43958</v>
      </c>
      <c r="B35">
        <v>3349</v>
      </c>
      <c r="C35">
        <v>-87</v>
      </c>
      <c r="D35" s="20">
        <v>3520.8571430000002</v>
      </c>
      <c r="E35">
        <v>832</v>
      </c>
      <c r="F35">
        <v>-21</v>
      </c>
      <c r="G35">
        <v>643</v>
      </c>
      <c r="H35">
        <v>-13</v>
      </c>
    </row>
    <row r="36" spans="1:9" x14ac:dyDescent="0.35">
      <c r="A36" s="1">
        <v>43959</v>
      </c>
      <c r="B36">
        <v>3229</v>
      </c>
      <c r="C36">
        <v>-120</v>
      </c>
      <c r="D36" s="20">
        <v>3467.7142859999999</v>
      </c>
      <c r="E36">
        <v>814</v>
      </c>
      <c r="F36">
        <v>-18</v>
      </c>
      <c r="G36">
        <v>619</v>
      </c>
      <c r="H36">
        <v>-24</v>
      </c>
    </row>
    <row r="37" spans="1:9" x14ac:dyDescent="0.35">
      <c r="A37" s="1">
        <v>43960</v>
      </c>
      <c r="B37">
        <v>3128</v>
      </c>
      <c r="C37">
        <v>-101</v>
      </c>
      <c r="D37" s="20">
        <v>3397.8571430000002</v>
      </c>
      <c r="E37">
        <v>810</v>
      </c>
      <c r="F37">
        <v>-4</v>
      </c>
      <c r="G37">
        <v>616</v>
      </c>
      <c r="H37">
        <v>-3</v>
      </c>
      <c r="I37" s="15">
        <v>131</v>
      </c>
    </row>
    <row r="38" spans="1:9" x14ac:dyDescent="0.35">
      <c r="A38" s="1">
        <v>43961</v>
      </c>
      <c r="B38">
        <v>3102</v>
      </c>
      <c r="C38">
        <v>-26</v>
      </c>
      <c r="D38" s="20">
        <v>3335.4285709999999</v>
      </c>
      <c r="E38">
        <v>813</v>
      </c>
      <c r="F38">
        <v>3</v>
      </c>
      <c r="G38">
        <v>630</v>
      </c>
      <c r="H38">
        <v>14</v>
      </c>
      <c r="I38" s="15">
        <v>108</v>
      </c>
    </row>
    <row r="39" spans="1:9" x14ac:dyDescent="0.35">
      <c r="A39" s="1">
        <v>43962</v>
      </c>
      <c r="B39">
        <v>3127</v>
      </c>
      <c r="C39">
        <v>25</v>
      </c>
      <c r="D39" s="20">
        <v>3276.1428569999998</v>
      </c>
      <c r="E39">
        <v>818</v>
      </c>
      <c r="F39">
        <v>5</v>
      </c>
      <c r="G39">
        <v>617</v>
      </c>
      <c r="H39">
        <v>-13</v>
      </c>
      <c r="I39" s="15">
        <v>116</v>
      </c>
    </row>
    <row r="40" spans="1:9" x14ac:dyDescent="0.35">
      <c r="A40" s="1">
        <v>43963</v>
      </c>
      <c r="B40">
        <v>3101</v>
      </c>
      <c r="C40">
        <v>-26</v>
      </c>
      <c r="D40" s="20">
        <v>3210.2857140000001</v>
      </c>
      <c r="E40">
        <v>794</v>
      </c>
      <c r="F40">
        <v>-24</v>
      </c>
      <c r="G40">
        <v>623</v>
      </c>
      <c r="H40">
        <v>6</v>
      </c>
      <c r="I40" s="15">
        <v>165</v>
      </c>
    </row>
    <row r="41" spans="1:9" x14ac:dyDescent="0.35">
      <c r="A41" s="1">
        <v>43964</v>
      </c>
      <c r="B41">
        <v>2859</v>
      </c>
      <c r="C41">
        <v>-242</v>
      </c>
      <c r="D41" s="20">
        <v>3127.8571430000002</v>
      </c>
      <c r="E41">
        <v>781</v>
      </c>
      <c r="F41">
        <v>-13</v>
      </c>
      <c r="G41">
        <v>601</v>
      </c>
      <c r="H41">
        <v>-22</v>
      </c>
      <c r="I41" s="15">
        <v>147</v>
      </c>
    </row>
    <row r="42" spans="1:9" x14ac:dyDescent="0.35">
      <c r="A42" s="1">
        <v>43965</v>
      </c>
      <c r="B42">
        <v>2767</v>
      </c>
      <c r="C42">
        <v>-92</v>
      </c>
      <c r="D42" s="20">
        <v>3044.7142859999999</v>
      </c>
      <c r="E42">
        <v>749</v>
      </c>
      <c r="F42">
        <v>-32</v>
      </c>
      <c r="G42">
        <v>584</v>
      </c>
      <c r="H42">
        <v>-17</v>
      </c>
      <c r="I42" s="15">
        <v>147</v>
      </c>
    </row>
    <row r="43" spans="1:9" x14ac:dyDescent="0.35">
      <c r="A43" s="1">
        <v>43966</v>
      </c>
      <c r="B43">
        <v>2692</v>
      </c>
      <c r="C43">
        <v>-75</v>
      </c>
      <c r="D43" s="20">
        <v>2968</v>
      </c>
      <c r="E43">
        <v>747</v>
      </c>
      <c r="F43">
        <v>-2</v>
      </c>
      <c r="G43">
        <v>576</v>
      </c>
      <c r="H43">
        <v>-8</v>
      </c>
      <c r="I43" s="15">
        <v>153</v>
      </c>
    </row>
    <row r="44" spans="1:9" x14ac:dyDescent="0.35">
      <c r="A44" s="1">
        <v>43967</v>
      </c>
      <c r="B44">
        <v>2597</v>
      </c>
      <c r="C44">
        <v>-95</v>
      </c>
      <c r="D44" s="20">
        <v>2892.1428569999998</v>
      </c>
      <c r="E44">
        <v>702</v>
      </c>
      <c r="F44">
        <v>-45</v>
      </c>
      <c r="G44">
        <v>558</v>
      </c>
      <c r="H44">
        <v>-18</v>
      </c>
      <c r="I44" s="15">
        <v>127</v>
      </c>
    </row>
    <row r="45" spans="1:9" x14ac:dyDescent="0.35">
      <c r="A45" s="1">
        <v>43968</v>
      </c>
      <c r="B45">
        <v>2533</v>
      </c>
      <c r="C45">
        <v>-64</v>
      </c>
      <c r="D45" s="20">
        <v>2810.8571430000002</v>
      </c>
      <c r="E45">
        <v>674</v>
      </c>
      <c r="F45">
        <v>-28</v>
      </c>
      <c r="G45">
        <v>533</v>
      </c>
      <c r="H45">
        <v>-25</v>
      </c>
      <c r="I45" s="15">
        <v>101</v>
      </c>
    </row>
    <row r="46" spans="1:9" x14ac:dyDescent="0.35">
      <c r="A46" s="1">
        <v>43969</v>
      </c>
      <c r="B46">
        <v>2472</v>
      </c>
      <c r="C46">
        <v>-61</v>
      </c>
      <c r="D46" s="20">
        <v>2717.2857140000001</v>
      </c>
      <c r="E46">
        <v>672</v>
      </c>
      <c r="F46">
        <v>-2</v>
      </c>
      <c r="G46">
        <v>534</v>
      </c>
      <c r="H46">
        <v>1</v>
      </c>
      <c r="I46" s="15">
        <v>106</v>
      </c>
    </row>
    <row r="47" spans="1:9" x14ac:dyDescent="0.35">
      <c r="A47" s="1">
        <v>43970</v>
      </c>
      <c r="B47">
        <v>2518</v>
      </c>
      <c r="C47">
        <v>46</v>
      </c>
      <c r="D47" s="20">
        <v>2634</v>
      </c>
      <c r="E47">
        <v>675</v>
      </c>
      <c r="F47">
        <v>3</v>
      </c>
      <c r="G47">
        <v>513</v>
      </c>
      <c r="H47">
        <v>-21</v>
      </c>
      <c r="I47" s="15">
        <v>144</v>
      </c>
    </row>
    <row r="48" spans="1:9" x14ac:dyDescent="0.35">
      <c r="A48" s="1">
        <v>43971</v>
      </c>
      <c r="B48">
        <v>2396</v>
      </c>
      <c r="C48">
        <v>-122</v>
      </c>
      <c r="D48" s="20">
        <v>2567.8571430000002</v>
      </c>
      <c r="E48">
        <v>647</v>
      </c>
      <c r="F48">
        <v>-28</v>
      </c>
      <c r="G48">
        <v>493</v>
      </c>
      <c r="H48">
        <v>-20</v>
      </c>
      <c r="I48" s="15">
        <v>145</v>
      </c>
    </row>
    <row r="49" spans="1:9" x14ac:dyDescent="0.35">
      <c r="A49" s="1">
        <v>43972</v>
      </c>
      <c r="B49">
        <v>2323</v>
      </c>
      <c r="C49">
        <v>-73</v>
      </c>
      <c r="D49" s="20">
        <v>2504.4285709999999</v>
      </c>
      <c r="E49">
        <v>628</v>
      </c>
      <c r="F49">
        <v>-19</v>
      </c>
      <c r="G49">
        <v>454</v>
      </c>
      <c r="H49">
        <v>-39</v>
      </c>
      <c r="I49" s="15">
        <v>137</v>
      </c>
    </row>
    <row r="50" spans="1:9" x14ac:dyDescent="0.35">
      <c r="A50" s="1">
        <v>43973</v>
      </c>
      <c r="B50">
        <v>2237</v>
      </c>
      <c r="C50">
        <v>-86</v>
      </c>
      <c r="D50" s="20">
        <v>2439.4285709999999</v>
      </c>
      <c r="E50">
        <v>610</v>
      </c>
      <c r="F50">
        <v>-18</v>
      </c>
      <c r="G50">
        <v>452</v>
      </c>
      <c r="H50">
        <v>-2</v>
      </c>
      <c r="I50" s="15">
        <v>125</v>
      </c>
    </row>
    <row r="51" spans="1:9" x14ac:dyDescent="0.35">
      <c r="A51" s="1">
        <v>43974</v>
      </c>
      <c r="B51">
        <v>2169</v>
      </c>
      <c r="C51">
        <v>-68</v>
      </c>
      <c r="D51" s="20">
        <v>2378.2857140000001</v>
      </c>
      <c r="E51">
        <v>558</v>
      </c>
      <c r="F51">
        <v>-52</v>
      </c>
      <c r="G51">
        <v>433</v>
      </c>
      <c r="H51">
        <v>-19</v>
      </c>
      <c r="I51" s="15">
        <v>129</v>
      </c>
    </row>
    <row r="52" spans="1:9" x14ac:dyDescent="0.35">
      <c r="A52" s="1">
        <v>43975</v>
      </c>
      <c r="B52">
        <v>2132</v>
      </c>
      <c r="C52">
        <v>-37</v>
      </c>
      <c r="D52" s="20">
        <v>2321</v>
      </c>
      <c r="E52">
        <v>556</v>
      </c>
      <c r="F52">
        <v>-2</v>
      </c>
      <c r="G52">
        <v>413</v>
      </c>
      <c r="H52">
        <v>-20</v>
      </c>
      <c r="I52" s="15">
        <v>97</v>
      </c>
    </row>
    <row r="53" spans="1:9" x14ac:dyDescent="0.35">
      <c r="A53" s="1">
        <v>43976</v>
      </c>
      <c r="B53">
        <v>2108</v>
      </c>
      <c r="C53">
        <v>-24</v>
      </c>
      <c r="D53" s="20">
        <v>2269</v>
      </c>
      <c r="E53">
        <v>560</v>
      </c>
      <c r="F53">
        <v>4</v>
      </c>
      <c r="G53">
        <v>424</v>
      </c>
      <c r="H53">
        <v>11</v>
      </c>
      <c r="I53" s="15">
        <v>75</v>
      </c>
    </row>
    <row r="54" spans="1:9" x14ac:dyDescent="0.35">
      <c r="A54" s="1">
        <v>43977</v>
      </c>
      <c r="B54">
        <v>2106</v>
      </c>
      <c r="C54">
        <v>-2</v>
      </c>
      <c r="D54" s="20">
        <v>2210.1428569999998</v>
      </c>
      <c r="E54">
        <v>556</v>
      </c>
      <c r="F54">
        <v>-4</v>
      </c>
      <c r="G54">
        <v>404</v>
      </c>
      <c r="H54">
        <v>-20</v>
      </c>
      <c r="I54" s="15">
        <v>97</v>
      </c>
    </row>
    <row r="55" spans="1:9" x14ac:dyDescent="0.35">
      <c r="A55" s="1">
        <v>43978</v>
      </c>
      <c r="B55">
        <v>2112</v>
      </c>
      <c r="C55">
        <v>6</v>
      </c>
      <c r="D55" s="20">
        <v>2169.5714290000001</v>
      </c>
      <c r="E55">
        <v>533</v>
      </c>
      <c r="F55">
        <v>-23</v>
      </c>
      <c r="G55">
        <v>377</v>
      </c>
      <c r="H55">
        <v>-27</v>
      </c>
      <c r="I55" s="15">
        <v>114</v>
      </c>
    </row>
    <row r="56" spans="1:9" x14ac:dyDescent="0.35">
      <c r="A56" s="1">
        <v>43979</v>
      </c>
      <c r="B56">
        <v>1991</v>
      </c>
      <c r="C56">
        <v>-121</v>
      </c>
      <c r="D56" s="20">
        <v>2122.1428569999998</v>
      </c>
      <c r="E56">
        <v>485</v>
      </c>
      <c r="F56">
        <v>-48</v>
      </c>
      <c r="G56">
        <v>339</v>
      </c>
      <c r="H56">
        <v>-38</v>
      </c>
      <c r="I56" s="15">
        <v>111</v>
      </c>
    </row>
    <row r="57" spans="1:9" x14ac:dyDescent="0.35">
      <c r="A57" s="1">
        <v>43980</v>
      </c>
      <c r="B57">
        <v>1904</v>
      </c>
      <c r="C57">
        <v>-87</v>
      </c>
      <c r="D57" s="20">
        <v>2074.5714290000001</v>
      </c>
      <c r="E57">
        <v>453</v>
      </c>
      <c r="F57">
        <v>-32</v>
      </c>
      <c r="G57">
        <v>315</v>
      </c>
      <c r="H57">
        <v>-24</v>
      </c>
      <c r="I57" s="15">
        <v>136</v>
      </c>
    </row>
    <row r="58" spans="1:9" x14ac:dyDescent="0.35">
      <c r="A58" s="1">
        <v>43981</v>
      </c>
      <c r="B58">
        <v>1824</v>
      </c>
      <c r="C58">
        <v>-80</v>
      </c>
      <c r="D58" s="20">
        <v>2025.2857140000001</v>
      </c>
      <c r="E58">
        <v>436</v>
      </c>
      <c r="F58">
        <v>-17</v>
      </c>
      <c r="G58">
        <v>300</v>
      </c>
      <c r="H58">
        <v>-15</v>
      </c>
      <c r="I58" s="15">
        <v>90</v>
      </c>
    </row>
    <row r="59" spans="1:9" x14ac:dyDescent="0.35">
      <c r="A59" s="1">
        <v>43982</v>
      </c>
      <c r="B59">
        <v>1747</v>
      </c>
      <c r="C59">
        <v>-77</v>
      </c>
      <c r="D59" s="20">
        <v>1970.2857140000001</v>
      </c>
      <c r="E59">
        <v>404</v>
      </c>
      <c r="F59">
        <v>-32</v>
      </c>
      <c r="G59">
        <v>289</v>
      </c>
      <c r="H59">
        <v>-11</v>
      </c>
      <c r="I59" s="15">
        <v>85</v>
      </c>
    </row>
    <row r="60" spans="1:9" x14ac:dyDescent="0.35">
      <c r="A60" s="1">
        <v>43983</v>
      </c>
      <c r="B60">
        <v>1657</v>
      </c>
      <c r="C60">
        <v>-90</v>
      </c>
      <c r="D60" s="20">
        <v>1905.857143</v>
      </c>
      <c r="E60">
        <v>394</v>
      </c>
      <c r="F60">
        <v>-10</v>
      </c>
      <c r="G60">
        <v>269</v>
      </c>
      <c r="H60">
        <v>-20</v>
      </c>
      <c r="I60" s="15">
        <v>74</v>
      </c>
    </row>
    <row r="61" spans="1:9" x14ac:dyDescent="0.35">
      <c r="A61" s="1">
        <v>43984</v>
      </c>
      <c r="B61">
        <v>1684</v>
      </c>
      <c r="C61">
        <v>27</v>
      </c>
      <c r="D61" s="20">
        <v>1845.5714290000001</v>
      </c>
      <c r="E61">
        <v>393</v>
      </c>
      <c r="F61">
        <v>-1</v>
      </c>
      <c r="G61">
        <v>263</v>
      </c>
      <c r="H61">
        <v>-6</v>
      </c>
      <c r="I61" s="15">
        <v>126</v>
      </c>
    </row>
    <row r="62" spans="1:9" x14ac:dyDescent="0.35">
      <c r="A62" s="1">
        <v>43985</v>
      </c>
      <c r="B62">
        <v>1637</v>
      </c>
      <c r="C62">
        <v>-47</v>
      </c>
      <c r="D62" s="20">
        <v>1777.7142859999999</v>
      </c>
      <c r="E62">
        <v>401</v>
      </c>
      <c r="F62">
        <v>8</v>
      </c>
      <c r="G62">
        <v>249</v>
      </c>
      <c r="H62">
        <v>-14</v>
      </c>
      <c r="I62" s="15">
        <v>88</v>
      </c>
    </row>
    <row r="63" spans="1:9" x14ac:dyDescent="0.35">
      <c r="A63" s="1">
        <v>43986</v>
      </c>
      <c r="B63">
        <v>1533</v>
      </c>
      <c r="C63">
        <v>-104</v>
      </c>
      <c r="D63" s="20">
        <v>1712.2857140000001</v>
      </c>
      <c r="E63">
        <v>350</v>
      </c>
      <c r="F63">
        <v>-51</v>
      </c>
      <c r="G63">
        <v>238</v>
      </c>
      <c r="H63">
        <v>-11</v>
      </c>
      <c r="I63" s="15">
        <v>100</v>
      </c>
    </row>
    <row r="64" spans="1:9" x14ac:dyDescent="0.35">
      <c r="A64" s="1">
        <v>43987</v>
      </c>
      <c r="B64">
        <v>1531</v>
      </c>
      <c r="C64">
        <v>-2</v>
      </c>
      <c r="D64" s="20">
        <v>1659</v>
      </c>
      <c r="E64">
        <v>359</v>
      </c>
      <c r="F64">
        <v>9</v>
      </c>
      <c r="G64">
        <v>238</v>
      </c>
      <c r="H64">
        <v>0</v>
      </c>
      <c r="I64" s="15">
        <v>93</v>
      </c>
    </row>
    <row r="65" spans="1:9" x14ac:dyDescent="0.35">
      <c r="A65" s="1">
        <v>43988</v>
      </c>
      <c r="B65">
        <v>1444</v>
      </c>
      <c r="C65">
        <v>-87</v>
      </c>
      <c r="D65" s="20">
        <v>1604.7142859999999</v>
      </c>
      <c r="E65">
        <v>335</v>
      </c>
      <c r="F65">
        <v>-24</v>
      </c>
      <c r="G65">
        <v>221</v>
      </c>
      <c r="H65">
        <v>-17</v>
      </c>
      <c r="I65" s="15">
        <v>72</v>
      </c>
    </row>
    <row r="66" spans="1:9" x14ac:dyDescent="0.35">
      <c r="A66" s="1">
        <v>43989</v>
      </c>
      <c r="B66">
        <v>1415</v>
      </c>
      <c r="C66">
        <v>-29</v>
      </c>
      <c r="D66" s="20">
        <v>1557.2857140000001</v>
      </c>
      <c r="E66">
        <v>322</v>
      </c>
      <c r="F66">
        <v>-13</v>
      </c>
      <c r="G66">
        <v>209</v>
      </c>
      <c r="H66">
        <v>-12</v>
      </c>
      <c r="I66" s="15">
        <v>63</v>
      </c>
    </row>
    <row r="67" spans="1:9" x14ac:dyDescent="0.35">
      <c r="A67" s="1">
        <v>43990</v>
      </c>
      <c r="B67">
        <v>1397</v>
      </c>
      <c r="C67">
        <v>-18</v>
      </c>
      <c r="D67" s="20">
        <v>1520.142857</v>
      </c>
      <c r="E67">
        <v>315</v>
      </c>
      <c r="F67">
        <v>-7</v>
      </c>
      <c r="G67">
        <v>202</v>
      </c>
      <c r="H67">
        <v>-7</v>
      </c>
      <c r="I67" s="15">
        <v>60</v>
      </c>
    </row>
    <row r="68" spans="1:9" x14ac:dyDescent="0.35">
      <c r="A68" s="1">
        <v>43991</v>
      </c>
      <c r="B68">
        <v>1335</v>
      </c>
      <c r="C68">
        <v>-62</v>
      </c>
      <c r="D68" s="20">
        <v>1470.2857140000001</v>
      </c>
      <c r="E68">
        <v>319</v>
      </c>
      <c r="F68">
        <v>4</v>
      </c>
      <c r="G68">
        <v>200</v>
      </c>
      <c r="H68">
        <v>-2</v>
      </c>
      <c r="I68" s="15">
        <v>67</v>
      </c>
    </row>
    <row r="69" spans="1:9" x14ac:dyDescent="0.35">
      <c r="A69" s="1">
        <v>43992</v>
      </c>
      <c r="B69">
        <v>1260</v>
      </c>
      <c r="C69">
        <v>-75</v>
      </c>
      <c r="D69" s="20">
        <v>1416.4285709999999</v>
      </c>
      <c r="E69">
        <v>296</v>
      </c>
      <c r="F69">
        <v>-23</v>
      </c>
      <c r="G69">
        <v>181</v>
      </c>
      <c r="H69">
        <v>-19</v>
      </c>
      <c r="I69" s="15">
        <v>47</v>
      </c>
    </row>
    <row r="70" spans="1:9" x14ac:dyDescent="0.35">
      <c r="A70" s="1">
        <v>43993</v>
      </c>
      <c r="B70">
        <v>1143</v>
      </c>
      <c r="C70">
        <v>-117</v>
      </c>
      <c r="D70" s="20">
        <v>1360.7142859999999</v>
      </c>
      <c r="E70">
        <v>276</v>
      </c>
      <c r="F70">
        <v>-20</v>
      </c>
      <c r="G70">
        <v>170</v>
      </c>
      <c r="H70">
        <v>-11</v>
      </c>
      <c r="I70" s="15">
        <v>48</v>
      </c>
    </row>
    <row r="71" spans="1:9" x14ac:dyDescent="0.35">
      <c r="A71" s="1">
        <v>43994</v>
      </c>
      <c r="B71">
        <v>1069</v>
      </c>
      <c r="C71">
        <v>-74</v>
      </c>
      <c r="D71" s="20">
        <v>1294.7142859999999</v>
      </c>
      <c r="E71">
        <v>249</v>
      </c>
      <c r="F71">
        <v>-27</v>
      </c>
      <c r="G71">
        <v>162</v>
      </c>
      <c r="H71">
        <v>-8</v>
      </c>
      <c r="I71" s="15">
        <v>62</v>
      </c>
    </row>
    <row r="72" spans="1:9" x14ac:dyDescent="0.35">
      <c r="A72" s="1">
        <v>43995</v>
      </c>
      <c r="B72">
        <v>1039</v>
      </c>
      <c r="C72">
        <v>-30</v>
      </c>
      <c r="D72" s="20">
        <v>1236.857143</v>
      </c>
      <c r="E72">
        <v>244</v>
      </c>
      <c r="F72">
        <v>-5</v>
      </c>
      <c r="G72">
        <v>156</v>
      </c>
      <c r="H72">
        <v>-6</v>
      </c>
      <c r="I72" s="15">
        <v>52</v>
      </c>
    </row>
    <row r="73" spans="1:9" x14ac:dyDescent="0.35">
      <c r="A73" s="1">
        <v>43996</v>
      </c>
      <c r="B73">
        <v>1026</v>
      </c>
      <c r="C73">
        <v>-13</v>
      </c>
      <c r="D73" s="20">
        <v>1181.2857140000001</v>
      </c>
      <c r="E73">
        <v>253</v>
      </c>
      <c r="F73">
        <v>9</v>
      </c>
      <c r="G73">
        <v>167</v>
      </c>
      <c r="H73">
        <v>11</v>
      </c>
      <c r="I73" s="15">
        <v>38</v>
      </c>
    </row>
    <row r="74" spans="1:9" x14ac:dyDescent="0.35">
      <c r="A74" s="1">
        <v>43997</v>
      </c>
      <c r="B74">
        <v>1045</v>
      </c>
      <c r="C74">
        <v>19</v>
      </c>
      <c r="D74" s="20">
        <v>1131</v>
      </c>
      <c r="E74">
        <v>244</v>
      </c>
      <c r="F74">
        <v>-9</v>
      </c>
      <c r="G74">
        <v>151</v>
      </c>
      <c r="H74">
        <v>-16</v>
      </c>
      <c r="I74" s="15">
        <v>44</v>
      </c>
    </row>
    <row r="75" spans="1:9" x14ac:dyDescent="0.35">
      <c r="A75" s="1">
        <v>43998</v>
      </c>
      <c r="B75">
        <v>998</v>
      </c>
      <c r="C75">
        <v>-47</v>
      </c>
      <c r="D75" s="20">
        <v>1082.857143</v>
      </c>
      <c r="E75">
        <v>227</v>
      </c>
      <c r="F75">
        <v>-17</v>
      </c>
      <c r="G75">
        <v>135</v>
      </c>
      <c r="H75">
        <v>-16</v>
      </c>
      <c r="I75" s="15">
        <v>59</v>
      </c>
    </row>
    <row r="76" spans="1:9" x14ac:dyDescent="0.35">
      <c r="A76" s="1">
        <v>43999</v>
      </c>
      <c r="B76">
        <v>968</v>
      </c>
      <c r="C76">
        <v>-30</v>
      </c>
      <c r="D76" s="20">
        <v>1041.142857</v>
      </c>
      <c r="E76">
        <v>227</v>
      </c>
      <c r="F76">
        <v>0</v>
      </c>
      <c r="G76">
        <v>125</v>
      </c>
      <c r="H76">
        <v>-10</v>
      </c>
      <c r="I76" s="15">
        <v>56</v>
      </c>
    </row>
    <row r="77" spans="1:9" x14ac:dyDescent="0.35">
      <c r="A77" s="1">
        <v>44000</v>
      </c>
      <c r="B77">
        <v>994</v>
      </c>
      <c r="C77">
        <v>26</v>
      </c>
      <c r="D77" s="20">
        <v>1019.857143</v>
      </c>
      <c r="E77">
        <v>199</v>
      </c>
      <c r="F77">
        <v>-28</v>
      </c>
      <c r="G77">
        <v>124</v>
      </c>
      <c r="H77">
        <v>-1</v>
      </c>
      <c r="I77" s="15">
        <v>57</v>
      </c>
    </row>
    <row r="78" spans="1:9" x14ac:dyDescent="0.35">
      <c r="A78" s="1">
        <v>44001</v>
      </c>
      <c r="B78">
        <v>964</v>
      </c>
      <c r="C78">
        <v>-30</v>
      </c>
      <c r="D78" s="20">
        <v>1004.857143</v>
      </c>
      <c r="E78">
        <v>200</v>
      </c>
      <c r="F78">
        <v>1</v>
      </c>
      <c r="G78">
        <v>118</v>
      </c>
      <c r="H78">
        <v>-6</v>
      </c>
      <c r="I78" s="15">
        <v>45</v>
      </c>
    </row>
    <row r="79" spans="1:9" x14ac:dyDescent="0.35">
      <c r="A79" s="1">
        <v>44002</v>
      </c>
      <c r="B79">
        <v>927</v>
      </c>
      <c r="C79">
        <v>-37</v>
      </c>
      <c r="D79" s="20">
        <v>988.85714289999999</v>
      </c>
      <c r="E79">
        <v>194</v>
      </c>
      <c r="F79">
        <v>-6</v>
      </c>
      <c r="G79">
        <v>111</v>
      </c>
      <c r="H79">
        <v>-7</v>
      </c>
      <c r="I79" s="15">
        <v>48</v>
      </c>
    </row>
    <row r="80" spans="1:9" x14ac:dyDescent="0.35">
      <c r="A80" s="1">
        <v>44003</v>
      </c>
      <c r="B80">
        <v>920</v>
      </c>
      <c r="C80">
        <v>-7</v>
      </c>
      <c r="D80" s="20">
        <v>973.7142857</v>
      </c>
      <c r="E80">
        <v>180</v>
      </c>
      <c r="F80">
        <v>-14</v>
      </c>
      <c r="G80">
        <v>107</v>
      </c>
      <c r="H80">
        <v>-4</v>
      </c>
      <c r="I80" s="15">
        <v>37</v>
      </c>
    </row>
    <row r="81" spans="1:9" x14ac:dyDescent="0.35">
      <c r="A81" s="1">
        <v>44004</v>
      </c>
      <c r="B81">
        <v>953</v>
      </c>
      <c r="C81">
        <v>33</v>
      </c>
      <c r="D81" s="20">
        <v>960.57142859999999</v>
      </c>
      <c r="E81">
        <v>181</v>
      </c>
      <c r="F81">
        <v>1</v>
      </c>
      <c r="G81">
        <v>112</v>
      </c>
      <c r="H81">
        <v>5</v>
      </c>
      <c r="I81" s="15">
        <v>42</v>
      </c>
    </row>
    <row r="82" spans="1:9" x14ac:dyDescent="0.35">
      <c r="A82" s="1">
        <v>44005</v>
      </c>
      <c r="B82">
        <v>939</v>
      </c>
      <c r="C82">
        <v>-14</v>
      </c>
      <c r="D82" s="20">
        <v>952.14285710000001</v>
      </c>
      <c r="E82">
        <v>181</v>
      </c>
      <c r="F82">
        <v>0</v>
      </c>
      <c r="G82">
        <v>98</v>
      </c>
      <c r="H82">
        <v>-14</v>
      </c>
      <c r="I82" s="15">
        <v>46</v>
      </c>
    </row>
    <row r="83" spans="1:9" x14ac:dyDescent="0.35">
      <c r="A83" s="1">
        <v>44006</v>
      </c>
      <c r="B83">
        <v>822</v>
      </c>
      <c r="C83">
        <v>-117</v>
      </c>
      <c r="D83" s="20">
        <v>931.2857143</v>
      </c>
      <c r="E83">
        <v>174</v>
      </c>
      <c r="F83">
        <v>-7</v>
      </c>
      <c r="G83">
        <v>101</v>
      </c>
      <c r="H83">
        <v>3</v>
      </c>
      <c r="I83" s="15">
        <v>54</v>
      </c>
    </row>
    <row r="84" spans="1:9" x14ac:dyDescent="0.35">
      <c r="A84" s="1">
        <v>44007</v>
      </c>
      <c r="B84">
        <v>791</v>
      </c>
      <c r="C84">
        <v>-31</v>
      </c>
      <c r="D84" s="20">
        <v>902.2857143</v>
      </c>
      <c r="E84">
        <v>156</v>
      </c>
      <c r="F84">
        <v>-18</v>
      </c>
      <c r="G84">
        <v>99</v>
      </c>
      <c r="H84">
        <v>-2</v>
      </c>
      <c r="I84" s="15">
        <v>49</v>
      </c>
    </row>
    <row r="85" spans="1:9" x14ac:dyDescent="0.35">
      <c r="A85" s="1">
        <v>44008</v>
      </c>
      <c r="B85">
        <v>769</v>
      </c>
      <c r="C85">
        <v>-22</v>
      </c>
      <c r="D85" s="20">
        <v>874.42857140000001</v>
      </c>
      <c r="E85">
        <v>143</v>
      </c>
      <c r="F85">
        <v>-13</v>
      </c>
      <c r="G85">
        <v>90</v>
      </c>
      <c r="H85">
        <v>-9</v>
      </c>
      <c r="I85" s="15">
        <v>52</v>
      </c>
    </row>
    <row r="86" spans="1:9" x14ac:dyDescent="0.35">
      <c r="A86" s="1">
        <v>44009</v>
      </c>
      <c r="B86">
        <v>748</v>
      </c>
      <c r="C86">
        <v>-21</v>
      </c>
      <c r="D86" s="20">
        <v>848.85714289999999</v>
      </c>
      <c r="E86">
        <v>134</v>
      </c>
      <c r="F86">
        <v>-9</v>
      </c>
      <c r="G86">
        <v>81</v>
      </c>
      <c r="H86">
        <v>-9</v>
      </c>
      <c r="I86" s="15">
        <v>51</v>
      </c>
    </row>
    <row r="87" spans="1:9" x14ac:dyDescent="0.35">
      <c r="A87" s="1">
        <v>44010</v>
      </c>
      <c r="B87">
        <v>762</v>
      </c>
      <c r="C87">
        <v>14</v>
      </c>
      <c r="D87" s="20">
        <v>826.2857143</v>
      </c>
      <c r="E87">
        <v>138</v>
      </c>
      <c r="F87">
        <v>4</v>
      </c>
      <c r="G87">
        <v>79</v>
      </c>
      <c r="H87">
        <v>-2</v>
      </c>
      <c r="I87" s="15">
        <v>28</v>
      </c>
    </row>
    <row r="88" spans="1:9" x14ac:dyDescent="0.35">
      <c r="A88" s="1">
        <v>44011</v>
      </c>
      <c r="B88">
        <v>733</v>
      </c>
      <c r="C88">
        <v>-29</v>
      </c>
      <c r="D88" s="20">
        <v>794.85714289999999</v>
      </c>
      <c r="E88">
        <v>120</v>
      </c>
      <c r="F88">
        <v>-18</v>
      </c>
      <c r="G88">
        <v>63</v>
      </c>
      <c r="H88">
        <v>-16</v>
      </c>
      <c r="I88" s="15">
        <v>29</v>
      </c>
    </row>
    <row r="89" spans="1:9" x14ac:dyDescent="0.35">
      <c r="A89" s="1">
        <v>44012</v>
      </c>
      <c r="B89">
        <v>760</v>
      </c>
      <c r="C89">
        <v>27</v>
      </c>
      <c r="D89" s="20">
        <v>769.2857143</v>
      </c>
      <c r="E89">
        <v>123</v>
      </c>
      <c r="F89">
        <v>3</v>
      </c>
      <c r="G89">
        <v>65</v>
      </c>
      <c r="H89">
        <v>2</v>
      </c>
      <c r="I89" s="15">
        <v>38</v>
      </c>
    </row>
    <row r="90" spans="1:9" x14ac:dyDescent="0.35">
      <c r="A90" s="1">
        <v>44013</v>
      </c>
      <c r="B90">
        <v>681</v>
      </c>
      <c r="C90">
        <v>-79</v>
      </c>
      <c r="D90" s="20">
        <v>749.14285710000001</v>
      </c>
      <c r="E90">
        <v>113</v>
      </c>
      <c r="F90">
        <v>-10</v>
      </c>
      <c r="G90">
        <v>52</v>
      </c>
      <c r="H90">
        <v>-13</v>
      </c>
      <c r="I90" s="15">
        <v>22</v>
      </c>
    </row>
    <row r="91" spans="1:9" x14ac:dyDescent="0.35">
      <c r="A91" s="1">
        <v>44014</v>
      </c>
      <c r="B91">
        <v>656</v>
      </c>
      <c r="C91">
        <v>-25</v>
      </c>
      <c r="D91" s="20">
        <v>729.85714289999999</v>
      </c>
      <c r="E91">
        <v>106</v>
      </c>
      <c r="F91">
        <v>-7</v>
      </c>
      <c r="G91">
        <v>55</v>
      </c>
      <c r="H91">
        <v>3</v>
      </c>
      <c r="I91" s="15">
        <v>28</v>
      </c>
    </row>
    <row r="92" spans="1:9" x14ac:dyDescent="0.35">
      <c r="A92" s="1">
        <v>44015</v>
      </c>
      <c r="B92">
        <v>640</v>
      </c>
      <c r="C92">
        <v>-16</v>
      </c>
      <c r="D92" s="20">
        <v>711.42857140000001</v>
      </c>
      <c r="E92">
        <v>107</v>
      </c>
      <c r="F92">
        <v>1</v>
      </c>
      <c r="G92">
        <v>51</v>
      </c>
      <c r="H92">
        <v>-4</v>
      </c>
      <c r="I92" s="15">
        <v>33</v>
      </c>
    </row>
    <row r="93" spans="1:9" x14ac:dyDescent="0.35">
      <c r="A93" s="1">
        <v>44016</v>
      </c>
      <c r="B93">
        <v>636</v>
      </c>
      <c r="C93">
        <v>-4</v>
      </c>
      <c r="D93" s="20">
        <v>695.42857140000001</v>
      </c>
      <c r="E93">
        <v>100</v>
      </c>
      <c r="F93">
        <v>-7</v>
      </c>
      <c r="G93">
        <v>46</v>
      </c>
      <c r="H93">
        <v>-5</v>
      </c>
      <c r="I93" s="15">
        <v>31</v>
      </c>
    </row>
    <row r="94" spans="1:9" x14ac:dyDescent="0.35">
      <c r="A94" s="1">
        <v>44017</v>
      </c>
      <c r="B94">
        <v>603</v>
      </c>
      <c r="C94">
        <v>-33</v>
      </c>
      <c r="D94" s="20">
        <v>672.7142857</v>
      </c>
      <c r="E94">
        <v>99</v>
      </c>
      <c r="F94">
        <v>-1</v>
      </c>
      <c r="G94">
        <v>51</v>
      </c>
      <c r="H94">
        <v>5</v>
      </c>
      <c r="I94" s="15">
        <v>30</v>
      </c>
    </row>
    <row r="95" spans="1:9" x14ac:dyDescent="0.35">
      <c r="A95" s="1">
        <v>44018</v>
      </c>
      <c r="B95">
        <v>621</v>
      </c>
      <c r="C95">
        <v>18</v>
      </c>
      <c r="D95" s="20">
        <v>656.7142857</v>
      </c>
      <c r="E95">
        <v>104</v>
      </c>
      <c r="F95">
        <v>5</v>
      </c>
      <c r="G95">
        <v>50</v>
      </c>
      <c r="H95">
        <v>-1</v>
      </c>
      <c r="I95" s="15">
        <v>33</v>
      </c>
    </row>
    <row r="96" spans="1:9" x14ac:dyDescent="0.35">
      <c r="A96" s="1">
        <v>44019</v>
      </c>
      <c r="B96">
        <v>662</v>
      </c>
      <c r="C96">
        <v>41</v>
      </c>
      <c r="D96" s="20">
        <v>642.7142857</v>
      </c>
      <c r="E96">
        <v>102</v>
      </c>
      <c r="F96">
        <v>-2</v>
      </c>
      <c r="G96">
        <v>49</v>
      </c>
      <c r="H96">
        <v>-1</v>
      </c>
      <c r="I96" s="15">
        <v>36</v>
      </c>
    </row>
    <row r="97" spans="1:9" x14ac:dyDescent="0.35">
      <c r="A97" s="1">
        <v>44020</v>
      </c>
      <c r="B97">
        <v>635</v>
      </c>
      <c r="C97">
        <v>-27</v>
      </c>
      <c r="D97" s="20">
        <v>636.14285710000001</v>
      </c>
      <c r="E97">
        <v>103</v>
      </c>
      <c r="F97">
        <v>1</v>
      </c>
      <c r="G97">
        <v>42</v>
      </c>
      <c r="H97">
        <v>-7</v>
      </c>
      <c r="I97" s="15">
        <v>24</v>
      </c>
    </row>
    <row r="98" spans="1:9" x14ac:dyDescent="0.35">
      <c r="A98" s="1">
        <v>44021</v>
      </c>
      <c r="B98">
        <v>632</v>
      </c>
      <c r="C98">
        <v>-3</v>
      </c>
      <c r="D98" s="20">
        <v>632.7142857</v>
      </c>
      <c r="E98">
        <v>98</v>
      </c>
      <c r="F98">
        <v>-5</v>
      </c>
      <c r="G98">
        <v>47</v>
      </c>
      <c r="H98">
        <v>5</v>
      </c>
      <c r="I98" s="15">
        <v>30</v>
      </c>
    </row>
    <row r="99" spans="1:9" x14ac:dyDescent="0.35">
      <c r="A99" s="1">
        <v>44022</v>
      </c>
      <c r="B99">
        <v>572</v>
      </c>
      <c r="C99">
        <v>-60</v>
      </c>
      <c r="D99" s="20">
        <v>623</v>
      </c>
      <c r="E99">
        <v>87</v>
      </c>
      <c r="F99">
        <v>-11</v>
      </c>
      <c r="G99">
        <v>44</v>
      </c>
      <c r="H99">
        <v>-3</v>
      </c>
      <c r="I99" s="15">
        <v>32</v>
      </c>
    </row>
    <row r="100" spans="1:9" x14ac:dyDescent="0.35">
      <c r="A100" s="1">
        <v>44023</v>
      </c>
      <c r="B100">
        <v>583</v>
      </c>
      <c r="C100">
        <v>11</v>
      </c>
      <c r="D100" s="20">
        <v>615.42857140000001</v>
      </c>
      <c r="E100">
        <v>93</v>
      </c>
      <c r="F100">
        <v>6</v>
      </c>
      <c r="G100">
        <v>43</v>
      </c>
      <c r="H100">
        <v>-1</v>
      </c>
      <c r="I100" s="15">
        <v>19</v>
      </c>
    </row>
    <row r="101" spans="1:9" x14ac:dyDescent="0.35">
      <c r="A101" s="1">
        <v>44024</v>
      </c>
      <c r="B101">
        <v>570</v>
      </c>
      <c r="C101">
        <v>-13</v>
      </c>
      <c r="D101" s="20">
        <v>610.7142857</v>
      </c>
      <c r="E101">
        <v>89</v>
      </c>
      <c r="F101">
        <v>-4</v>
      </c>
      <c r="G101">
        <v>46</v>
      </c>
      <c r="H101">
        <v>3</v>
      </c>
      <c r="I101" s="15">
        <v>22</v>
      </c>
    </row>
    <row r="102" spans="1:9" x14ac:dyDescent="0.35">
      <c r="A102" s="1">
        <v>44025</v>
      </c>
      <c r="B102">
        <v>560</v>
      </c>
      <c r="C102">
        <v>-10</v>
      </c>
      <c r="D102" s="20">
        <v>602</v>
      </c>
      <c r="E102">
        <v>93</v>
      </c>
      <c r="F102">
        <v>4</v>
      </c>
      <c r="G102">
        <v>37</v>
      </c>
      <c r="H102">
        <v>-9</v>
      </c>
      <c r="I102" s="15">
        <v>16</v>
      </c>
    </row>
    <row r="103" spans="1:9" x14ac:dyDescent="0.35">
      <c r="A103" s="1">
        <v>44026</v>
      </c>
      <c r="B103">
        <v>580</v>
      </c>
      <c r="C103">
        <v>20</v>
      </c>
      <c r="D103" s="20">
        <v>590.2857143</v>
      </c>
      <c r="E103">
        <v>80</v>
      </c>
      <c r="F103">
        <v>-13</v>
      </c>
      <c r="G103">
        <v>40</v>
      </c>
      <c r="H103">
        <v>3</v>
      </c>
      <c r="I103" s="15">
        <v>26</v>
      </c>
    </row>
    <row r="104" spans="1:9" x14ac:dyDescent="0.35">
      <c r="A104" s="1">
        <v>44027</v>
      </c>
      <c r="B104">
        <v>557</v>
      </c>
      <c r="C104">
        <v>-23</v>
      </c>
      <c r="D104" s="20">
        <v>579.14285710000001</v>
      </c>
      <c r="E104">
        <v>77</v>
      </c>
      <c r="F104">
        <v>-3</v>
      </c>
      <c r="G104">
        <v>38</v>
      </c>
      <c r="H104">
        <v>-2</v>
      </c>
      <c r="I104" s="15">
        <v>25</v>
      </c>
    </row>
    <row r="105" spans="1:9" x14ac:dyDescent="0.35">
      <c r="A105" s="1">
        <v>44028</v>
      </c>
      <c r="B105">
        <v>515</v>
      </c>
      <c r="C105">
        <v>-42</v>
      </c>
      <c r="D105" s="20">
        <v>562.42857140000001</v>
      </c>
      <c r="E105">
        <v>76</v>
      </c>
      <c r="F105">
        <v>-1</v>
      </c>
      <c r="G105">
        <v>34</v>
      </c>
      <c r="H105">
        <v>-4</v>
      </c>
      <c r="I105" s="15">
        <v>20</v>
      </c>
    </row>
    <row r="106" spans="1:9" x14ac:dyDescent="0.35">
      <c r="A106" s="1">
        <v>44029</v>
      </c>
      <c r="B106">
        <v>499</v>
      </c>
      <c r="C106">
        <v>-16</v>
      </c>
      <c r="D106" s="20">
        <v>552</v>
      </c>
      <c r="E106">
        <v>86</v>
      </c>
      <c r="F106">
        <v>10</v>
      </c>
      <c r="G106">
        <v>43</v>
      </c>
      <c r="H106">
        <v>9</v>
      </c>
      <c r="I106" s="15">
        <v>32</v>
      </c>
    </row>
    <row r="107" spans="1:9" x14ac:dyDescent="0.35">
      <c r="A107" s="1">
        <v>44030</v>
      </c>
      <c r="B107">
        <v>498</v>
      </c>
      <c r="C107">
        <v>-1</v>
      </c>
      <c r="D107" s="20">
        <v>539.85714289999999</v>
      </c>
      <c r="E107">
        <v>64</v>
      </c>
      <c r="F107">
        <v>-22</v>
      </c>
      <c r="G107">
        <v>41</v>
      </c>
      <c r="H107">
        <v>-2</v>
      </c>
      <c r="I107" s="15">
        <v>26</v>
      </c>
    </row>
    <row r="108" spans="1:9" x14ac:dyDescent="0.35">
      <c r="A108" s="1">
        <v>44031</v>
      </c>
      <c r="B108">
        <v>483</v>
      </c>
      <c r="C108">
        <v>-15</v>
      </c>
      <c r="D108" s="20">
        <v>527.42857140000001</v>
      </c>
      <c r="E108">
        <v>67</v>
      </c>
      <c r="F108">
        <v>3</v>
      </c>
      <c r="G108">
        <v>38</v>
      </c>
      <c r="H108">
        <v>-3</v>
      </c>
      <c r="I108" s="15">
        <v>21</v>
      </c>
    </row>
    <row r="109" spans="1:9" x14ac:dyDescent="0.35">
      <c r="A109" s="1">
        <v>44032</v>
      </c>
      <c r="B109">
        <v>513</v>
      </c>
      <c r="C109">
        <v>30</v>
      </c>
      <c r="D109" s="20">
        <v>520.7142857</v>
      </c>
      <c r="E109">
        <v>63</v>
      </c>
      <c r="F109">
        <v>-4</v>
      </c>
      <c r="G109">
        <v>33</v>
      </c>
      <c r="H109">
        <v>-5</v>
      </c>
      <c r="I109" s="15">
        <v>23</v>
      </c>
    </row>
    <row r="110" spans="1:9" x14ac:dyDescent="0.35">
      <c r="A110" s="1">
        <v>44033</v>
      </c>
      <c r="B110">
        <v>532</v>
      </c>
      <c r="C110">
        <v>19</v>
      </c>
      <c r="D110" s="20">
        <v>513.85714289999999</v>
      </c>
      <c r="E110">
        <v>63</v>
      </c>
      <c r="F110">
        <v>0</v>
      </c>
      <c r="G110">
        <v>37</v>
      </c>
      <c r="H110">
        <v>4</v>
      </c>
      <c r="I110" s="15">
        <v>19</v>
      </c>
    </row>
    <row r="111" spans="1:9" x14ac:dyDescent="0.35">
      <c r="A111" s="1">
        <v>44034</v>
      </c>
      <c r="B111">
        <v>351</v>
      </c>
      <c r="C111">
        <v>-181</v>
      </c>
      <c r="D111" s="20">
        <v>484.42857140000001</v>
      </c>
      <c r="E111">
        <v>59</v>
      </c>
      <c r="F111">
        <v>-4</v>
      </c>
      <c r="G111">
        <v>30</v>
      </c>
      <c r="H111">
        <v>-7</v>
      </c>
    </row>
    <row r="112" spans="1:9" x14ac:dyDescent="0.35">
      <c r="A112" s="1">
        <v>44035</v>
      </c>
      <c r="B112">
        <v>155</v>
      </c>
      <c r="C112">
        <v>-196</v>
      </c>
      <c r="D112" s="20">
        <v>433</v>
      </c>
      <c r="E112">
        <v>20</v>
      </c>
      <c r="F112">
        <v>-39</v>
      </c>
      <c r="G112">
        <v>16</v>
      </c>
      <c r="H112">
        <v>-14</v>
      </c>
      <c r="I112" s="15">
        <v>20</v>
      </c>
    </row>
    <row r="113" spans="1:9" x14ac:dyDescent="0.35">
      <c r="A113" s="1">
        <v>44036</v>
      </c>
      <c r="B113">
        <v>148</v>
      </c>
      <c r="C113">
        <v>-7</v>
      </c>
      <c r="D113" s="20">
        <v>382.85714289999999</v>
      </c>
      <c r="E113">
        <v>22</v>
      </c>
      <c r="F113">
        <v>2</v>
      </c>
      <c r="G113">
        <v>17</v>
      </c>
      <c r="H113">
        <v>1</v>
      </c>
      <c r="I113" s="15">
        <v>23</v>
      </c>
    </row>
    <row r="114" spans="1:9" x14ac:dyDescent="0.35">
      <c r="A114" s="1">
        <v>44037</v>
      </c>
      <c r="B114">
        <v>161</v>
      </c>
      <c r="C114">
        <v>13</v>
      </c>
      <c r="D114" s="20">
        <v>334.7142857</v>
      </c>
      <c r="E114">
        <v>32</v>
      </c>
      <c r="F114">
        <v>10</v>
      </c>
      <c r="G114">
        <v>19</v>
      </c>
      <c r="H114">
        <v>2</v>
      </c>
      <c r="I114" s="15">
        <v>22</v>
      </c>
    </row>
    <row r="115" spans="1:9" x14ac:dyDescent="0.35">
      <c r="A115" s="1">
        <v>44038</v>
      </c>
      <c r="B115">
        <v>160</v>
      </c>
      <c r="C115">
        <v>-1</v>
      </c>
      <c r="D115" s="20">
        <v>288.57142859999999</v>
      </c>
      <c r="E115">
        <v>30</v>
      </c>
      <c r="F115">
        <v>-2</v>
      </c>
      <c r="G115">
        <v>16</v>
      </c>
      <c r="H115">
        <v>-3</v>
      </c>
      <c r="I115" s="15">
        <v>24</v>
      </c>
    </row>
    <row r="116" spans="1:9" x14ac:dyDescent="0.35">
      <c r="A116" s="1">
        <v>44039</v>
      </c>
      <c r="B116">
        <v>162</v>
      </c>
      <c r="C116">
        <v>2</v>
      </c>
      <c r="D116" s="20">
        <v>238.42857140000001</v>
      </c>
      <c r="E116">
        <v>31</v>
      </c>
      <c r="F116">
        <v>1</v>
      </c>
      <c r="G116">
        <v>19</v>
      </c>
      <c r="H116">
        <v>3</v>
      </c>
      <c r="I116" s="15">
        <v>25</v>
      </c>
    </row>
    <row r="117" spans="1:9" x14ac:dyDescent="0.35">
      <c r="A117" s="1">
        <v>44040</v>
      </c>
      <c r="B117">
        <v>164</v>
      </c>
      <c r="C117">
        <v>2</v>
      </c>
      <c r="D117" s="20">
        <v>185.85714290000001</v>
      </c>
      <c r="E117">
        <v>31</v>
      </c>
      <c r="F117">
        <v>0</v>
      </c>
      <c r="G117">
        <v>14</v>
      </c>
      <c r="H117">
        <v>-5</v>
      </c>
      <c r="I117" s="15">
        <v>32</v>
      </c>
    </row>
    <row r="118" spans="1:9" x14ac:dyDescent="0.35">
      <c r="A118" s="1">
        <v>44041</v>
      </c>
      <c r="B118">
        <v>170</v>
      </c>
      <c r="C118">
        <v>6</v>
      </c>
      <c r="D118" s="20">
        <v>160</v>
      </c>
      <c r="E118">
        <v>35</v>
      </c>
      <c r="F118">
        <v>4</v>
      </c>
      <c r="G118">
        <v>21</v>
      </c>
      <c r="H118">
        <v>7</v>
      </c>
      <c r="I118" s="15">
        <v>15</v>
      </c>
    </row>
    <row r="119" spans="1:9" x14ac:dyDescent="0.35">
      <c r="A119" s="1">
        <v>44042</v>
      </c>
      <c r="B119">
        <v>175</v>
      </c>
      <c r="C119">
        <v>5</v>
      </c>
      <c r="D119" s="20">
        <v>162.85714290000001</v>
      </c>
      <c r="E119">
        <v>37</v>
      </c>
      <c r="F119">
        <v>2</v>
      </c>
      <c r="G119">
        <v>21</v>
      </c>
      <c r="H119">
        <v>0</v>
      </c>
      <c r="I119" s="15">
        <v>25</v>
      </c>
    </row>
    <row r="120" spans="1:9" x14ac:dyDescent="0.35">
      <c r="A120" s="1">
        <v>44043</v>
      </c>
      <c r="B120">
        <v>171</v>
      </c>
      <c r="C120">
        <v>-4</v>
      </c>
      <c r="D120" s="20">
        <v>166.14285709999999</v>
      </c>
      <c r="E120">
        <v>34</v>
      </c>
      <c r="F120">
        <v>-3</v>
      </c>
      <c r="G120">
        <v>21</v>
      </c>
      <c r="H120">
        <v>0</v>
      </c>
      <c r="I120" s="15">
        <v>21</v>
      </c>
    </row>
    <row r="121" spans="1:9" x14ac:dyDescent="0.35">
      <c r="A121" s="1">
        <v>44044</v>
      </c>
      <c r="B121">
        <v>174</v>
      </c>
      <c r="C121">
        <v>3</v>
      </c>
      <c r="D121" s="20">
        <v>168</v>
      </c>
      <c r="E121">
        <v>33</v>
      </c>
      <c r="F121">
        <v>-1</v>
      </c>
      <c r="G121">
        <v>22</v>
      </c>
      <c r="H121">
        <v>1</v>
      </c>
      <c r="I121" s="15">
        <v>22</v>
      </c>
    </row>
    <row r="122" spans="1:9" x14ac:dyDescent="0.35">
      <c r="A122" s="1">
        <v>44045</v>
      </c>
      <c r="B122">
        <v>171</v>
      </c>
      <c r="C122">
        <v>-3</v>
      </c>
      <c r="D122" s="20">
        <v>169.57142859999999</v>
      </c>
      <c r="E122">
        <v>31</v>
      </c>
      <c r="F122">
        <v>-2</v>
      </c>
      <c r="G122">
        <v>20</v>
      </c>
      <c r="H122">
        <v>-2</v>
      </c>
      <c r="I122" s="15">
        <v>22</v>
      </c>
    </row>
    <row r="123" spans="1:9" x14ac:dyDescent="0.35">
      <c r="A123" s="1">
        <v>44046</v>
      </c>
      <c r="B123">
        <v>167</v>
      </c>
      <c r="C123">
        <v>-4</v>
      </c>
      <c r="D123" s="20">
        <v>170.2857143</v>
      </c>
      <c r="E123">
        <v>28</v>
      </c>
      <c r="F123">
        <v>-3</v>
      </c>
      <c r="G123">
        <v>19</v>
      </c>
      <c r="H123">
        <v>-1</v>
      </c>
      <c r="I123" s="15">
        <v>17</v>
      </c>
    </row>
    <row r="124" spans="1:9" x14ac:dyDescent="0.35">
      <c r="A124" s="1">
        <v>44047</v>
      </c>
      <c r="B124">
        <v>181</v>
      </c>
      <c r="C124">
        <v>14</v>
      </c>
      <c r="D124" s="20">
        <v>172.7142857</v>
      </c>
      <c r="E124">
        <v>32</v>
      </c>
      <c r="F124">
        <v>4</v>
      </c>
      <c r="G124">
        <v>16</v>
      </c>
      <c r="H124">
        <v>-3</v>
      </c>
      <c r="I124" s="15">
        <v>25</v>
      </c>
    </row>
    <row r="125" spans="1:9" x14ac:dyDescent="0.35">
      <c r="A125" s="1">
        <v>44048</v>
      </c>
      <c r="B125">
        <v>198</v>
      </c>
      <c r="C125">
        <v>17</v>
      </c>
      <c r="D125" s="20">
        <v>176.7142857</v>
      </c>
      <c r="E125">
        <v>35</v>
      </c>
      <c r="F125">
        <v>3</v>
      </c>
      <c r="G125">
        <v>22</v>
      </c>
      <c r="H125">
        <v>6</v>
      </c>
      <c r="I125" s="15">
        <v>19</v>
      </c>
    </row>
    <row r="126" spans="1:9" x14ac:dyDescent="0.35">
      <c r="A126" s="1">
        <v>44049</v>
      </c>
      <c r="B126">
        <v>191</v>
      </c>
      <c r="C126">
        <v>-7</v>
      </c>
      <c r="D126" s="20">
        <v>179</v>
      </c>
      <c r="E126">
        <v>30</v>
      </c>
      <c r="F126">
        <v>-5</v>
      </c>
      <c r="G126">
        <v>19</v>
      </c>
      <c r="H126">
        <v>-3</v>
      </c>
      <c r="I126" s="15">
        <v>21</v>
      </c>
    </row>
    <row r="127" spans="1:9" x14ac:dyDescent="0.35">
      <c r="A127" s="1">
        <v>44050</v>
      </c>
      <c r="B127">
        <v>202</v>
      </c>
      <c r="C127">
        <v>11</v>
      </c>
      <c r="D127" s="20">
        <v>183.42857140000001</v>
      </c>
      <c r="E127">
        <v>40</v>
      </c>
      <c r="F127">
        <v>10</v>
      </c>
      <c r="G127">
        <v>18</v>
      </c>
      <c r="H127">
        <v>-1</v>
      </c>
      <c r="I127" s="15">
        <v>27</v>
      </c>
    </row>
    <row r="128" spans="1:9" x14ac:dyDescent="0.35">
      <c r="A128" s="1">
        <v>44051</v>
      </c>
      <c r="B128">
        <v>195</v>
      </c>
      <c r="C128">
        <v>-7</v>
      </c>
      <c r="D128" s="20">
        <v>186.42857140000001</v>
      </c>
      <c r="E128">
        <v>39</v>
      </c>
      <c r="F128">
        <v>-1</v>
      </c>
      <c r="G128">
        <v>19</v>
      </c>
      <c r="H128">
        <v>1</v>
      </c>
      <c r="I128" s="15">
        <v>23</v>
      </c>
    </row>
    <row r="129" spans="1:9" x14ac:dyDescent="0.35">
      <c r="A129" s="1">
        <v>44052</v>
      </c>
      <c r="B129">
        <v>190</v>
      </c>
      <c r="C129">
        <v>-5</v>
      </c>
      <c r="D129" s="20">
        <v>189.14285709999999</v>
      </c>
      <c r="E129">
        <v>35</v>
      </c>
      <c r="F129">
        <v>-4</v>
      </c>
      <c r="G129">
        <v>19</v>
      </c>
      <c r="H129">
        <v>0</v>
      </c>
      <c r="I129" s="15">
        <v>14</v>
      </c>
    </row>
    <row r="130" spans="1:9" x14ac:dyDescent="0.35">
      <c r="A130" s="1">
        <v>44053</v>
      </c>
      <c r="B130">
        <v>178</v>
      </c>
      <c r="C130">
        <v>-12</v>
      </c>
      <c r="D130" s="20">
        <v>190.7142857</v>
      </c>
      <c r="E130">
        <v>34</v>
      </c>
      <c r="F130">
        <v>-1</v>
      </c>
      <c r="G130">
        <v>21</v>
      </c>
      <c r="H130">
        <v>2</v>
      </c>
      <c r="I130" s="15">
        <v>14</v>
      </c>
    </row>
    <row r="131" spans="1:9" x14ac:dyDescent="0.35">
      <c r="A131" s="1">
        <v>44054</v>
      </c>
      <c r="B131">
        <v>190</v>
      </c>
      <c r="C131">
        <v>12</v>
      </c>
      <c r="D131" s="20">
        <v>192</v>
      </c>
      <c r="E131">
        <v>37</v>
      </c>
      <c r="F131">
        <v>3</v>
      </c>
      <c r="G131">
        <v>23</v>
      </c>
      <c r="H131">
        <v>2</v>
      </c>
      <c r="I131" s="15">
        <v>24</v>
      </c>
    </row>
    <row r="132" spans="1:9" x14ac:dyDescent="0.35">
      <c r="A132" s="1">
        <v>44055</v>
      </c>
      <c r="B132">
        <v>183</v>
      </c>
      <c r="C132">
        <v>-7</v>
      </c>
      <c r="D132" s="20">
        <v>189.85714290000001</v>
      </c>
      <c r="E132">
        <v>38</v>
      </c>
      <c r="F132">
        <v>1</v>
      </c>
      <c r="G132">
        <v>22</v>
      </c>
      <c r="H132">
        <v>-1</v>
      </c>
      <c r="I132" s="15">
        <v>17</v>
      </c>
    </row>
    <row r="133" spans="1:9" x14ac:dyDescent="0.35">
      <c r="A133" s="1">
        <v>44056</v>
      </c>
      <c r="B133">
        <v>189</v>
      </c>
      <c r="C133">
        <v>6</v>
      </c>
      <c r="D133" s="20">
        <v>189.57142859999999</v>
      </c>
      <c r="E133">
        <v>39</v>
      </c>
      <c r="F133">
        <v>1</v>
      </c>
      <c r="G133">
        <v>20</v>
      </c>
      <c r="H133">
        <v>-2</v>
      </c>
      <c r="I133" s="15">
        <v>19</v>
      </c>
    </row>
    <row r="134" spans="1:9" x14ac:dyDescent="0.35">
      <c r="A134" s="1">
        <v>44057</v>
      </c>
      <c r="B134">
        <v>180</v>
      </c>
      <c r="C134">
        <v>-9</v>
      </c>
      <c r="D134" s="20">
        <v>186.42857140000001</v>
      </c>
      <c r="E134">
        <v>39</v>
      </c>
      <c r="F134">
        <v>0</v>
      </c>
      <c r="G134">
        <v>22</v>
      </c>
      <c r="H134">
        <v>2</v>
      </c>
      <c r="I134" s="15">
        <v>22</v>
      </c>
    </row>
    <row r="135" spans="1:9" x14ac:dyDescent="0.35">
      <c r="A135" s="1">
        <v>44058</v>
      </c>
      <c r="B135">
        <v>181</v>
      </c>
      <c r="C135">
        <v>1</v>
      </c>
      <c r="D135" s="20">
        <v>184.42857140000001</v>
      </c>
      <c r="E135">
        <v>41</v>
      </c>
      <c r="F135">
        <v>2</v>
      </c>
      <c r="G135">
        <v>21</v>
      </c>
      <c r="H135">
        <v>-1</v>
      </c>
      <c r="I135" s="15">
        <v>24</v>
      </c>
    </row>
    <row r="136" spans="1:9" x14ac:dyDescent="0.35">
      <c r="A136" s="1">
        <v>44059</v>
      </c>
      <c r="B136">
        <v>180</v>
      </c>
      <c r="C136">
        <v>-1</v>
      </c>
      <c r="D136" s="20">
        <v>183</v>
      </c>
      <c r="E136">
        <v>37</v>
      </c>
      <c r="F136">
        <v>-4</v>
      </c>
      <c r="G136">
        <v>14</v>
      </c>
      <c r="H136">
        <v>-7</v>
      </c>
      <c r="I136" s="15">
        <v>16</v>
      </c>
    </row>
    <row r="137" spans="1:9" x14ac:dyDescent="0.35">
      <c r="A137" s="1">
        <v>44060</v>
      </c>
      <c r="B137">
        <v>182</v>
      </c>
      <c r="C137">
        <v>2</v>
      </c>
      <c r="D137" s="20">
        <v>183.57142859999999</v>
      </c>
      <c r="E137">
        <v>39</v>
      </c>
      <c r="F137">
        <v>2</v>
      </c>
      <c r="G137">
        <v>15</v>
      </c>
      <c r="H137">
        <v>1</v>
      </c>
      <c r="I137" s="15">
        <v>22</v>
      </c>
    </row>
    <row r="138" spans="1:9" x14ac:dyDescent="0.35">
      <c r="A138" s="1">
        <v>44061</v>
      </c>
      <c r="B138">
        <v>174</v>
      </c>
      <c r="C138">
        <v>-8</v>
      </c>
      <c r="D138" s="20">
        <v>181.2857143</v>
      </c>
      <c r="E138">
        <v>36</v>
      </c>
      <c r="F138">
        <v>-3</v>
      </c>
      <c r="G138">
        <v>15</v>
      </c>
      <c r="H138">
        <v>0</v>
      </c>
      <c r="I138" s="15">
        <v>20</v>
      </c>
    </row>
    <row r="139" spans="1:9" x14ac:dyDescent="0.35">
      <c r="A139" s="1">
        <v>44062</v>
      </c>
      <c r="B139">
        <v>180</v>
      </c>
      <c r="C139">
        <v>6</v>
      </c>
      <c r="D139" s="20">
        <v>180.85714290000001</v>
      </c>
      <c r="E139">
        <v>35</v>
      </c>
      <c r="F139">
        <v>-1</v>
      </c>
      <c r="G139">
        <v>13</v>
      </c>
      <c r="H139">
        <v>-2</v>
      </c>
      <c r="I139" s="15">
        <v>14</v>
      </c>
    </row>
    <row r="140" spans="1:9" x14ac:dyDescent="0.35">
      <c r="A140" s="1">
        <v>44063</v>
      </c>
      <c r="B140">
        <v>162</v>
      </c>
      <c r="C140">
        <v>-18</v>
      </c>
      <c r="D140" s="20">
        <v>177</v>
      </c>
      <c r="E140">
        <v>38</v>
      </c>
      <c r="F140">
        <v>3</v>
      </c>
      <c r="G140">
        <v>11</v>
      </c>
      <c r="H140">
        <v>-2</v>
      </c>
      <c r="I140" s="15">
        <v>13</v>
      </c>
    </row>
    <row r="141" spans="1:9" x14ac:dyDescent="0.35">
      <c r="A141" s="1">
        <v>44064</v>
      </c>
      <c r="B141">
        <v>151</v>
      </c>
      <c r="C141">
        <v>-11</v>
      </c>
      <c r="D141" s="20">
        <v>172.85714290000001</v>
      </c>
      <c r="E141">
        <v>33</v>
      </c>
      <c r="F141">
        <v>-5</v>
      </c>
      <c r="G141">
        <v>13</v>
      </c>
      <c r="H141">
        <v>2</v>
      </c>
      <c r="I141" s="15">
        <v>14</v>
      </c>
    </row>
    <row r="142" spans="1:9" x14ac:dyDescent="0.35">
      <c r="A142" s="1">
        <v>44065</v>
      </c>
      <c r="B142">
        <v>142</v>
      </c>
      <c r="C142">
        <v>-9</v>
      </c>
      <c r="D142" s="20">
        <v>167.2857143</v>
      </c>
      <c r="E142">
        <v>33</v>
      </c>
      <c r="F142">
        <v>0</v>
      </c>
      <c r="G142">
        <v>16</v>
      </c>
      <c r="H142">
        <v>3</v>
      </c>
      <c r="I142" s="15">
        <v>13</v>
      </c>
    </row>
    <row r="143" spans="1:9" x14ac:dyDescent="0.35">
      <c r="A143" s="1">
        <v>44066</v>
      </c>
      <c r="B143">
        <v>140</v>
      </c>
      <c r="C143">
        <v>-2</v>
      </c>
      <c r="D143" s="20">
        <v>161.57142859999999</v>
      </c>
      <c r="E143">
        <v>35</v>
      </c>
      <c r="F143">
        <v>2</v>
      </c>
      <c r="G143">
        <v>14</v>
      </c>
      <c r="H143">
        <v>-2</v>
      </c>
      <c r="I143" s="15">
        <v>12</v>
      </c>
    </row>
    <row r="144" spans="1:9" x14ac:dyDescent="0.35">
      <c r="A144" s="1">
        <v>44067</v>
      </c>
      <c r="B144">
        <v>162</v>
      </c>
      <c r="C144">
        <v>22</v>
      </c>
      <c r="D144" s="20">
        <v>158.7142857</v>
      </c>
      <c r="E144">
        <v>40</v>
      </c>
      <c r="F144">
        <v>5</v>
      </c>
      <c r="G144">
        <v>18</v>
      </c>
      <c r="H144">
        <v>4</v>
      </c>
      <c r="I144" s="15">
        <v>16</v>
      </c>
    </row>
    <row r="145" spans="1:9" x14ac:dyDescent="0.35">
      <c r="A145" s="1">
        <v>44068</v>
      </c>
      <c r="B145">
        <v>160</v>
      </c>
      <c r="C145">
        <v>-2</v>
      </c>
      <c r="D145" s="20">
        <v>156.7142857</v>
      </c>
      <c r="E145">
        <v>42</v>
      </c>
      <c r="F145">
        <v>2</v>
      </c>
      <c r="G145">
        <v>21</v>
      </c>
      <c r="H145">
        <v>3</v>
      </c>
      <c r="I145" s="15">
        <v>21</v>
      </c>
    </row>
    <row r="146" spans="1:9" x14ac:dyDescent="0.35">
      <c r="A146" s="1">
        <v>44069</v>
      </c>
      <c r="B146">
        <v>170</v>
      </c>
      <c r="C146">
        <v>10</v>
      </c>
      <c r="D146" s="20">
        <v>155.2857143</v>
      </c>
      <c r="E146">
        <v>41</v>
      </c>
      <c r="F146">
        <v>-1</v>
      </c>
      <c r="G146">
        <v>23</v>
      </c>
      <c r="H146">
        <v>2</v>
      </c>
      <c r="I146" s="15">
        <v>22</v>
      </c>
    </row>
    <row r="147" spans="1:9" x14ac:dyDescent="0.35">
      <c r="A147" s="1">
        <v>44070</v>
      </c>
      <c r="B147">
        <v>166</v>
      </c>
      <c r="C147">
        <v>-4</v>
      </c>
      <c r="D147" s="20">
        <v>155.85714290000001</v>
      </c>
      <c r="E147">
        <v>43</v>
      </c>
      <c r="F147">
        <v>2</v>
      </c>
      <c r="G147">
        <v>20</v>
      </c>
      <c r="H147">
        <v>-3</v>
      </c>
      <c r="I147" s="15">
        <v>16</v>
      </c>
    </row>
    <row r="148" spans="1:9" x14ac:dyDescent="0.35">
      <c r="A148" s="1">
        <v>44071</v>
      </c>
      <c r="B148">
        <v>161</v>
      </c>
      <c r="C148">
        <v>-5</v>
      </c>
      <c r="D148" s="20">
        <v>157.2857143</v>
      </c>
      <c r="E148">
        <v>41</v>
      </c>
      <c r="F148">
        <v>-2</v>
      </c>
      <c r="G148">
        <v>21</v>
      </c>
      <c r="H148">
        <v>1</v>
      </c>
      <c r="I148" s="15">
        <v>17</v>
      </c>
    </row>
    <row r="149" spans="1:9" x14ac:dyDescent="0.35">
      <c r="A149" s="1">
        <v>44072</v>
      </c>
      <c r="B149">
        <v>160</v>
      </c>
      <c r="C149">
        <v>-1</v>
      </c>
      <c r="D149" s="20">
        <v>159.85714290000001</v>
      </c>
      <c r="E149">
        <v>40</v>
      </c>
      <c r="F149">
        <v>-1</v>
      </c>
      <c r="G149">
        <v>19</v>
      </c>
      <c r="H149">
        <v>-2</v>
      </c>
      <c r="I149" s="15">
        <v>23</v>
      </c>
    </row>
    <row r="150" spans="1:9" x14ac:dyDescent="0.35">
      <c r="A150" s="1">
        <v>44073</v>
      </c>
      <c r="B150">
        <v>157</v>
      </c>
      <c r="C150">
        <v>-3</v>
      </c>
      <c r="D150" s="20">
        <v>162.2857143</v>
      </c>
      <c r="E150">
        <v>38</v>
      </c>
      <c r="F150">
        <v>-2</v>
      </c>
      <c r="G150">
        <v>19</v>
      </c>
      <c r="H150">
        <v>0</v>
      </c>
      <c r="I150" s="15">
        <v>12</v>
      </c>
    </row>
    <row r="151" spans="1:9" x14ac:dyDescent="0.35">
      <c r="A151" s="1">
        <v>44074</v>
      </c>
      <c r="B151">
        <v>162</v>
      </c>
      <c r="C151">
        <v>5</v>
      </c>
      <c r="D151" s="20">
        <v>162.2857143</v>
      </c>
      <c r="E151">
        <v>35</v>
      </c>
      <c r="F151">
        <v>-3</v>
      </c>
      <c r="G151">
        <v>20</v>
      </c>
      <c r="H151">
        <v>1</v>
      </c>
      <c r="I151" s="15">
        <v>16</v>
      </c>
    </row>
    <row r="152" spans="1:9" x14ac:dyDescent="0.35">
      <c r="A152" s="1">
        <v>44075</v>
      </c>
      <c r="B152">
        <v>169</v>
      </c>
      <c r="C152">
        <v>7</v>
      </c>
      <c r="D152" s="20">
        <v>163.57142859999999</v>
      </c>
      <c r="E152">
        <v>35</v>
      </c>
      <c r="F152">
        <v>0</v>
      </c>
      <c r="G152">
        <v>19</v>
      </c>
      <c r="H152">
        <v>-1</v>
      </c>
      <c r="I152" s="15">
        <v>20</v>
      </c>
    </row>
    <row r="153" spans="1:9" x14ac:dyDescent="0.35">
      <c r="A153" s="1">
        <v>44076</v>
      </c>
      <c r="B153">
        <v>167</v>
      </c>
      <c r="C153">
        <v>-2</v>
      </c>
      <c r="D153" s="20">
        <v>163.14285709999999</v>
      </c>
      <c r="E153">
        <v>35</v>
      </c>
      <c r="F153">
        <v>0</v>
      </c>
      <c r="G153">
        <v>21</v>
      </c>
      <c r="H153">
        <v>2</v>
      </c>
      <c r="I153" s="15">
        <v>27</v>
      </c>
    </row>
    <row r="154" spans="1:9" x14ac:dyDescent="0.35">
      <c r="A154" s="1">
        <v>44077</v>
      </c>
      <c r="B154">
        <v>173</v>
      </c>
      <c r="C154">
        <v>6</v>
      </c>
      <c r="D154" s="20">
        <v>164.14285709999999</v>
      </c>
      <c r="E154">
        <v>36</v>
      </c>
      <c r="F154">
        <v>1</v>
      </c>
      <c r="G154">
        <v>20</v>
      </c>
      <c r="H154">
        <v>-1</v>
      </c>
      <c r="I154" s="15">
        <v>16</v>
      </c>
    </row>
    <row r="155" spans="1:9" x14ac:dyDescent="0.35">
      <c r="A155" s="1">
        <v>44078</v>
      </c>
      <c r="B155">
        <v>164</v>
      </c>
      <c r="C155">
        <v>-9</v>
      </c>
      <c r="D155" s="20">
        <v>164.57142859999999</v>
      </c>
      <c r="E155">
        <v>32</v>
      </c>
      <c r="F155">
        <v>-4</v>
      </c>
      <c r="G155">
        <v>20</v>
      </c>
      <c r="H155">
        <v>0</v>
      </c>
      <c r="I155" s="15">
        <v>26</v>
      </c>
    </row>
    <row r="156" spans="1:9" x14ac:dyDescent="0.35">
      <c r="A156" s="1">
        <v>44079</v>
      </c>
      <c r="B156">
        <v>163</v>
      </c>
      <c r="C156">
        <v>-1</v>
      </c>
      <c r="D156" s="20">
        <v>165</v>
      </c>
      <c r="E156">
        <v>33</v>
      </c>
      <c r="F156">
        <v>1</v>
      </c>
      <c r="G156">
        <v>16</v>
      </c>
      <c r="H156">
        <v>-4</v>
      </c>
      <c r="I156" s="15">
        <v>19</v>
      </c>
    </row>
    <row r="157" spans="1:9" x14ac:dyDescent="0.35">
      <c r="A157" s="1">
        <v>44080</v>
      </c>
      <c r="B157">
        <v>169</v>
      </c>
      <c r="C157">
        <v>6</v>
      </c>
      <c r="D157" s="20">
        <v>166.7142857</v>
      </c>
      <c r="E157">
        <v>31</v>
      </c>
      <c r="F157">
        <v>-2</v>
      </c>
      <c r="G157">
        <v>16</v>
      </c>
      <c r="H157">
        <v>0</v>
      </c>
      <c r="I157" s="15">
        <v>22</v>
      </c>
    </row>
    <row r="158" spans="1:9" x14ac:dyDescent="0.35">
      <c r="A158" s="1">
        <v>44081</v>
      </c>
      <c r="B158">
        <v>178</v>
      </c>
      <c r="C158">
        <v>9</v>
      </c>
      <c r="D158" s="20">
        <v>169</v>
      </c>
      <c r="E158">
        <v>27</v>
      </c>
      <c r="F158">
        <v>-4</v>
      </c>
      <c r="G158">
        <v>16</v>
      </c>
      <c r="H158">
        <v>0</v>
      </c>
      <c r="I158" s="15">
        <v>20</v>
      </c>
    </row>
    <row r="159" spans="1:9" x14ac:dyDescent="0.35">
      <c r="A159" s="1">
        <v>44082</v>
      </c>
      <c r="B159">
        <v>179</v>
      </c>
      <c r="C159">
        <v>1</v>
      </c>
      <c r="D159" s="20">
        <v>170.42857140000001</v>
      </c>
      <c r="E159">
        <v>31</v>
      </c>
      <c r="F159">
        <v>4</v>
      </c>
      <c r="G159">
        <v>17</v>
      </c>
      <c r="H159">
        <v>1</v>
      </c>
      <c r="I159" s="15">
        <v>22</v>
      </c>
    </row>
    <row r="160" spans="1:9" x14ac:dyDescent="0.35">
      <c r="A160" s="1">
        <v>44083</v>
      </c>
      <c r="B160">
        <v>174</v>
      </c>
      <c r="C160">
        <v>-5</v>
      </c>
      <c r="D160" s="20">
        <v>171.42857140000001</v>
      </c>
      <c r="E160">
        <v>33</v>
      </c>
      <c r="F160">
        <v>2</v>
      </c>
      <c r="G160">
        <v>17</v>
      </c>
      <c r="H160">
        <v>0</v>
      </c>
      <c r="I160" s="15">
        <v>25</v>
      </c>
    </row>
    <row r="161" spans="1:9" x14ac:dyDescent="0.35">
      <c r="A161" s="1">
        <v>44084</v>
      </c>
      <c r="B161">
        <v>173</v>
      </c>
      <c r="C161">
        <v>-1</v>
      </c>
      <c r="D161" s="20">
        <v>171.42857140000001</v>
      </c>
      <c r="E161">
        <v>38</v>
      </c>
      <c r="F161">
        <v>5</v>
      </c>
      <c r="G161">
        <v>14</v>
      </c>
      <c r="H161">
        <v>-3</v>
      </c>
      <c r="I161" s="15">
        <v>17</v>
      </c>
    </row>
    <row r="162" spans="1:9" x14ac:dyDescent="0.35">
      <c r="A162" s="1">
        <v>44085</v>
      </c>
      <c r="B162">
        <v>170</v>
      </c>
      <c r="C162">
        <v>-3</v>
      </c>
      <c r="D162" s="20">
        <v>172.2857143</v>
      </c>
      <c r="E162">
        <v>39</v>
      </c>
      <c r="F162">
        <v>1</v>
      </c>
      <c r="G162">
        <v>16</v>
      </c>
      <c r="H162">
        <v>2</v>
      </c>
      <c r="I162" s="15">
        <v>17</v>
      </c>
    </row>
    <row r="163" spans="1:9" x14ac:dyDescent="0.35">
      <c r="A163" s="1">
        <v>44086</v>
      </c>
      <c r="B163">
        <v>156</v>
      </c>
      <c r="C163">
        <v>-14</v>
      </c>
      <c r="D163" s="20">
        <v>171.2857143</v>
      </c>
      <c r="E163">
        <v>35</v>
      </c>
      <c r="F163">
        <v>-4</v>
      </c>
      <c r="G163">
        <v>13</v>
      </c>
      <c r="H163">
        <v>-3</v>
      </c>
      <c r="I163" s="15">
        <v>17</v>
      </c>
    </row>
    <row r="164" spans="1:9" x14ac:dyDescent="0.35">
      <c r="A164" s="1">
        <v>44087</v>
      </c>
      <c r="B164">
        <v>157</v>
      </c>
      <c r="C164">
        <v>1</v>
      </c>
      <c r="D164" s="20">
        <v>169.57142859999999</v>
      </c>
      <c r="E164">
        <v>35</v>
      </c>
      <c r="F164">
        <v>0</v>
      </c>
      <c r="G164">
        <v>13</v>
      </c>
      <c r="H164">
        <v>0</v>
      </c>
      <c r="I164" s="15">
        <v>10</v>
      </c>
    </row>
    <row r="165" spans="1:9" x14ac:dyDescent="0.35">
      <c r="A165" s="1">
        <v>44088</v>
      </c>
      <c r="B165">
        <v>165</v>
      </c>
      <c r="C165">
        <v>8</v>
      </c>
      <c r="D165" s="20">
        <v>167.7142857</v>
      </c>
      <c r="E165">
        <v>35</v>
      </c>
      <c r="F165">
        <v>0</v>
      </c>
      <c r="G165">
        <v>14</v>
      </c>
      <c r="H165">
        <v>1</v>
      </c>
      <c r="I165" s="15">
        <v>18</v>
      </c>
    </row>
    <row r="166" spans="1:9" x14ac:dyDescent="0.35">
      <c r="A166" s="1">
        <v>44089</v>
      </c>
      <c r="B166">
        <v>179</v>
      </c>
      <c r="C166">
        <v>14</v>
      </c>
      <c r="D166" s="20">
        <v>167.7142857</v>
      </c>
      <c r="E166">
        <v>40</v>
      </c>
      <c r="F166">
        <v>5</v>
      </c>
      <c r="G166">
        <v>16</v>
      </c>
      <c r="H166">
        <v>2</v>
      </c>
      <c r="I166" s="15">
        <v>31</v>
      </c>
    </row>
    <row r="167" spans="1:9" x14ac:dyDescent="0.35">
      <c r="A167" s="1">
        <v>44090</v>
      </c>
      <c r="B167">
        <v>185</v>
      </c>
      <c r="C167">
        <v>6</v>
      </c>
      <c r="D167" s="20">
        <v>169.2857143</v>
      </c>
      <c r="E167">
        <v>39</v>
      </c>
      <c r="F167">
        <v>-1</v>
      </c>
      <c r="G167">
        <v>15</v>
      </c>
      <c r="H167">
        <v>-1</v>
      </c>
      <c r="I167" s="15">
        <v>25</v>
      </c>
    </row>
    <row r="168" spans="1:9" x14ac:dyDescent="0.35">
      <c r="A168" s="1">
        <v>44091</v>
      </c>
      <c r="B168">
        <v>178</v>
      </c>
      <c r="C168">
        <v>-7</v>
      </c>
      <c r="D168" s="20">
        <v>170</v>
      </c>
      <c r="E168">
        <v>34</v>
      </c>
      <c r="F168">
        <v>-5</v>
      </c>
      <c r="G168">
        <v>13</v>
      </c>
      <c r="H168">
        <v>-2</v>
      </c>
      <c r="I168" s="15">
        <v>17</v>
      </c>
    </row>
    <row r="169" spans="1:9" x14ac:dyDescent="0.35">
      <c r="A169" s="1">
        <v>44092</v>
      </c>
      <c r="B169">
        <v>183</v>
      </c>
      <c r="C169">
        <v>5</v>
      </c>
      <c r="D169" s="20">
        <v>171.85714290000001</v>
      </c>
      <c r="E169">
        <v>38</v>
      </c>
      <c r="F169">
        <v>4</v>
      </c>
      <c r="G169">
        <v>15</v>
      </c>
      <c r="H169">
        <v>2</v>
      </c>
      <c r="I169" s="15">
        <v>18</v>
      </c>
    </row>
    <row r="170" spans="1:9" x14ac:dyDescent="0.35">
      <c r="A170" s="1">
        <v>44093</v>
      </c>
      <c r="B170">
        <v>188</v>
      </c>
      <c r="C170">
        <v>5</v>
      </c>
      <c r="D170" s="20">
        <v>176.42857140000001</v>
      </c>
      <c r="E170">
        <v>40</v>
      </c>
      <c r="F170">
        <v>2</v>
      </c>
      <c r="G170">
        <v>21</v>
      </c>
      <c r="H170">
        <v>6</v>
      </c>
      <c r="I170" s="15">
        <v>23</v>
      </c>
    </row>
    <row r="171" spans="1:9" x14ac:dyDescent="0.35">
      <c r="A171" s="1">
        <v>44094</v>
      </c>
      <c r="B171">
        <v>193</v>
      </c>
      <c r="C171">
        <v>5</v>
      </c>
      <c r="D171" s="20">
        <v>181.57142859999999</v>
      </c>
      <c r="E171">
        <v>50</v>
      </c>
      <c r="F171">
        <v>10</v>
      </c>
      <c r="G171">
        <v>23</v>
      </c>
      <c r="H171">
        <v>2</v>
      </c>
      <c r="I171" s="15">
        <v>23</v>
      </c>
    </row>
    <row r="172" spans="1:9" x14ac:dyDescent="0.35">
      <c r="A172" s="1">
        <v>44095</v>
      </c>
      <c r="B172">
        <v>200</v>
      </c>
      <c r="C172">
        <v>7</v>
      </c>
      <c r="D172" s="20">
        <v>186.57142859999999</v>
      </c>
      <c r="E172">
        <v>40</v>
      </c>
      <c r="F172">
        <v>-10</v>
      </c>
      <c r="G172">
        <v>22</v>
      </c>
      <c r="H172">
        <v>-1</v>
      </c>
      <c r="I172" s="15">
        <v>22</v>
      </c>
    </row>
    <row r="173" spans="1:9" x14ac:dyDescent="0.35">
      <c r="A173" s="1">
        <v>44096</v>
      </c>
      <c r="B173">
        <v>195</v>
      </c>
      <c r="C173">
        <v>-5</v>
      </c>
      <c r="D173" s="20">
        <v>188.85714290000001</v>
      </c>
      <c r="E173">
        <v>45</v>
      </c>
      <c r="F173">
        <v>5</v>
      </c>
      <c r="G173">
        <v>22</v>
      </c>
      <c r="H173">
        <v>0</v>
      </c>
      <c r="I173" s="15">
        <v>12</v>
      </c>
    </row>
    <row r="174" spans="1:9" x14ac:dyDescent="0.35">
      <c r="A174" s="1">
        <v>44097</v>
      </c>
      <c r="B174">
        <v>204</v>
      </c>
      <c r="C174">
        <v>9</v>
      </c>
      <c r="D174" s="20">
        <v>191.57142859999999</v>
      </c>
      <c r="E174">
        <v>45</v>
      </c>
      <c r="F174">
        <v>0</v>
      </c>
      <c r="G174">
        <v>19</v>
      </c>
      <c r="H174">
        <v>-3</v>
      </c>
      <c r="I174" s="15">
        <v>28</v>
      </c>
    </row>
    <row r="175" spans="1:9" x14ac:dyDescent="0.35">
      <c r="A175" s="1">
        <v>44098</v>
      </c>
      <c r="B175">
        <v>211</v>
      </c>
      <c r="C175">
        <v>7</v>
      </c>
      <c r="D175" s="20">
        <v>196.2857143</v>
      </c>
      <c r="E175">
        <v>52</v>
      </c>
      <c r="F175">
        <v>7</v>
      </c>
      <c r="G175">
        <v>21</v>
      </c>
      <c r="H175">
        <v>2</v>
      </c>
      <c r="I175" s="15">
        <v>27</v>
      </c>
    </row>
    <row r="176" spans="1:9" x14ac:dyDescent="0.35">
      <c r="A176" s="1">
        <v>44099</v>
      </c>
      <c r="B176">
        <v>211</v>
      </c>
      <c r="C176">
        <v>0</v>
      </c>
      <c r="D176" s="20">
        <v>200.2857143</v>
      </c>
      <c r="E176">
        <v>49</v>
      </c>
      <c r="F176">
        <v>-3</v>
      </c>
      <c r="G176">
        <v>20</v>
      </c>
      <c r="H176">
        <v>-1</v>
      </c>
      <c r="I176" s="15">
        <v>28</v>
      </c>
    </row>
    <row r="177" spans="1:9" x14ac:dyDescent="0.35">
      <c r="A177" s="1">
        <v>44100</v>
      </c>
      <c r="B177">
        <v>222</v>
      </c>
      <c r="C177">
        <v>11</v>
      </c>
      <c r="D177" s="20">
        <v>205.14285709999999</v>
      </c>
      <c r="E177">
        <v>49</v>
      </c>
      <c r="F177">
        <v>0</v>
      </c>
      <c r="G177">
        <v>19</v>
      </c>
      <c r="H177">
        <v>-1</v>
      </c>
      <c r="I177" s="15">
        <v>34</v>
      </c>
    </row>
    <row r="178" spans="1:9" x14ac:dyDescent="0.35">
      <c r="A178" s="1">
        <v>44101</v>
      </c>
      <c r="B178">
        <v>236</v>
      </c>
      <c r="C178">
        <v>14</v>
      </c>
      <c r="D178" s="20">
        <v>211.2857143</v>
      </c>
      <c r="E178">
        <v>57</v>
      </c>
      <c r="F178">
        <v>8</v>
      </c>
      <c r="G178">
        <v>21</v>
      </c>
      <c r="H178">
        <v>2</v>
      </c>
      <c r="I178" s="15">
        <v>38</v>
      </c>
    </row>
    <row r="179" spans="1:9" x14ac:dyDescent="0.35">
      <c r="A179" s="1">
        <v>44102</v>
      </c>
      <c r="B179">
        <v>254</v>
      </c>
      <c r="C179">
        <v>18</v>
      </c>
      <c r="D179" s="20">
        <v>219</v>
      </c>
      <c r="E179">
        <v>65</v>
      </c>
      <c r="F179">
        <v>8</v>
      </c>
      <c r="G179">
        <v>20</v>
      </c>
      <c r="H179">
        <v>-1</v>
      </c>
      <c r="I179" s="15">
        <v>31</v>
      </c>
    </row>
    <row r="180" spans="1:9" x14ac:dyDescent="0.35">
      <c r="A180" s="1">
        <v>44103</v>
      </c>
      <c r="B180">
        <v>266</v>
      </c>
      <c r="C180">
        <v>12</v>
      </c>
      <c r="D180" s="20">
        <v>229.14285709999999</v>
      </c>
      <c r="E180">
        <v>63</v>
      </c>
      <c r="F180">
        <v>-2</v>
      </c>
      <c r="G180">
        <v>23</v>
      </c>
      <c r="H180">
        <v>3</v>
      </c>
      <c r="I180" s="15">
        <v>33</v>
      </c>
    </row>
    <row r="181" spans="1:9" x14ac:dyDescent="0.35">
      <c r="A181" s="1">
        <v>44104</v>
      </c>
      <c r="B181">
        <v>259</v>
      </c>
      <c r="C181">
        <v>-7</v>
      </c>
      <c r="D181" s="20">
        <v>237</v>
      </c>
      <c r="E181">
        <v>61</v>
      </c>
      <c r="F181">
        <v>-2</v>
      </c>
      <c r="G181">
        <v>22</v>
      </c>
      <c r="H181">
        <v>-1</v>
      </c>
      <c r="I181" s="15">
        <v>29</v>
      </c>
    </row>
    <row r="182" spans="1:9" x14ac:dyDescent="0.35">
      <c r="A182" s="1">
        <v>44105</v>
      </c>
      <c r="B182">
        <v>250</v>
      </c>
      <c r="C182">
        <v>-9</v>
      </c>
      <c r="D182" s="20">
        <v>242.57142859999999</v>
      </c>
      <c r="E182">
        <v>53</v>
      </c>
      <c r="F182">
        <v>-8</v>
      </c>
      <c r="G182">
        <v>21</v>
      </c>
      <c r="H182">
        <v>-1</v>
      </c>
      <c r="I182" s="15">
        <v>33</v>
      </c>
    </row>
    <row r="183" spans="1:9" x14ac:dyDescent="0.35">
      <c r="A183" s="1">
        <v>44106</v>
      </c>
      <c r="B183">
        <v>258</v>
      </c>
      <c r="C183">
        <v>8</v>
      </c>
      <c r="D183" s="20">
        <v>249.2857143</v>
      </c>
      <c r="E183">
        <v>56</v>
      </c>
      <c r="F183">
        <v>3</v>
      </c>
      <c r="G183">
        <v>21</v>
      </c>
      <c r="H183">
        <v>0</v>
      </c>
      <c r="I183" s="15">
        <v>36</v>
      </c>
    </row>
    <row r="184" spans="1:9" x14ac:dyDescent="0.35">
      <c r="A184" s="1">
        <v>44107</v>
      </c>
      <c r="B184">
        <v>264</v>
      </c>
      <c r="C184">
        <v>6</v>
      </c>
      <c r="D184" s="20">
        <v>255.2857143</v>
      </c>
      <c r="E184">
        <v>55</v>
      </c>
      <c r="F184">
        <v>-1</v>
      </c>
      <c r="G184">
        <v>22</v>
      </c>
      <c r="H184">
        <v>1</v>
      </c>
      <c r="I184" s="15">
        <v>39</v>
      </c>
    </row>
    <row r="185" spans="1:9" x14ac:dyDescent="0.35">
      <c r="A185" s="1">
        <v>44108</v>
      </c>
      <c r="B185">
        <v>263</v>
      </c>
      <c r="C185">
        <v>-1</v>
      </c>
      <c r="D185" s="20">
        <v>259.14285710000001</v>
      </c>
      <c r="E185">
        <v>50</v>
      </c>
      <c r="F185">
        <v>-5</v>
      </c>
      <c r="G185">
        <v>22</v>
      </c>
      <c r="H185">
        <v>0</v>
      </c>
      <c r="I185" s="15">
        <v>28</v>
      </c>
    </row>
    <row r="186" spans="1:9" x14ac:dyDescent="0.35">
      <c r="A186" s="1">
        <v>44109</v>
      </c>
      <c r="B186">
        <v>288</v>
      </c>
      <c r="C186">
        <v>25</v>
      </c>
      <c r="D186" s="20">
        <v>264</v>
      </c>
      <c r="E186">
        <v>49</v>
      </c>
      <c r="F186">
        <v>-1</v>
      </c>
      <c r="G186">
        <v>21</v>
      </c>
      <c r="H186">
        <v>-1</v>
      </c>
      <c r="I186" s="15">
        <v>40</v>
      </c>
    </row>
    <row r="187" spans="1:9" x14ac:dyDescent="0.35">
      <c r="A187" s="1">
        <v>44110</v>
      </c>
      <c r="B187">
        <v>299</v>
      </c>
      <c r="C187">
        <v>11</v>
      </c>
      <c r="D187" s="20">
        <v>268.7142857</v>
      </c>
      <c r="E187">
        <v>55</v>
      </c>
      <c r="F187">
        <v>6</v>
      </c>
      <c r="G187">
        <v>23</v>
      </c>
      <c r="H187">
        <v>2</v>
      </c>
      <c r="I187" s="15">
        <v>35</v>
      </c>
    </row>
    <row r="188" spans="1:9" x14ac:dyDescent="0.35">
      <c r="A188" s="1">
        <v>44111</v>
      </c>
      <c r="B188">
        <v>311</v>
      </c>
      <c r="C188">
        <v>12</v>
      </c>
      <c r="D188" s="20">
        <v>276.14285710000001</v>
      </c>
      <c r="E188">
        <v>60</v>
      </c>
      <c r="F188">
        <v>5</v>
      </c>
      <c r="G188">
        <v>19</v>
      </c>
      <c r="H188">
        <v>-4</v>
      </c>
      <c r="I188" s="15">
        <v>35</v>
      </c>
    </row>
    <row r="189" spans="1:9" x14ac:dyDescent="0.35">
      <c r="A189" s="1">
        <v>44112</v>
      </c>
      <c r="B189">
        <v>309</v>
      </c>
      <c r="C189">
        <v>-2</v>
      </c>
      <c r="D189" s="20">
        <v>284.57142859999999</v>
      </c>
      <c r="E189">
        <v>63</v>
      </c>
      <c r="F189">
        <v>3</v>
      </c>
      <c r="G189">
        <v>21</v>
      </c>
      <c r="H189">
        <v>2</v>
      </c>
      <c r="I189" s="15">
        <v>33</v>
      </c>
    </row>
    <row r="190" spans="1:9" x14ac:dyDescent="0.35">
      <c r="A190" s="1">
        <v>44113</v>
      </c>
      <c r="B190">
        <v>330</v>
      </c>
      <c r="C190">
        <v>21</v>
      </c>
      <c r="D190" s="20">
        <v>294.85714289999999</v>
      </c>
      <c r="E190">
        <v>64</v>
      </c>
      <c r="F190">
        <v>1</v>
      </c>
      <c r="G190">
        <v>24</v>
      </c>
      <c r="H190">
        <v>3</v>
      </c>
      <c r="I190" s="15">
        <v>47</v>
      </c>
    </row>
    <row r="191" spans="1:9" x14ac:dyDescent="0.35">
      <c r="A191" s="1">
        <v>44114</v>
      </c>
      <c r="B191">
        <v>324</v>
      </c>
      <c r="C191">
        <v>-6</v>
      </c>
      <c r="D191" s="20">
        <v>303.42857140000001</v>
      </c>
      <c r="E191">
        <v>65</v>
      </c>
      <c r="F191">
        <v>1</v>
      </c>
      <c r="G191">
        <v>23</v>
      </c>
      <c r="H191">
        <v>-1</v>
      </c>
      <c r="I191" s="15">
        <v>36</v>
      </c>
    </row>
    <row r="192" spans="1:9" x14ac:dyDescent="0.35">
      <c r="A192" s="1">
        <v>44115</v>
      </c>
      <c r="B192">
        <v>322</v>
      </c>
      <c r="C192">
        <v>-2</v>
      </c>
      <c r="D192" s="20">
        <v>311.85714289999999</v>
      </c>
      <c r="E192">
        <v>58</v>
      </c>
      <c r="F192">
        <v>-7</v>
      </c>
      <c r="G192">
        <v>24</v>
      </c>
      <c r="H192">
        <v>1</v>
      </c>
      <c r="I192" s="15">
        <v>31</v>
      </c>
    </row>
    <row r="193" spans="1:9" x14ac:dyDescent="0.35">
      <c r="A193" s="1">
        <v>44116</v>
      </c>
      <c r="B193">
        <v>321</v>
      </c>
      <c r="C193">
        <v>-1</v>
      </c>
      <c r="D193" s="20">
        <v>316.57142859999999</v>
      </c>
      <c r="E193">
        <v>58</v>
      </c>
      <c r="F193">
        <v>0</v>
      </c>
      <c r="G193">
        <v>22</v>
      </c>
      <c r="H193">
        <v>-2</v>
      </c>
      <c r="I193" s="15">
        <v>34</v>
      </c>
    </row>
    <row r="194" spans="1:9" x14ac:dyDescent="0.35">
      <c r="A194" s="1">
        <v>44117</v>
      </c>
      <c r="B194">
        <v>325</v>
      </c>
      <c r="C194">
        <v>4</v>
      </c>
      <c r="D194" s="20">
        <v>320.2857143</v>
      </c>
      <c r="E194">
        <v>60</v>
      </c>
      <c r="F194">
        <v>2</v>
      </c>
      <c r="G194">
        <v>21</v>
      </c>
      <c r="H194">
        <v>-1</v>
      </c>
      <c r="I194" s="15">
        <v>40</v>
      </c>
    </row>
    <row r="195" spans="1:9" x14ac:dyDescent="0.35">
      <c r="A195" s="1">
        <v>44118</v>
      </c>
      <c r="B195">
        <v>320</v>
      </c>
      <c r="C195">
        <v>-5</v>
      </c>
      <c r="D195" s="20">
        <v>321.57142859999999</v>
      </c>
      <c r="E195">
        <v>59</v>
      </c>
      <c r="F195">
        <v>-1</v>
      </c>
      <c r="G195">
        <v>24</v>
      </c>
      <c r="H195">
        <v>3</v>
      </c>
      <c r="I195" s="15">
        <v>45</v>
      </c>
    </row>
    <row r="196" spans="1:9" x14ac:dyDescent="0.35">
      <c r="A196" s="1">
        <v>44119</v>
      </c>
      <c r="B196">
        <v>316</v>
      </c>
      <c r="C196">
        <v>-4</v>
      </c>
      <c r="D196" s="20">
        <v>322.57142859999999</v>
      </c>
      <c r="E196">
        <v>53</v>
      </c>
      <c r="F196">
        <v>-6</v>
      </c>
      <c r="G196">
        <v>25</v>
      </c>
      <c r="H196">
        <v>1</v>
      </c>
      <c r="I196" s="15">
        <v>39</v>
      </c>
    </row>
    <row r="197" spans="1:9" x14ac:dyDescent="0.35">
      <c r="A197" s="1">
        <v>44120</v>
      </c>
      <c r="B197">
        <v>308</v>
      </c>
      <c r="C197">
        <v>-8</v>
      </c>
      <c r="D197" s="20">
        <v>319.42857140000001</v>
      </c>
      <c r="E197">
        <v>61</v>
      </c>
      <c r="F197">
        <v>8</v>
      </c>
      <c r="G197">
        <v>27</v>
      </c>
      <c r="H197">
        <v>2</v>
      </c>
      <c r="I197" s="15">
        <v>36</v>
      </c>
    </row>
    <row r="198" spans="1:9" x14ac:dyDescent="0.35">
      <c r="A198" s="1">
        <v>44121</v>
      </c>
      <c r="B198">
        <v>311</v>
      </c>
      <c r="C198">
        <v>3</v>
      </c>
      <c r="D198" s="20">
        <v>317.57142859999999</v>
      </c>
      <c r="E198">
        <v>60</v>
      </c>
      <c r="F198">
        <v>-1</v>
      </c>
      <c r="G198">
        <v>26</v>
      </c>
      <c r="H198">
        <v>-1</v>
      </c>
      <c r="I198" s="15">
        <v>43</v>
      </c>
    </row>
    <row r="199" spans="1:9" x14ac:dyDescent="0.35">
      <c r="A199" s="1">
        <v>44122</v>
      </c>
      <c r="B199">
        <v>334</v>
      </c>
      <c r="C199">
        <v>23</v>
      </c>
      <c r="D199" s="20">
        <v>319.2857143</v>
      </c>
      <c r="E199">
        <v>61</v>
      </c>
      <c r="F199">
        <v>1</v>
      </c>
      <c r="G199">
        <v>28</v>
      </c>
      <c r="H199">
        <v>2</v>
      </c>
      <c r="I199" s="15">
        <v>42</v>
      </c>
    </row>
    <row r="200" spans="1:9" x14ac:dyDescent="0.35">
      <c r="A200" s="1">
        <v>44123</v>
      </c>
      <c r="B200">
        <v>342</v>
      </c>
      <c r="C200">
        <v>8</v>
      </c>
      <c r="D200" s="20">
        <v>322.2857143</v>
      </c>
      <c r="E200">
        <v>67</v>
      </c>
      <c r="F200">
        <v>6</v>
      </c>
      <c r="G200">
        <v>32</v>
      </c>
      <c r="H200">
        <v>4</v>
      </c>
      <c r="I200" s="15">
        <v>40</v>
      </c>
    </row>
    <row r="201" spans="1:9" x14ac:dyDescent="0.35">
      <c r="A201" s="1">
        <v>44124</v>
      </c>
      <c r="B201">
        <v>358</v>
      </c>
      <c r="C201">
        <v>16</v>
      </c>
      <c r="D201" s="20">
        <v>327</v>
      </c>
      <c r="E201">
        <v>66</v>
      </c>
      <c r="F201">
        <v>-1</v>
      </c>
      <c r="G201">
        <v>31</v>
      </c>
      <c r="H201">
        <v>-1</v>
      </c>
      <c r="I201" s="15">
        <v>43</v>
      </c>
    </row>
    <row r="202" spans="1:9" x14ac:dyDescent="0.35">
      <c r="A202" s="1">
        <v>44125</v>
      </c>
      <c r="B202">
        <v>354</v>
      </c>
      <c r="C202">
        <v>-4</v>
      </c>
      <c r="D202" s="20">
        <v>331.85714289999999</v>
      </c>
      <c r="E202">
        <v>75</v>
      </c>
      <c r="F202">
        <v>9</v>
      </c>
      <c r="G202">
        <v>34</v>
      </c>
      <c r="H202">
        <v>3</v>
      </c>
      <c r="I202" s="15">
        <v>45</v>
      </c>
    </row>
    <row r="203" spans="1:9" x14ac:dyDescent="0.35">
      <c r="A203" s="1">
        <v>44126</v>
      </c>
      <c r="B203">
        <v>368</v>
      </c>
      <c r="C203">
        <v>14</v>
      </c>
      <c r="D203" s="20">
        <v>339.2857143</v>
      </c>
      <c r="E203">
        <v>79</v>
      </c>
      <c r="F203">
        <v>4</v>
      </c>
      <c r="G203">
        <v>31</v>
      </c>
      <c r="H203">
        <v>-3</v>
      </c>
      <c r="I203" s="15">
        <v>62</v>
      </c>
    </row>
    <row r="204" spans="1:9" x14ac:dyDescent="0.35">
      <c r="A204" s="1">
        <v>44127</v>
      </c>
      <c r="B204">
        <v>364</v>
      </c>
      <c r="C204">
        <v>-4</v>
      </c>
      <c r="D204" s="20">
        <v>347.2857143</v>
      </c>
      <c r="E204">
        <v>82</v>
      </c>
      <c r="F204">
        <v>3</v>
      </c>
      <c r="G204">
        <v>37</v>
      </c>
      <c r="H204">
        <v>6</v>
      </c>
      <c r="I204" s="15">
        <v>45</v>
      </c>
    </row>
    <row r="205" spans="1:9" x14ac:dyDescent="0.35">
      <c r="A205" s="1">
        <v>44128</v>
      </c>
      <c r="B205">
        <v>362</v>
      </c>
      <c r="C205">
        <v>-2</v>
      </c>
      <c r="D205" s="20">
        <v>354.57142859999999</v>
      </c>
      <c r="E205">
        <v>82</v>
      </c>
      <c r="F205">
        <v>0</v>
      </c>
      <c r="G205">
        <v>38</v>
      </c>
      <c r="H205">
        <v>1</v>
      </c>
      <c r="I205" s="15">
        <v>49</v>
      </c>
    </row>
    <row r="206" spans="1:9" x14ac:dyDescent="0.35">
      <c r="A206" s="1">
        <v>44129</v>
      </c>
      <c r="B206">
        <v>377</v>
      </c>
      <c r="C206">
        <v>15</v>
      </c>
      <c r="D206" s="20">
        <v>360.7142857</v>
      </c>
      <c r="E206">
        <v>79</v>
      </c>
      <c r="F206">
        <v>-3</v>
      </c>
      <c r="G206">
        <v>38</v>
      </c>
      <c r="H206">
        <v>0</v>
      </c>
      <c r="I206" s="15">
        <v>41</v>
      </c>
    </row>
    <row r="207" spans="1:9" x14ac:dyDescent="0.35">
      <c r="A207" s="1">
        <v>44130</v>
      </c>
      <c r="B207">
        <v>400</v>
      </c>
      <c r="C207">
        <v>23</v>
      </c>
      <c r="D207" s="20">
        <v>369</v>
      </c>
      <c r="E207">
        <v>82</v>
      </c>
      <c r="F207">
        <v>3</v>
      </c>
      <c r="G207">
        <v>41</v>
      </c>
      <c r="H207">
        <v>3</v>
      </c>
      <c r="I207" s="15">
        <v>57</v>
      </c>
    </row>
    <row r="208" spans="1:9" x14ac:dyDescent="0.35">
      <c r="A208" s="1">
        <v>44131</v>
      </c>
      <c r="B208">
        <v>403</v>
      </c>
      <c r="C208">
        <v>3</v>
      </c>
      <c r="D208" s="20">
        <v>375.42857140000001</v>
      </c>
      <c r="E208">
        <v>77</v>
      </c>
      <c r="F208">
        <v>-5</v>
      </c>
      <c r="G208">
        <v>42</v>
      </c>
      <c r="H208">
        <v>1</v>
      </c>
      <c r="I208" s="15">
        <v>53</v>
      </c>
    </row>
    <row r="209" spans="1:9" x14ac:dyDescent="0.35">
      <c r="A209" s="1">
        <v>44132</v>
      </c>
      <c r="B209">
        <v>393</v>
      </c>
      <c r="C209">
        <v>-10</v>
      </c>
      <c r="D209" s="20">
        <v>381</v>
      </c>
      <c r="E209">
        <v>73</v>
      </c>
      <c r="F209">
        <v>-4</v>
      </c>
      <c r="G209">
        <v>43</v>
      </c>
      <c r="H209">
        <v>1</v>
      </c>
      <c r="I209" s="15">
        <v>51</v>
      </c>
    </row>
    <row r="210" spans="1:9" x14ac:dyDescent="0.35">
      <c r="A210" s="1">
        <v>44133</v>
      </c>
      <c r="B210">
        <v>407</v>
      </c>
      <c r="C210">
        <v>14</v>
      </c>
      <c r="D210" s="20">
        <v>386.57142859999999</v>
      </c>
      <c r="E210">
        <v>80</v>
      </c>
      <c r="F210">
        <v>7</v>
      </c>
      <c r="G210">
        <v>41</v>
      </c>
      <c r="H210">
        <v>-2</v>
      </c>
      <c r="I210" s="15">
        <v>56</v>
      </c>
    </row>
    <row r="211" spans="1:9" x14ac:dyDescent="0.35">
      <c r="A211" s="1">
        <v>44134</v>
      </c>
      <c r="B211">
        <v>434</v>
      </c>
      <c r="C211">
        <v>27</v>
      </c>
      <c r="D211" s="20">
        <v>396.57142859999999</v>
      </c>
      <c r="E211">
        <v>89</v>
      </c>
      <c r="F211">
        <v>9</v>
      </c>
      <c r="G211">
        <v>48</v>
      </c>
      <c r="H211">
        <v>7</v>
      </c>
      <c r="I211" s="15">
        <v>58</v>
      </c>
    </row>
    <row r="212" spans="1:9" x14ac:dyDescent="0.35">
      <c r="A212" s="1">
        <v>44135</v>
      </c>
      <c r="B212">
        <v>436</v>
      </c>
      <c r="C212">
        <v>2</v>
      </c>
      <c r="D212" s="20">
        <v>407.14285710000001</v>
      </c>
      <c r="E212">
        <v>86</v>
      </c>
      <c r="F212">
        <v>-3</v>
      </c>
      <c r="G212">
        <v>47</v>
      </c>
      <c r="H212">
        <v>-1</v>
      </c>
      <c r="I212" s="15">
        <v>49</v>
      </c>
    </row>
    <row r="213" spans="1:9" x14ac:dyDescent="0.35">
      <c r="A213" s="1">
        <v>44136</v>
      </c>
      <c r="B213">
        <v>469</v>
      </c>
      <c r="C213">
        <v>33</v>
      </c>
      <c r="D213" s="20">
        <v>420.2857143</v>
      </c>
      <c r="E213">
        <v>96</v>
      </c>
      <c r="F213">
        <v>10</v>
      </c>
      <c r="G213">
        <v>50</v>
      </c>
      <c r="H213">
        <v>3</v>
      </c>
      <c r="I213" s="15">
        <v>62</v>
      </c>
    </row>
    <row r="214" spans="1:9" x14ac:dyDescent="0.35">
      <c r="A214" s="1">
        <v>44137</v>
      </c>
      <c r="B214">
        <v>485</v>
      </c>
      <c r="C214">
        <v>16</v>
      </c>
      <c r="D214" s="20">
        <v>432.42857140000001</v>
      </c>
      <c r="E214">
        <v>96</v>
      </c>
      <c r="F214">
        <v>0</v>
      </c>
      <c r="G214">
        <v>51</v>
      </c>
      <c r="H214">
        <v>1</v>
      </c>
      <c r="I214" s="15">
        <v>58</v>
      </c>
    </row>
    <row r="215" spans="1:9" x14ac:dyDescent="0.35">
      <c r="A215" s="1">
        <v>44138</v>
      </c>
      <c r="B215">
        <v>502</v>
      </c>
      <c r="C215">
        <v>17</v>
      </c>
      <c r="D215" s="20">
        <v>446.57142859999999</v>
      </c>
      <c r="E215">
        <v>109</v>
      </c>
      <c r="F215">
        <v>13</v>
      </c>
      <c r="G215">
        <v>55</v>
      </c>
      <c r="H215">
        <v>4</v>
      </c>
      <c r="I215" s="15">
        <v>64</v>
      </c>
    </row>
    <row r="216" spans="1:9" x14ac:dyDescent="0.35">
      <c r="A216" s="1">
        <v>44139</v>
      </c>
      <c r="B216">
        <v>498</v>
      </c>
      <c r="C216">
        <v>-4</v>
      </c>
      <c r="D216" s="20">
        <v>461.57142859999999</v>
      </c>
      <c r="E216">
        <v>115</v>
      </c>
      <c r="F216">
        <v>6</v>
      </c>
      <c r="G216">
        <v>56</v>
      </c>
      <c r="H216">
        <v>1</v>
      </c>
      <c r="I216" s="15">
        <v>60</v>
      </c>
    </row>
    <row r="217" spans="1:9" x14ac:dyDescent="0.35">
      <c r="A217" s="1">
        <v>44140</v>
      </c>
      <c r="B217">
        <v>513</v>
      </c>
      <c r="C217">
        <v>15</v>
      </c>
      <c r="D217" s="20">
        <v>476.7142857</v>
      </c>
      <c r="E217">
        <v>118</v>
      </c>
      <c r="F217">
        <v>3</v>
      </c>
      <c r="G217">
        <v>57</v>
      </c>
      <c r="H217">
        <v>1</v>
      </c>
      <c r="I217" s="15">
        <v>65</v>
      </c>
    </row>
    <row r="218" spans="1:9" x14ac:dyDescent="0.35">
      <c r="A218" s="1">
        <v>44141</v>
      </c>
      <c r="B218">
        <v>535</v>
      </c>
      <c r="C218">
        <v>22</v>
      </c>
      <c r="D218" s="20">
        <v>491.14285710000001</v>
      </c>
      <c r="E218">
        <v>127</v>
      </c>
      <c r="F218">
        <v>9</v>
      </c>
      <c r="G218">
        <v>60</v>
      </c>
      <c r="H218">
        <v>3</v>
      </c>
      <c r="I218" s="15">
        <v>90</v>
      </c>
    </row>
    <row r="219" spans="1:9" x14ac:dyDescent="0.35">
      <c r="A219" s="1">
        <v>44142</v>
      </c>
      <c r="B219">
        <v>568</v>
      </c>
      <c r="C219">
        <v>33</v>
      </c>
      <c r="D219" s="20">
        <v>510</v>
      </c>
      <c r="E219">
        <v>144</v>
      </c>
      <c r="F219">
        <v>17</v>
      </c>
      <c r="G219">
        <v>62</v>
      </c>
      <c r="H219">
        <v>2</v>
      </c>
      <c r="I219" s="15">
        <v>103</v>
      </c>
    </row>
    <row r="220" spans="1:9" x14ac:dyDescent="0.35">
      <c r="A220" s="1">
        <v>44143</v>
      </c>
      <c r="B220">
        <v>588</v>
      </c>
      <c r="C220">
        <v>20</v>
      </c>
      <c r="D220" s="20">
        <v>527</v>
      </c>
      <c r="E220">
        <v>143</v>
      </c>
      <c r="F220">
        <v>-1</v>
      </c>
      <c r="G220">
        <v>66</v>
      </c>
      <c r="H220">
        <v>4</v>
      </c>
      <c r="I220" s="15">
        <v>78</v>
      </c>
    </row>
    <row r="221" spans="1:9" x14ac:dyDescent="0.35">
      <c r="A221" s="1">
        <v>44144</v>
      </c>
      <c r="B221">
        <v>618</v>
      </c>
      <c r="C221">
        <v>30</v>
      </c>
      <c r="D221" s="20">
        <v>546</v>
      </c>
      <c r="E221">
        <v>150</v>
      </c>
      <c r="F221">
        <v>7</v>
      </c>
      <c r="G221">
        <v>68</v>
      </c>
      <c r="H221">
        <v>2</v>
      </c>
      <c r="I221" s="15">
        <v>72</v>
      </c>
    </row>
    <row r="222" spans="1:9" x14ac:dyDescent="0.35">
      <c r="A222" s="1">
        <v>44145</v>
      </c>
      <c r="B222">
        <v>659</v>
      </c>
      <c r="C222">
        <v>41</v>
      </c>
      <c r="D222" s="20">
        <v>568.42857140000001</v>
      </c>
      <c r="E222">
        <v>152</v>
      </c>
      <c r="F222">
        <v>2</v>
      </c>
      <c r="G222">
        <v>72</v>
      </c>
      <c r="H222">
        <v>4</v>
      </c>
      <c r="I222" s="15">
        <v>91</v>
      </c>
    </row>
    <row r="223" spans="1:9" x14ac:dyDescent="0.35">
      <c r="A223" s="1">
        <v>44146</v>
      </c>
      <c r="B223">
        <v>661</v>
      </c>
      <c r="C223">
        <v>2</v>
      </c>
      <c r="D223" s="20">
        <v>591.7142857</v>
      </c>
      <c r="E223">
        <v>151</v>
      </c>
      <c r="F223">
        <v>-1</v>
      </c>
      <c r="G223">
        <v>68</v>
      </c>
      <c r="H223">
        <v>-4</v>
      </c>
      <c r="I223" s="15">
        <v>97</v>
      </c>
    </row>
    <row r="224" spans="1:9" x14ac:dyDescent="0.35">
      <c r="A224" s="1">
        <v>44147</v>
      </c>
      <c r="B224">
        <v>687</v>
      </c>
      <c r="C224">
        <v>26</v>
      </c>
      <c r="D224" s="20">
        <v>616.57142859999999</v>
      </c>
      <c r="E224">
        <v>153</v>
      </c>
      <c r="F224">
        <v>2</v>
      </c>
      <c r="G224">
        <v>71</v>
      </c>
      <c r="H224">
        <v>3</v>
      </c>
      <c r="I224" s="15">
        <v>83</v>
      </c>
    </row>
    <row r="225" spans="1:9" x14ac:dyDescent="0.35">
      <c r="A225" s="1">
        <v>44148</v>
      </c>
      <c r="B225">
        <v>705</v>
      </c>
      <c r="C225">
        <v>18</v>
      </c>
      <c r="D225" s="20">
        <v>640.85714289999999</v>
      </c>
      <c r="E225">
        <v>151</v>
      </c>
      <c r="F225">
        <v>-2</v>
      </c>
      <c r="G225">
        <v>71</v>
      </c>
      <c r="H225">
        <v>0</v>
      </c>
      <c r="I225" s="15">
        <v>111</v>
      </c>
    </row>
    <row r="226" spans="1:9" x14ac:dyDescent="0.35">
      <c r="A226" s="1">
        <v>44149</v>
      </c>
      <c r="B226">
        <v>737</v>
      </c>
      <c r="C226">
        <v>32</v>
      </c>
      <c r="D226" s="20">
        <v>665</v>
      </c>
      <c r="E226">
        <v>159</v>
      </c>
      <c r="F226">
        <v>8</v>
      </c>
      <c r="G226">
        <v>70</v>
      </c>
      <c r="H226">
        <v>-1</v>
      </c>
      <c r="I226" s="15">
        <v>98</v>
      </c>
    </row>
    <row r="227" spans="1:9" x14ac:dyDescent="0.35">
      <c r="A227" s="1">
        <v>44150</v>
      </c>
      <c r="B227">
        <v>781</v>
      </c>
      <c r="C227">
        <v>44</v>
      </c>
      <c r="D227" s="20">
        <v>692.57142859999999</v>
      </c>
      <c r="E227">
        <v>159</v>
      </c>
      <c r="F227">
        <v>0</v>
      </c>
      <c r="G227">
        <v>74</v>
      </c>
      <c r="H227">
        <v>4</v>
      </c>
      <c r="I227" s="15">
        <v>89</v>
      </c>
    </row>
    <row r="228" spans="1:9" x14ac:dyDescent="0.35">
      <c r="A228" s="1">
        <v>44151</v>
      </c>
      <c r="B228">
        <v>835</v>
      </c>
      <c r="C228">
        <v>54</v>
      </c>
      <c r="D228" s="20">
        <v>723.57142859999999</v>
      </c>
      <c r="E228">
        <v>159</v>
      </c>
      <c r="F228">
        <v>0</v>
      </c>
      <c r="G228">
        <v>73</v>
      </c>
      <c r="H228">
        <v>-1</v>
      </c>
      <c r="I228" s="15">
        <v>112</v>
      </c>
    </row>
    <row r="229" spans="1:9" x14ac:dyDescent="0.35">
      <c r="A229" s="1">
        <v>44152</v>
      </c>
      <c r="B229">
        <v>885</v>
      </c>
      <c r="C229">
        <v>50</v>
      </c>
      <c r="D229" s="20">
        <v>755.85714289999999</v>
      </c>
      <c r="E229">
        <v>173</v>
      </c>
      <c r="F229">
        <v>14</v>
      </c>
      <c r="G229">
        <v>72</v>
      </c>
      <c r="H229">
        <v>-1</v>
      </c>
      <c r="I229" s="15">
        <v>146</v>
      </c>
    </row>
    <row r="230" spans="1:9" x14ac:dyDescent="0.35">
      <c r="A230" s="1">
        <v>44153</v>
      </c>
      <c r="B230">
        <v>917</v>
      </c>
      <c r="C230">
        <v>32</v>
      </c>
      <c r="D230" s="20">
        <v>792.42857140000001</v>
      </c>
      <c r="E230">
        <v>181</v>
      </c>
      <c r="F230">
        <v>8</v>
      </c>
      <c r="G230">
        <v>75</v>
      </c>
      <c r="H230">
        <v>3</v>
      </c>
      <c r="I230" s="15">
        <v>142</v>
      </c>
    </row>
    <row r="231" spans="1:9" x14ac:dyDescent="0.35">
      <c r="A231" s="1">
        <v>44154</v>
      </c>
      <c r="B231">
        <v>904</v>
      </c>
      <c r="C231">
        <v>-13</v>
      </c>
      <c r="D231" s="20">
        <v>823.42857140000001</v>
      </c>
      <c r="E231">
        <v>179</v>
      </c>
      <c r="F231">
        <v>-2</v>
      </c>
      <c r="G231">
        <v>75</v>
      </c>
      <c r="H231">
        <v>0</v>
      </c>
      <c r="I231" s="15">
        <v>129</v>
      </c>
    </row>
    <row r="232" spans="1:9" x14ac:dyDescent="0.35">
      <c r="A232" s="1">
        <v>44155</v>
      </c>
      <c r="B232">
        <v>891</v>
      </c>
      <c r="C232">
        <v>-13</v>
      </c>
      <c r="D232" s="20">
        <v>850</v>
      </c>
      <c r="E232">
        <v>187</v>
      </c>
      <c r="F232">
        <v>8</v>
      </c>
      <c r="G232">
        <v>85</v>
      </c>
      <c r="H232">
        <v>10</v>
      </c>
      <c r="I232" s="15">
        <v>109</v>
      </c>
    </row>
    <row r="233" spans="1:9" x14ac:dyDescent="0.35">
      <c r="A233" s="1">
        <v>44156</v>
      </c>
      <c r="B233">
        <v>893</v>
      </c>
      <c r="C233">
        <v>2</v>
      </c>
      <c r="D233" s="20">
        <v>872.2857143</v>
      </c>
      <c r="E233">
        <v>192</v>
      </c>
      <c r="F233">
        <v>5</v>
      </c>
      <c r="G233">
        <v>88</v>
      </c>
      <c r="H233">
        <v>3</v>
      </c>
      <c r="I233" s="15">
        <v>136</v>
      </c>
    </row>
    <row r="234" spans="1:9" x14ac:dyDescent="0.35">
      <c r="A234" s="1">
        <v>44157</v>
      </c>
      <c r="B234">
        <v>922</v>
      </c>
      <c r="C234">
        <v>29</v>
      </c>
      <c r="D234" s="20">
        <v>892.42857140000001</v>
      </c>
      <c r="E234">
        <v>204</v>
      </c>
      <c r="F234">
        <v>12</v>
      </c>
      <c r="G234">
        <v>91</v>
      </c>
      <c r="H234">
        <v>3</v>
      </c>
      <c r="I234" s="15">
        <v>121</v>
      </c>
    </row>
    <row r="235" spans="1:9" x14ac:dyDescent="0.35">
      <c r="A235" s="1">
        <v>44158</v>
      </c>
      <c r="B235">
        <v>954</v>
      </c>
      <c r="C235">
        <v>32</v>
      </c>
      <c r="D235" s="20">
        <v>909.42857140000001</v>
      </c>
      <c r="E235">
        <v>205</v>
      </c>
      <c r="F235">
        <v>1</v>
      </c>
      <c r="G235">
        <v>99</v>
      </c>
      <c r="H235">
        <v>8</v>
      </c>
      <c r="I235" s="15">
        <v>112</v>
      </c>
    </row>
    <row r="236" spans="1:9" x14ac:dyDescent="0.35">
      <c r="A236" s="1">
        <v>44159</v>
      </c>
      <c r="B236">
        <v>942</v>
      </c>
      <c r="C236">
        <v>-12</v>
      </c>
      <c r="D236" s="20">
        <v>917.57142859999999</v>
      </c>
      <c r="E236">
        <v>208</v>
      </c>
      <c r="F236">
        <v>3</v>
      </c>
      <c r="G236">
        <v>108</v>
      </c>
      <c r="H236">
        <v>9</v>
      </c>
      <c r="I236" s="15">
        <v>124</v>
      </c>
    </row>
    <row r="237" spans="1:9" x14ac:dyDescent="0.35">
      <c r="A237" s="1">
        <v>44160</v>
      </c>
      <c r="B237">
        <v>966</v>
      </c>
      <c r="C237">
        <v>24</v>
      </c>
      <c r="D237" s="20">
        <v>917.66666669999995</v>
      </c>
      <c r="E237">
        <v>211</v>
      </c>
      <c r="F237">
        <v>3</v>
      </c>
      <c r="G237">
        <v>107</v>
      </c>
      <c r="H237">
        <v>-1</v>
      </c>
      <c r="I237" s="15">
        <v>116</v>
      </c>
    </row>
    <row r="238" spans="1:9" x14ac:dyDescent="0.35">
      <c r="A238" s="1">
        <v>44161</v>
      </c>
      <c r="B238">
        <v>986</v>
      </c>
      <c r="C238">
        <v>20</v>
      </c>
      <c r="D238" s="20">
        <v>936.2857143</v>
      </c>
      <c r="E238">
        <v>209</v>
      </c>
      <c r="F238">
        <v>-2</v>
      </c>
      <c r="G238">
        <v>109</v>
      </c>
      <c r="H238">
        <v>2</v>
      </c>
      <c r="I238" s="15">
        <v>129</v>
      </c>
    </row>
    <row r="239" spans="1:9" x14ac:dyDescent="0.35">
      <c r="A239" s="1">
        <v>44162</v>
      </c>
      <c r="B239">
        <v>1045</v>
      </c>
      <c r="C239">
        <v>59</v>
      </c>
      <c r="D239" s="20">
        <v>958.2857143</v>
      </c>
      <c r="E239">
        <v>225</v>
      </c>
      <c r="F239">
        <v>16</v>
      </c>
      <c r="G239">
        <v>111</v>
      </c>
      <c r="H239">
        <v>2</v>
      </c>
      <c r="I239" s="15">
        <v>111</v>
      </c>
    </row>
    <row r="240" spans="1:9" x14ac:dyDescent="0.35">
      <c r="A240" s="1">
        <v>44163</v>
      </c>
      <c r="B240">
        <v>1081</v>
      </c>
      <c r="C240">
        <v>36</v>
      </c>
      <c r="D240" s="20">
        <v>985.14285710000001</v>
      </c>
      <c r="E240">
        <v>238</v>
      </c>
      <c r="F240">
        <v>13</v>
      </c>
      <c r="G240">
        <v>110</v>
      </c>
      <c r="H240">
        <v>-1</v>
      </c>
      <c r="I240" s="15">
        <v>139</v>
      </c>
    </row>
    <row r="241" spans="1:9" x14ac:dyDescent="0.35">
      <c r="A241" s="1">
        <v>44164</v>
      </c>
      <c r="B241">
        <v>1174</v>
      </c>
      <c r="C241">
        <v>93</v>
      </c>
      <c r="D241" s="20">
        <v>1021.142857</v>
      </c>
      <c r="E241">
        <v>244</v>
      </c>
      <c r="F241">
        <v>6</v>
      </c>
      <c r="G241">
        <v>126</v>
      </c>
      <c r="H241">
        <v>16</v>
      </c>
      <c r="I241" s="15">
        <v>159</v>
      </c>
    </row>
    <row r="242" spans="1:9" x14ac:dyDescent="0.35">
      <c r="A242" s="1">
        <v>44165</v>
      </c>
      <c r="B242">
        <v>1191</v>
      </c>
      <c r="C242">
        <v>17</v>
      </c>
      <c r="D242" s="20">
        <v>1055</v>
      </c>
      <c r="E242">
        <v>239</v>
      </c>
      <c r="F242">
        <v>-5</v>
      </c>
      <c r="G242">
        <v>130</v>
      </c>
      <c r="H242">
        <v>4</v>
      </c>
      <c r="I242" s="15">
        <v>127</v>
      </c>
    </row>
    <row r="243" spans="1:9" x14ac:dyDescent="0.35">
      <c r="A243" s="1">
        <v>44166</v>
      </c>
      <c r="B243">
        <v>1259</v>
      </c>
      <c r="C243">
        <v>68</v>
      </c>
      <c r="D243" s="20">
        <v>1100.2857140000001</v>
      </c>
      <c r="E243">
        <v>264</v>
      </c>
      <c r="F243">
        <v>25</v>
      </c>
      <c r="G243">
        <v>126</v>
      </c>
      <c r="H243">
        <v>-4</v>
      </c>
      <c r="I243" s="15">
        <v>186</v>
      </c>
    </row>
    <row r="244" spans="1:9" x14ac:dyDescent="0.35">
      <c r="A244" s="1">
        <v>44167</v>
      </c>
      <c r="B244">
        <v>1324</v>
      </c>
      <c r="C244">
        <v>65</v>
      </c>
      <c r="D244" s="20">
        <v>1151.4285709999999</v>
      </c>
      <c r="E244">
        <v>261</v>
      </c>
      <c r="F244">
        <v>-3</v>
      </c>
      <c r="G244">
        <v>137</v>
      </c>
      <c r="H244">
        <v>11</v>
      </c>
      <c r="I244" s="15">
        <v>208</v>
      </c>
    </row>
    <row r="245" spans="1:9" x14ac:dyDescent="0.35">
      <c r="A245" s="1">
        <v>44168</v>
      </c>
      <c r="B245">
        <v>1394</v>
      </c>
      <c r="C245">
        <v>70</v>
      </c>
      <c r="D245" s="20">
        <v>1209.7142859999999</v>
      </c>
      <c r="E245">
        <v>278</v>
      </c>
      <c r="F245">
        <v>17</v>
      </c>
      <c r="G245">
        <v>134</v>
      </c>
      <c r="H245">
        <v>-3</v>
      </c>
      <c r="I245" s="15">
        <v>185</v>
      </c>
    </row>
    <row r="246" spans="1:9" x14ac:dyDescent="0.35">
      <c r="A246" s="1">
        <v>44169</v>
      </c>
      <c r="B246">
        <v>1428</v>
      </c>
      <c r="C246">
        <v>34</v>
      </c>
      <c r="D246" s="20">
        <v>1264.4285709999999</v>
      </c>
      <c r="E246">
        <v>283</v>
      </c>
      <c r="F246">
        <v>5</v>
      </c>
      <c r="G246">
        <v>138</v>
      </c>
      <c r="H246">
        <v>4</v>
      </c>
      <c r="I246" s="15">
        <v>187</v>
      </c>
    </row>
    <row r="247" spans="1:9" x14ac:dyDescent="0.35">
      <c r="A247" s="1">
        <v>44170</v>
      </c>
      <c r="B247">
        <v>1416</v>
      </c>
      <c r="C247">
        <v>-12</v>
      </c>
      <c r="D247" s="20">
        <v>1312.2857140000001</v>
      </c>
      <c r="E247">
        <v>298</v>
      </c>
      <c r="F247">
        <v>15</v>
      </c>
      <c r="G247">
        <v>139</v>
      </c>
      <c r="H247">
        <v>1</v>
      </c>
      <c r="I247" s="15">
        <v>192</v>
      </c>
    </row>
    <row r="248" spans="1:9" x14ac:dyDescent="0.35">
      <c r="A248" s="1">
        <v>44171</v>
      </c>
      <c r="B248">
        <v>1516</v>
      </c>
      <c r="C248">
        <v>100</v>
      </c>
      <c r="D248" s="20">
        <v>1361.142857</v>
      </c>
      <c r="E248">
        <v>302</v>
      </c>
      <c r="F248">
        <v>4</v>
      </c>
      <c r="G248">
        <v>153</v>
      </c>
      <c r="H248">
        <v>14</v>
      </c>
      <c r="I248" s="15">
        <v>185</v>
      </c>
    </row>
    <row r="249" spans="1:9" x14ac:dyDescent="0.35">
      <c r="A249" s="1">
        <v>44172</v>
      </c>
      <c r="B249">
        <v>1552</v>
      </c>
      <c r="C249">
        <v>36</v>
      </c>
      <c r="D249" s="20">
        <v>1412.7142859999999</v>
      </c>
      <c r="E249">
        <v>310</v>
      </c>
      <c r="F249">
        <v>8</v>
      </c>
      <c r="G249">
        <v>166</v>
      </c>
      <c r="H249">
        <v>13</v>
      </c>
      <c r="I249" s="15">
        <v>176</v>
      </c>
    </row>
    <row r="250" spans="1:9" x14ac:dyDescent="0.35">
      <c r="A250" s="1">
        <v>44173</v>
      </c>
      <c r="B250">
        <v>1576</v>
      </c>
      <c r="C250">
        <v>24</v>
      </c>
      <c r="D250" s="20">
        <v>1458</v>
      </c>
      <c r="E250">
        <v>308</v>
      </c>
      <c r="F250">
        <v>-2</v>
      </c>
      <c r="G250">
        <v>162</v>
      </c>
      <c r="H250">
        <v>-4</v>
      </c>
      <c r="I250" s="15">
        <v>235</v>
      </c>
    </row>
    <row r="251" spans="1:9" x14ac:dyDescent="0.35">
      <c r="A251" s="1">
        <v>44174</v>
      </c>
      <c r="B251">
        <v>1607</v>
      </c>
      <c r="C251">
        <v>31</v>
      </c>
      <c r="D251" s="20">
        <v>1498.4285709999999</v>
      </c>
      <c r="E251">
        <v>307</v>
      </c>
      <c r="F251">
        <v>-1</v>
      </c>
      <c r="G251">
        <v>168</v>
      </c>
      <c r="H251">
        <v>6</v>
      </c>
      <c r="I251" s="15">
        <v>251</v>
      </c>
    </row>
    <row r="252" spans="1:9" x14ac:dyDescent="0.35">
      <c r="A252" s="1">
        <v>44175</v>
      </c>
      <c r="B252">
        <v>1605</v>
      </c>
      <c r="C252">
        <v>-2</v>
      </c>
      <c r="D252" s="20">
        <v>1528.5714290000001</v>
      </c>
      <c r="E252">
        <v>309</v>
      </c>
      <c r="F252">
        <v>2</v>
      </c>
      <c r="G252">
        <v>165</v>
      </c>
      <c r="H252">
        <v>-3</v>
      </c>
      <c r="I252" s="15">
        <v>222</v>
      </c>
    </row>
    <row r="253" spans="1:9" x14ac:dyDescent="0.35">
      <c r="A253" s="1">
        <v>44176</v>
      </c>
      <c r="B253">
        <v>1670</v>
      </c>
      <c r="C253">
        <v>65</v>
      </c>
      <c r="D253" s="20">
        <v>1563.142857</v>
      </c>
      <c r="E253">
        <v>334</v>
      </c>
      <c r="F253">
        <v>25</v>
      </c>
      <c r="G253">
        <v>170</v>
      </c>
      <c r="H253">
        <v>5</v>
      </c>
      <c r="I253" s="15">
        <v>237</v>
      </c>
    </row>
    <row r="254" spans="1:9" x14ac:dyDescent="0.35">
      <c r="A254" s="1">
        <v>44177</v>
      </c>
      <c r="B254">
        <v>1707</v>
      </c>
      <c r="C254">
        <v>37</v>
      </c>
      <c r="D254" s="20">
        <v>1604.7142859999999</v>
      </c>
      <c r="E254">
        <v>342</v>
      </c>
      <c r="F254">
        <v>8</v>
      </c>
      <c r="G254">
        <v>178</v>
      </c>
      <c r="H254">
        <v>8</v>
      </c>
      <c r="I254" s="15">
        <v>253</v>
      </c>
    </row>
    <row r="255" spans="1:9" x14ac:dyDescent="0.35">
      <c r="A255" s="1">
        <v>44178</v>
      </c>
      <c r="B255">
        <v>1788</v>
      </c>
      <c r="C255">
        <v>81</v>
      </c>
      <c r="D255" s="20">
        <v>1643.5714290000001</v>
      </c>
      <c r="E255">
        <v>354</v>
      </c>
      <c r="F255">
        <v>12</v>
      </c>
      <c r="G255">
        <v>186</v>
      </c>
      <c r="H255">
        <v>8</v>
      </c>
      <c r="I255" s="15">
        <v>194</v>
      </c>
    </row>
    <row r="256" spans="1:9" x14ac:dyDescent="0.35">
      <c r="A256" s="1">
        <v>44179</v>
      </c>
      <c r="B256">
        <v>1834</v>
      </c>
      <c r="C256">
        <v>46</v>
      </c>
      <c r="D256" s="20">
        <v>1683.857143</v>
      </c>
      <c r="E256">
        <v>371</v>
      </c>
      <c r="F256">
        <v>17</v>
      </c>
      <c r="G256">
        <v>200</v>
      </c>
      <c r="H256">
        <v>14</v>
      </c>
      <c r="I256" s="15">
        <v>211</v>
      </c>
    </row>
    <row r="257" spans="1:9" x14ac:dyDescent="0.35">
      <c r="A257" s="1">
        <v>44180</v>
      </c>
      <c r="B257">
        <v>1851</v>
      </c>
      <c r="C257">
        <v>17</v>
      </c>
      <c r="D257" s="20">
        <v>1723.142857</v>
      </c>
      <c r="E257">
        <v>382</v>
      </c>
      <c r="F257">
        <v>11</v>
      </c>
      <c r="G257">
        <v>205</v>
      </c>
      <c r="H257">
        <v>5</v>
      </c>
      <c r="I257" s="15">
        <v>234</v>
      </c>
    </row>
    <row r="258" spans="1:9" x14ac:dyDescent="0.35">
      <c r="A258" s="1">
        <v>44181</v>
      </c>
      <c r="B258">
        <v>1871</v>
      </c>
      <c r="C258">
        <v>20</v>
      </c>
      <c r="D258" s="20">
        <v>1760.857143</v>
      </c>
      <c r="E258">
        <v>383</v>
      </c>
      <c r="F258">
        <v>1</v>
      </c>
      <c r="G258">
        <v>207</v>
      </c>
      <c r="H258">
        <v>2</v>
      </c>
      <c r="I258" s="15">
        <v>244</v>
      </c>
    </row>
    <row r="259" spans="1:9" x14ac:dyDescent="0.35">
      <c r="A259" s="1">
        <v>44182</v>
      </c>
      <c r="B259">
        <v>1874</v>
      </c>
      <c r="C259">
        <v>3</v>
      </c>
      <c r="D259" s="20">
        <v>1799.2857140000001</v>
      </c>
      <c r="E259">
        <v>370</v>
      </c>
      <c r="F259">
        <v>-13</v>
      </c>
      <c r="G259">
        <v>204</v>
      </c>
      <c r="H259">
        <v>-3</v>
      </c>
      <c r="I259" s="15">
        <v>245</v>
      </c>
    </row>
    <row r="260" spans="1:9" x14ac:dyDescent="0.35">
      <c r="A260" s="1">
        <v>44183</v>
      </c>
      <c r="B260">
        <v>1927</v>
      </c>
      <c r="C260">
        <v>53</v>
      </c>
      <c r="D260" s="20">
        <v>1836</v>
      </c>
      <c r="E260">
        <v>383</v>
      </c>
      <c r="F260">
        <v>13</v>
      </c>
      <c r="G260">
        <v>196</v>
      </c>
      <c r="H260">
        <v>-8</v>
      </c>
      <c r="I260" s="15">
        <v>201</v>
      </c>
    </row>
    <row r="261" spans="1:9" x14ac:dyDescent="0.35">
      <c r="A261" s="1">
        <v>44184</v>
      </c>
      <c r="B261">
        <v>1919</v>
      </c>
      <c r="C261">
        <v>-8</v>
      </c>
      <c r="D261" s="20">
        <v>1866.2857140000001</v>
      </c>
      <c r="E261">
        <v>387</v>
      </c>
      <c r="F261">
        <v>4</v>
      </c>
      <c r="G261">
        <v>205</v>
      </c>
      <c r="H261">
        <v>9</v>
      </c>
      <c r="I261" s="15">
        <v>231</v>
      </c>
    </row>
    <row r="262" spans="1:9" x14ac:dyDescent="0.35">
      <c r="A262" s="1">
        <v>44185</v>
      </c>
      <c r="B262">
        <v>1991</v>
      </c>
      <c r="C262">
        <v>72</v>
      </c>
      <c r="D262" s="20">
        <v>1895.2857140000001</v>
      </c>
      <c r="E262">
        <v>410</v>
      </c>
      <c r="F262">
        <v>23</v>
      </c>
      <c r="G262">
        <v>215</v>
      </c>
      <c r="H262">
        <v>10</v>
      </c>
      <c r="I262" s="15">
        <v>239</v>
      </c>
    </row>
    <row r="263" spans="1:9" x14ac:dyDescent="0.35">
      <c r="A263" s="1">
        <v>44186</v>
      </c>
      <c r="B263">
        <v>2004</v>
      </c>
      <c r="C263">
        <v>13</v>
      </c>
      <c r="D263" s="20">
        <v>1919.5714290000001</v>
      </c>
      <c r="E263">
        <v>412</v>
      </c>
      <c r="F263">
        <v>2</v>
      </c>
      <c r="G263">
        <v>233</v>
      </c>
      <c r="H263">
        <v>18</v>
      </c>
      <c r="I263" s="15">
        <v>186</v>
      </c>
    </row>
    <row r="264" spans="1:9" ht="14.25" customHeight="1" x14ac:dyDescent="0.35">
      <c r="A264" s="1">
        <v>44187</v>
      </c>
      <c r="B264">
        <v>2066</v>
      </c>
      <c r="C264">
        <v>62</v>
      </c>
      <c r="D264" s="20">
        <v>1950.2857140000001</v>
      </c>
      <c r="E264">
        <v>409</v>
      </c>
      <c r="F264">
        <v>-3</v>
      </c>
      <c r="G264">
        <v>226</v>
      </c>
      <c r="H264">
        <v>-7</v>
      </c>
      <c r="I264" s="15">
        <v>255</v>
      </c>
    </row>
    <row r="265" spans="1:9" x14ac:dyDescent="0.35">
      <c r="A265" s="1">
        <v>44188</v>
      </c>
      <c r="B265">
        <v>2095</v>
      </c>
      <c r="C265">
        <v>29</v>
      </c>
      <c r="D265" s="20">
        <v>1982.2857140000001</v>
      </c>
      <c r="E265">
        <v>409</v>
      </c>
      <c r="F265">
        <v>0</v>
      </c>
      <c r="G265">
        <v>232</v>
      </c>
      <c r="H265">
        <v>6</v>
      </c>
      <c r="I265" s="15">
        <v>268</v>
      </c>
    </row>
    <row r="266" spans="1:9" x14ac:dyDescent="0.35">
      <c r="A266" s="1">
        <v>44189</v>
      </c>
      <c r="B266">
        <v>2091</v>
      </c>
      <c r="C266">
        <v>-4</v>
      </c>
      <c r="D266" s="20">
        <v>2013.2857140000001</v>
      </c>
      <c r="E266">
        <v>409</v>
      </c>
      <c r="F266">
        <v>0</v>
      </c>
      <c r="G266">
        <v>250</v>
      </c>
      <c r="H266">
        <v>18</v>
      </c>
      <c r="I266" s="15">
        <v>248</v>
      </c>
    </row>
    <row r="267" spans="1:9" x14ac:dyDescent="0.35">
      <c r="A267" s="1">
        <v>44190</v>
      </c>
      <c r="B267">
        <v>2077</v>
      </c>
      <c r="C267">
        <v>-14</v>
      </c>
      <c r="D267" s="20">
        <v>2034.7142859999999</v>
      </c>
      <c r="E267">
        <v>416</v>
      </c>
      <c r="F267">
        <v>7</v>
      </c>
      <c r="G267">
        <v>232</v>
      </c>
      <c r="H267">
        <v>-18</v>
      </c>
      <c r="I267" s="15">
        <v>247</v>
      </c>
    </row>
    <row r="268" spans="1:9" x14ac:dyDescent="0.35">
      <c r="A268" s="1">
        <v>44191</v>
      </c>
      <c r="B268">
        <v>2156</v>
      </c>
      <c r="C268">
        <v>79</v>
      </c>
      <c r="D268" s="20">
        <v>2068.5714290000001</v>
      </c>
      <c r="E268">
        <v>416</v>
      </c>
      <c r="F268">
        <v>0</v>
      </c>
      <c r="G268">
        <v>230</v>
      </c>
      <c r="H268">
        <v>-2</v>
      </c>
      <c r="I268" s="15">
        <v>223</v>
      </c>
    </row>
    <row r="269" spans="1:9" x14ac:dyDescent="0.35">
      <c r="A269" s="1">
        <v>44192</v>
      </c>
      <c r="B269">
        <v>2230</v>
      </c>
      <c r="C269">
        <v>74</v>
      </c>
      <c r="D269" s="20">
        <v>2102.7142859999999</v>
      </c>
      <c r="E269">
        <v>430</v>
      </c>
      <c r="F269">
        <v>14</v>
      </c>
      <c r="G269">
        <v>234</v>
      </c>
      <c r="H269">
        <v>4</v>
      </c>
      <c r="I269" s="15">
        <v>251</v>
      </c>
    </row>
    <row r="270" spans="1:9" x14ac:dyDescent="0.35">
      <c r="A270" s="1">
        <v>44193</v>
      </c>
      <c r="B270">
        <v>2259</v>
      </c>
      <c r="C270">
        <v>27</v>
      </c>
      <c r="D270" s="20">
        <f>AVERAGE(B263:B270)</f>
        <v>2122.25</v>
      </c>
      <c r="E270">
        <v>431</v>
      </c>
      <c r="F270">
        <v>0</v>
      </c>
      <c r="G270">
        <v>225</v>
      </c>
      <c r="H270">
        <v>-9</v>
      </c>
      <c r="I270" s="15">
        <v>223</v>
      </c>
    </row>
    <row r="271" spans="1:9" x14ac:dyDescent="0.35">
      <c r="A271" s="1">
        <v>44194</v>
      </c>
      <c r="B271">
        <v>2257</v>
      </c>
      <c r="C271">
        <f>B271-B270</f>
        <v>-2</v>
      </c>
      <c r="D271" s="20">
        <f>AVERAGE(B264:B271)</f>
        <v>2153.875</v>
      </c>
      <c r="E271">
        <v>433</v>
      </c>
      <c r="F271">
        <v>2</v>
      </c>
      <c r="G271">
        <v>231</v>
      </c>
      <c r="H271">
        <v>6</v>
      </c>
      <c r="I271" s="15">
        <v>266</v>
      </c>
    </row>
    <row r="272" spans="1:9" s="15" customFormat="1" x14ac:dyDescent="0.35">
      <c r="A272" s="1">
        <v>44195</v>
      </c>
      <c r="B272" s="15">
        <v>2271</v>
      </c>
      <c r="C272" s="15">
        <v>14</v>
      </c>
      <c r="D272" s="20">
        <f>AVERAGE(B265:B272)</f>
        <v>2179.5</v>
      </c>
      <c r="E272" s="15">
        <v>417</v>
      </c>
      <c r="F272" s="15">
        <v>-16</v>
      </c>
      <c r="G272" s="15">
        <v>240</v>
      </c>
      <c r="H272" s="15">
        <v>9</v>
      </c>
      <c r="I272" s="15">
        <v>294</v>
      </c>
    </row>
    <row r="273" spans="1:9" x14ac:dyDescent="0.35">
      <c r="A273" s="1">
        <v>44196</v>
      </c>
      <c r="B273">
        <v>2323</v>
      </c>
      <c r="C273" s="15">
        <f>B273-B271</f>
        <v>66</v>
      </c>
      <c r="D273" s="20">
        <f t="shared" ref="D273" si="0">AVERAGE(B266:B273)</f>
        <v>2208</v>
      </c>
      <c r="E273">
        <v>429</v>
      </c>
      <c r="F273">
        <f>E273-E271</f>
        <v>-4</v>
      </c>
      <c r="G273">
        <v>258</v>
      </c>
      <c r="H273">
        <v>18</v>
      </c>
      <c r="I273" s="15">
        <v>301</v>
      </c>
    </row>
    <row r="274" spans="1:9" x14ac:dyDescent="0.35">
      <c r="A274" s="1">
        <v>44197</v>
      </c>
      <c r="B274">
        <v>2280</v>
      </c>
      <c r="C274" s="15">
        <f t="shared" ref="C274:C282" si="1">B274-B273</f>
        <v>-43</v>
      </c>
      <c r="D274" s="20">
        <f t="shared" ref="D274:D282" si="2">AVERAGE(B267:B274)</f>
        <v>2231.625</v>
      </c>
      <c r="E274">
        <v>412</v>
      </c>
      <c r="F274" s="15">
        <f t="shared" ref="F274:F282" si="3">E274-E273</f>
        <v>-17</v>
      </c>
      <c r="G274">
        <v>246</v>
      </c>
      <c r="H274">
        <v>-12</v>
      </c>
      <c r="I274" s="15">
        <v>279</v>
      </c>
    </row>
    <row r="275" spans="1:9" x14ac:dyDescent="0.35">
      <c r="A275" s="1">
        <v>44198</v>
      </c>
      <c r="B275">
        <v>2291</v>
      </c>
      <c r="C275" s="15">
        <f t="shared" si="1"/>
        <v>11</v>
      </c>
      <c r="D275" s="20">
        <f t="shared" si="2"/>
        <v>2258.375</v>
      </c>
      <c r="E275">
        <v>416</v>
      </c>
      <c r="F275" s="15">
        <f t="shared" si="3"/>
        <v>4</v>
      </c>
      <c r="G275">
        <v>258</v>
      </c>
      <c r="H275">
        <v>12</v>
      </c>
      <c r="I275" s="15">
        <v>229</v>
      </c>
    </row>
    <row r="276" spans="1:9" x14ac:dyDescent="0.35">
      <c r="A276" s="1">
        <v>44199</v>
      </c>
      <c r="B276">
        <v>2339</v>
      </c>
      <c r="C276" s="15">
        <f t="shared" si="1"/>
        <v>48</v>
      </c>
      <c r="D276" s="20">
        <f t="shared" si="2"/>
        <v>2281.25</v>
      </c>
      <c r="E276">
        <v>423</v>
      </c>
      <c r="F276" s="15">
        <f t="shared" si="3"/>
        <v>7</v>
      </c>
      <c r="G276">
        <v>258</v>
      </c>
      <c r="H276">
        <v>0</v>
      </c>
      <c r="I276" s="15">
        <v>245</v>
      </c>
    </row>
    <row r="277" spans="1:9" x14ac:dyDescent="0.35">
      <c r="A277" s="1">
        <v>44200</v>
      </c>
      <c r="B277">
        <v>2428</v>
      </c>
      <c r="C277" s="15">
        <f t="shared" si="1"/>
        <v>89</v>
      </c>
      <c r="D277" s="20">
        <f t="shared" si="2"/>
        <v>2306</v>
      </c>
      <c r="E277" s="79">
        <v>425</v>
      </c>
      <c r="F277" s="15">
        <f t="shared" si="3"/>
        <v>2</v>
      </c>
      <c r="G277" s="63">
        <v>264</v>
      </c>
      <c r="H277" s="63">
        <v>6</v>
      </c>
      <c r="I277" s="15">
        <v>223</v>
      </c>
    </row>
    <row r="278" spans="1:9" x14ac:dyDescent="0.35">
      <c r="A278" s="1">
        <v>44201</v>
      </c>
      <c r="B278">
        <v>2416</v>
      </c>
      <c r="C278" s="15">
        <f t="shared" si="1"/>
        <v>-12</v>
      </c>
      <c r="D278" s="20">
        <f t="shared" si="2"/>
        <v>2325.625</v>
      </c>
      <c r="E278">
        <v>442</v>
      </c>
      <c r="F278" s="15">
        <f t="shared" si="3"/>
        <v>17</v>
      </c>
      <c r="G278">
        <v>281</v>
      </c>
      <c r="H278">
        <v>17</v>
      </c>
      <c r="I278" s="15">
        <v>315</v>
      </c>
    </row>
    <row r="279" spans="1:9" x14ac:dyDescent="0.35">
      <c r="A279" s="1">
        <v>44202</v>
      </c>
      <c r="B279">
        <v>2386</v>
      </c>
      <c r="C279" s="15">
        <f t="shared" si="1"/>
        <v>-30</v>
      </c>
      <c r="D279" s="20">
        <f t="shared" si="2"/>
        <v>2341.75</v>
      </c>
      <c r="E279">
        <v>455</v>
      </c>
      <c r="F279" s="15">
        <f t="shared" si="3"/>
        <v>13</v>
      </c>
      <c r="G279">
        <v>277</v>
      </c>
      <c r="H279">
        <v>-4</v>
      </c>
    </row>
    <row r="280" spans="1:9" x14ac:dyDescent="0.35">
      <c r="A280" s="1">
        <v>44203</v>
      </c>
      <c r="B280">
        <v>2311</v>
      </c>
      <c r="C280" s="15">
        <f t="shared" si="1"/>
        <v>-75</v>
      </c>
      <c r="D280" s="20">
        <f t="shared" si="2"/>
        <v>2346.75</v>
      </c>
      <c r="E280" s="79">
        <v>440</v>
      </c>
      <c r="F280" s="15">
        <f t="shared" si="3"/>
        <v>-15</v>
      </c>
      <c r="G280" s="63">
        <v>280</v>
      </c>
      <c r="H280" s="15">
        <v>3</v>
      </c>
    </row>
    <row r="281" spans="1:9" x14ac:dyDescent="0.35">
      <c r="A281" s="1">
        <v>44204</v>
      </c>
      <c r="B281">
        <v>2291</v>
      </c>
      <c r="C281" s="15">
        <f t="shared" si="1"/>
        <v>-20</v>
      </c>
      <c r="D281" s="20">
        <f t="shared" si="2"/>
        <v>2342.75</v>
      </c>
      <c r="E281">
        <v>445</v>
      </c>
      <c r="F281" s="15">
        <f t="shared" si="3"/>
        <v>5</v>
      </c>
      <c r="G281">
        <v>280</v>
      </c>
      <c r="H281">
        <v>0</v>
      </c>
    </row>
    <row r="282" spans="1:9" x14ac:dyDescent="0.35">
      <c r="A282" s="1">
        <v>44205</v>
      </c>
      <c r="B282">
        <v>2225</v>
      </c>
      <c r="C282" s="15">
        <f t="shared" si="1"/>
        <v>-66</v>
      </c>
      <c r="D282" s="20">
        <f t="shared" si="2"/>
        <v>2335.875</v>
      </c>
      <c r="E282">
        <v>459</v>
      </c>
      <c r="F282" s="15">
        <f t="shared" si="3"/>
        <v>14</v>
      </c>
      <c r="G282">
        <v>282</v>
      </c>
      <c r="H282" s="15">
        <v>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1"/>
  <sheetViews>
    <sheetView workbookViewId="0">
      <pane ySplit="1" topLeftCell="A206" activePane="bottomLeft" state="frozen"/>
      <selection pane="bottomLeft" activeCell="C221" sqref="C221"/>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7512</v>
      </c>
    </row>
    <row r="220" spans="1:4" x14ac:dyDescent="0.35">
      <c r="A220" s="1">
        <v>44205</v>
      </c>
      <c r="B220">
        <v>31924</v>
      </c>
      <c r="C220">
        <v>417</v>
      </c>
      <c r="D220">
        <v>7568</v>
      </c>
    </row>
    <row r="221" spans="1:4" x14ac:dyDescent="0.35">
      <c r="A221" s="1">
        <v>44206</v>
      </c>
      <c r="B221">
        <v>31983</v>
      </c>
      <c r="C221">
        <v>417</v>
      </c>
      <c r="D221">
        <v>7596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83"/>
  <sheetViews>
    <sheetView workbookViewId="0">
      <pane ySplit="1" topLeftCell="A970" activePane="bottomLeft" state="frozen"/>
      <selection pane="bottomLeft" activeCell="B997" sqref="B997"/>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5">
        <v>9255</v>
      </c>
    </row>
    <row r="969" spans="1:5" x14ac:dyDescent="0.35">
      <c r="A969" s="1">
        <v>44195</v>
      </c>
      <c r="B969" t="s">
        <v>194</v>
      </c>
      <c r="C969" s="15">
        <v>23858</v>
      </c>
      <c r="D969" s="15">
        <v>1678</v>
      </c>
      <c r="E969" s="15">
        <v>892</v>
      </c>
    </row>
    <row r="970" spans="1:5" x14ac:dyDescent="0.35">
      <c r="A970" s="1">
        <v>44195</v>
      </c>
      <c r="B970" t="s">
        <v>192</v>
      </c>
      <c r="C970" s="15">
        <v>82601</v>
      </c>
      <c r="D970" s="15">
        <v>2466</v>
      </c>
      <c r="E970" s="15">
        <v>901</v>
      </c>
    </row>
    <row r="971" spans="1:5" x14ac:dyDescent="0.35">
      <c r="A971" s="1">
        <v>44195</v>
      </c>
      <c r="B971" t="s">
        <v>195</v>
      </c>
      <c r="C971" s="15">
        <v>9105</v>
      </c>
      <c r="D971" s="15">
        <v>566</v>
      </c>
      <c r="E971" s="15">
        <v>309</v>
      </c>
    </row>
    <row r="972" spans="1:5" x14ac:dyDescent="0.35">
      <c r="A972" s="1">
        <v>44195</v>
      </c>
      <c r="B972" t="s">
        <v>196</v>
      </c>
      <c r="C972">
        <v>27187</v>
      </c>
      <c r="D972" s="15">
        <v>1471</v>
      </c>
      <c r="E972" s="15">
        <v>903</v>
      </c>
    </row>
    <row r="973" spans="1:5" x14ac:dyDescent="0.35">
      <c r="A973" s="1">
        <v>44195</v>
      </c>
      <c r="B973" t="s">
        <v>806</v>
      </c>
      <c r="C973">
        <v>97184</v>
      </c>
      <c r="D973" s="15">
        <v>1677</v>
      </c>
      <c r="E973" s="15">
        <v>62</v>
      </c>
    </row>
    <row r="974" spans="1:5" x14ac:dyDescent="0.35">
      <c r="A974" s="1">
        <v>44195</v>
      </c>
      <c r="B974" t="s">
        <v>198</v>
      </c>
      <c r="C974">
        <v>107</v>
      </c>
      <c r="D974">
        <v>7</v>
      </c>
      <c r="E974">
        <v>5</v>
      </c>
    </row>
    <row r="975" spans="1:5" x14ac:dyDescent="0.35">
      <c r="A975" s="1">
        <v>44195</v>
      </c>
      <c r="B975" t="s">
        <v>584</v>
      </c>
      <c r="C975">
        <v>311</v>
      </c>
      <c r="D975">
        <v>11</v>
      </c>
      <c r="E975">
        <v>11</v>
      </c>
    </row>
    <row r="976" spans="1:5" s="15" customFormat="1" x14ac:dyDescent="0.35">
      <c r="A976" s="1">
        <v>44202</v>
      </c>
      <c r="B976" s="15" t="s">
        <v>193</v>
      </c>
      <c r="C976" s="15">
        <v>142502</v>
      </c>
      <c r="D976" s="15">
        <v>8548</v>
      </c>
      <c r="E976" s="15">
        <v>9616</v>
      </c>
    </row>
    <row r="977" spans="1:5" s="15" customFormat="1" x14ac:dyDescent="0.35">
      <c r="A977" s="1">
        <v>44202</v>
      </c>
      <c r="B977" s="15" t="s">
        <v>194</v>
      </c>
      <c r="C977" s="15">
        <v>25505</v>
      </c>
      <c r="D977" s="15">
        <v>1701</v>
      </c>
      <c r="E977" s="15">
        <v>911</v>
      </c>
    </row>
    <row r="978" spans="1:5" s="15" customFormat="1" x14ac:dyDescent="0.35">
      <c r="A978" s="1">
        <v>44202</v>
      </c>
      <c r="B978" s="15" t="s">
        <v>192</v>
      </c>
      <c r="C978" s="15">
        <v>89354</v>
      </c>
      <c r="D978" s="15">
        <v>2531</v>
      </c>
      <c r="E978" s="15">
        <v>950</v>
      </c>
    </row>
    <row r="979" spans="1:5" s="15" customFormat="1" x14ac:dyDescent="0.35">
      <c r="A979" s="1">
        <v>44202</v>
      </c>
      <c r="B979" s="15" t="s">
        <v>195</v>
      </c>
      <c r="C979" s="15">
        <v>10088</v>
      </c>
      <c r="D979" s="15">
        <v>580</v>
      </c>
      <c r="E979" s="15">
        <v>319</v>
      </c>
    </row>
    <row r="980" spans="1:5" s="15" customFormat="1" x14ac:dyDescent="0.35">
      <c r="A980" s="1">
        <v>44202</v>
      </c>
      <c r="B980" s="15" t="s">
        <v>196</v>
      </c>
      <c r="C980" s="15">
        <v>29987</v>
      </c>
      <c r="D980" s="15">
        <v>1522</v>
      </c>
      <c r="E980" s="15">
        <v>959</v>
      </c>
    </row>
    <row r="981" spans="1:5" s="15" customFormat="1" x14ac:dyDescent="0.35">
      <c r="A981" s="1">
        <v>44202</v>
      </c>
      <c r="B981" s="15" t="s">
        <v>806</v>
      </c>
      <c r="C981" s="15">
        <v>106177</v>
      </c>
      <c r="D981" s="15">
        <v>1703</v>
      </c>
      <c r="E981" s="15">
        <v>65</v>
      </c>
    </row>
    <row r="982" spans="1:5" s="15" customFormat="1" x14ac:dyDescent="0.35">
      <c r="A982" s="1">
        <v>44202</v>
      </c>
      <c r="B982" s="15" t="s">
        <v>198</v>
      </c>
      <c r="C982" s="15">
        <v>110</v>
      </c>
      <c r="D982" s="15">
        <v>7</v>
      </c>
      <c r="E982" s="15">
        <v>5</v>
      </c>
    </row>
    <row r="983" spans="1:5" s="15" customFormat="1" x14ac:dyDescent="0.35">
      <c r="A983" s="1">
        <v>44202</v>
      </c>
      <c r="B983" s="15" t="s">
        <v>584</v>
      </c>
      <c r="C983" s="15">
        <v>330</v>
      </c>
      <c r="D983" s="15">
        <v>11</v>
      </c>
      <c r="E983" s="15">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3"/>
  <sheetViews>
    <sheetView workbookViewId="0">
      <pane ySplit="1" topLeftCell="A2" activePane="bottomLeft" state="frozen"/>
      <selection pane="bottomLeft" activeCell="B1" sqref="B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5" activePane="bottomLeft" state="frozen"/>
      <selection pane="bottomLeft" activeCell="E67" sqref="E67"/>
    </sheetView>
  </sheetViews>
  <sheetFormatPr defaultRowHeight="14.5" x14ac:dyDescent="0.35"/>
  <cols>
    <col min="1" max="1" width="10.81640625" style="1" bestFit="1" customWidth="1"/>
    <col min="2" max="2" width="12.81640625" bestFit="1" customWidth="1"/>
    <col min="3" max="3" width="17.81640625" style="55" bestFit="1" customWidth="1"/>
    <col min="4" max="4" width="17.81640625" style="55" customWidth="1"/>
    <col min="5" max="5" width="19" bestFit="1" customWidth="1"/>
    <col min="6" max="6" width="24" bestFit="1" customWidth="1"/>
    <col min="7" max="8" width="10.81640625" style="1" bestFit="1" customWidth="1"/>
  </cols>
  <sheetData>
    <row r="1" spans="1:8" s="2" customFormat="1" x14ac:dyDescent="0.35">
      <c r="A1" s="3" t="s">
        <v>0</v>
      </c>
      <c r="B1" s="2" t="s">
        <v>99</v>
      </c>
      <c r="C1" s="54" t="s">
        <v>5</v>
      </c>
      <c r="D1" s="54" t="s">
        <v>583</v>
      </c>
      <c r="E1" s="2" t="s">
        <v>7</v>
      </c>
      <c r="F1" s="2" t="s">
        <v>6</v>
      </c>
      <c r="G1" s="3" t="s">
        <v>8</v>
      </c>
      <c r="H1" s="3" t="s">
        <v>9</v>
      </c>
    </row>
    <row r="2" spans="1:8" x14ac:dyDescent="0.35">
      <c r="A2" s="1">
        <v>44055</v>
      </c>
      <c r="B2" t="s">
        <v>101</v>
      </c>
      <c r="C2" s="55">
        <v>2148</v>
      </c>
      <c r="G2" s="1">
        <f>A2-17</f>
        <v>44038</v>
      </c>
      <c r="H2" s="1">
        <f>A2-4</f>
        <v>44051</v>
      </c>
    </row>
    <row r="3" spans="1:8" x14ac:dyDescent="0.35">
      <c r="A3" s="1">
        <v>44055</v>
      </c>
      <c r="B3" t="s">
        <v>100</v>
      </c>
      <c r="C3" s="55">
        <v>1698</v>
      </c>
      <c r="G3" s="1">
        <f t="shared" ref="G3:G42" si="0">A3-17</f>
        <v>44038</v>
      </c>
      <c r="H3" s="1">
        <f t="shared" ref="H3:H42" si="1">A3-4</f>
        <v>44051</v>
      </c>
    </row>
    <row r="4" spans="1:8" x14ac:dyDescent="0.35">
      <c r="A4" s="1">
        <v>44062</v>
      </c>
      <c r="B4" t="s">
        <v>101</v>
      </c>
      <c r="C4" s="55">
        <v>2542</v>
      </c>
      <c r="G4" s="1">
        <f t="shared" si="0"/>
        <v>44045</v>
      </c>
      <c r="H4" s="1">
        <f t="shared" si="1"/>
        <v>44058</v>
      </c>
    </row>
    <row r="5" spans="1:8" x14ac:dyDescent="0.35">
      <c r="A5" s="1">
        <v>44062</v>
      </c>
      <c r="B5" t="s">
        <v>100</v>
      </c>
      <c r="C5" s="55">
        <v>2167</v>
      </c>
      <c r="G5" s="1">
        <f t="shared" si="0"/>
        <v>44045</v>
      </c>
      <c r="H5" s="1">
        <f t="shared" si="1"/>
        <v>44058</v>
      </c>
    </row>
    <row r="6" spans="1:8" x14ac:dyDescent="0.35">
      <c r="A6" s="1">
        <v>44069</v>
      </c>
      <c r="B6" t="s">
        <v>101</v>
      </c>
      <c r="C6" s="55">
        <v>2470</v>
      </c>
      <c r="G6" s="1">
        <f t="shared" si="0"/>
        <v>44052</v>
      </c>
      <c r="H6" s="1">
        <f t="shared" si="1"/>
        <v>44065</v>
      </c>
    </row>
    <row r="7" spans="1:8" x14ac:dyDescent="0.35">
      <c r="A7" s="1">
        <v>44069</v>
      </c>
      <c r="B7" t="s">
        <v>100</v>
      </c>
      <c r="C7" s="55">
        <v>2151</v>
      </c>
      <c r="G7" s="1">
        <f t="shared" si="0"/>
        <v>44052</v>
      </c>
      <c r="H7" s="1">
        <f t="shared" si="1"/>
        <v>44065</v>
      </c>
    </row>
    <row r="8" spans="1:8" x14ac:dyDescent="0.35">
      <c r="A8" s="1">
        <v>44076</v>
      </c>
      <c r="B8" t="s">
        <v>101</v>
      </c>
      <c r="C8" s="55">
        <v>2238</v>
      </c>
      <c r="G8" s="1">
        <f t="shared" si="0"/>
        <v>44059</v>
      </c>
      <c r="H8" s="1">
        <f t="shared" si="1"/>
        <v>44072</v>
      </c>
    </row>
    <row r="9" spans="1:8" x14ac:dyDescent="0.35">
      <c r="A9" s="1">
        <v>44076</v>
      </c>
      <c r="B9" t="s">
        <v>100</v>
      </c>
      <c r="C9" s="55">
        <v>2006</v>
      </c>
      <c r="G9" s="1">
        <f t="shared" si="0"/>
        <v>44059</v>
      </c>
      <c r="H9" s="1">
        <f t="shared" si="1"/>
        <v>44072</v>
      </c>
    </row>
    <row r="10" spans="1:8" x14ac:dyDescent="0.35">
      <c r="A10" s="1">
        <v>44083</v>
      </c>
      <c r="B10" t="s">
        <v>101</v>
      </c>
      <c r="C10" s="55">
        <v>2432</v>
      </c>
      <c r="G10" s="1">
        <f t="shared" si="0"/>
        <v>44066</v>
      </c>
      <c r="H10" s="1">
        <f t="shared" si="1"/>
        <v>44079</v>
      </c>
    </row>
    <row r="11" spans="1:8" x14ac:dyDescent="0.35">
      <c r="A11" s="1">
        <v>44083</v>
      </c>
      <c r="B11" t="s">
        <v>100</v>
      </c>
      <c r="C11" s="55">
        <v>2153</v>
      </c>
      <c r="G11" s="1">
        <f t="shared" si="0"/>
        <v>44066</v>
      </c>
      <c r="H11" s="1">
        <f t="shared" si="1"/>
        <v>44079</v>
      </c>
    </row>
    <row r="12" spans="1:8" x14ac:dyDescent="0.35">
      <c r="A12" s="1">
        <v>44090</v>
      </c>
      <c r="B12" t="s">
        <v>101</v>
      </c>
      <c r="C12" s="55">
        <v>2416</v>
      </c>
      <c r="G12" s="1">
        <f t="shared" si="0"/>
        <v>44073</v>
      </c>
      <c r="H12" s="1">
        <f t="shared" si="1"/>
        <v>44086</v>
      </c>
    </row>
    <row r="13" spans="1:8" x14ac:dyDescent="0.35">
      <c r="A13" s="1">
        <v>44090</v>
      </c>
      <c r="B13" t="s">
        <v>100</v>
      </c>
      <c r="C13" s="55">
        <v>2190</v>
      </c>
      <c r="G13" s="1">
        <f t="shared" si="0"/>
        <v>44073</v>
      </c>
      <c r="H13" s="1">
        <f t="shared" si="1"/>
        <v>44086</v>
      </c>
    </row>
    <row r="14" spans="1:8" x14ac:dyDescent="0.35">
      <c r="A14" s="1">
        <v>44097</v>
      </c>
      <c r="B14" t="s">
        <v>101</v>
      </c>
      <c r="C14" s="55">
        <v>2554</v>
      </c>
      <c r="G14" s="1">
        <f t="shared" si="0"/>
        <v>44080</v>
      </c>
      <c r="H14" s="1">
        <f t="shared" si="1"/>
        <v>44093</v>
      </c>
    </row>
    <row r="15" spans="1:8" x14ac:dyDescent="0.35">
      <c r="A15" s="1">
        <v>44097</v>
      </c>
      <c r="B15" t="s">
        <v>100</v>
      </c>
      <c r="C15" s="55">
        <v>2407</v>
      </c>
      <c r="G15" s="1">
        <f t="shared" si="0"/>
        <v>44080</v>
      </c>
      <c r="H15" s="1">
        <f t="shared" si="1"/>
        <v>44093</v>
      </c>
    </row>
    <row r="16" spans="1:8" x14ac:dyDescent="0.35">
      <c r="A16" s="1">
        <v>44104</v>
      </c>
      <c r="B16" t="s">
        <v>101</v>
      </c>
      <c r="C16" s="55">
        <v>2958</v>
      </c>
      <c r="G16" s="1">
        <f t="shared" si="0"/>
        <v>44087</v>
      </c>
      <c r="H16" s="1">
        <f t="shared" si="1"/>
        <v>44100</v>
      </c>
    </row>
    <row r="17" spans="1:8" x14ac:dyDescent="0.35">
      <c r="A17" s="1">
        <v>44104</v>
      </c>
      <c r="B17" t="s">
        <v>100</v>
      </c>
      <c r="C17" s="55">
        <v>2907</v>
      </c>
      <c r="G17" s="1">
        <f t="shared" si="0"/>
        <v>44087</v>
      </c>
      <c r="H17" s="1">
        <f t="shared" si="1"/>
        <v>44100</v>
      </c>
    </row>
    <row r="18" spans="1:8" x14ac:dyDescent="0.35">
      <c r="A18" s="1">
        <v>44111</v>
      </c>
      <c r="B18" t="s">
        <v>101</v>
      </c>
      <c r="C18" s="55">
        <v>3830</v>
      </c>
      <c r="G18" s="1">
        <f t="shared" si="0"/>
        <v>44094</v>
      </c>
      <c r="H18" s="1">
        <f t="shared" si="1"/>
        <v>44107</v>
      </c>
    </row>
    <row r="19" spans="1:8" x14ac:dyDescent="0.35">
      <c r="A19" s="1">
        <v>44111</v>
      </c>
      <c r="B19" t="s">
        <v>100</v>
      </c>
      <c r="C19" s="55">
        <v>3802</v>
      </c>
      <c r="G19" s="1">
        <f t="shared" si="0"/>
        <v>44094</v>
      </c>
      <c r="H19" s="1">
        <f t="shared" si="1"/>
        <v>44107</v>
      </c>
    </row>
    <row r="20" spans="1:8" x14ac:dyDescent="0.35">
      <c r="A20" s="1">
        <v>44118</v>
      </c>
      <c r="B20" t="s">
        <v>101</v>
      </c>
      <c r="C20" s="55">
        <v>4562</v>
      </c>
      <c r="G20" s="1">
        <f t="shared" si="0"/>
        <v>44101</v>
      </c>
      <c r="H20" s="1">
        <f t="shared" si="1"/>
        <v>44114</v>
      </c>
    </row>
    <row r="21" spans="1:8" x14ac:dyDescent="0.35">
      <c r="A21" s="1">
        <v>44118</v>
      </c>
      <c r="B21" t="s">
        <v>100</v>
      </c>
      <c r="C21" s="55">
        <v>4375</v>
      </c>
      <c r="G21" s="1">
        <f t="shared" si="0"/>
        <v>44101</v>
      </c>
      <c r="H21" s="1">
        <f t="shared" si="1"/>
        <v>44114</v>
      </c>
    </row>
    <row r="22" spans="1:8" x14ac:dyDescent="0.35">
      <c r="A22" s="1">
        <v>44125</v>
      </c>
      <c r="B22" t="s">
        <v>101</v>
      </c>
      <c r="C22" s="55">
        <v>4894</v>
      </c>
      <c r="G22" s="1">
        <f t="shared" si="0"/>
        <v>44108</v>
      </c>
      <c r="H22" s="1">
        <f t="shared" si="1"/>
        <v>44121</v>
      </c>
    </row>
    <row r="23" spans="1:8" x14ac:dyDescent="0.35">
      <c r="A23" s="1">
        <v>44125</v>
      </c>
      <c r="B23" t="s">
        <v>100</v>
      </c>
      <c r="C23" s="55">
        <v>4612</v>
      </c>
      <c r="G23" s="1">
        <f t="shared" si="0"/>
        <v>44108</v>
      </c>
      <c r="H23" s="1">
        <f t="shared" si="1"/>
        <v>44121</v>
      </c>
    </row>
    <row r="24" spans="1:8" x14ac:dyDescent="0.35">
      <c r="A24" s="1">
        <v>44131</v>
      </c>
      <c r="B24" t="s">
        <v>101</v>
      </c>
      <c r="C24" s="55">
        <v>6359</v>
      </c>
      <c r="G24" s="1">
        <f t="shared" si="0"/>
        <v>44114</v>
      </c>
      <c r="H24" s="1">
        <f t="shared" si="1"/>
        <v>44127</v>
      </c>
    </row>
    <row r="25" spans="1:8" x14ac:dyDescent="0.35">
      <c r="A25" s="1">
        <v>44131</v>
      </c>
      <c r="B25" t="s">
        <v>100</v>
      </c>
      <c r="C25" s="55">
        <v>5938</v>
      </c>
      <c r="G25" s="1">
        <f t="shared" si="0"/>
        <v>44114</v>
      </c>
      <c r="H25" s="1">
        <f t="shared" si="1"/>
        <v>44127</v>
      </c>
    </row>
    <row r="26" spans="1:8" x14ac:dyDescent="0.35">
      <c r="A26" s="1">
        <v>44139</v>
      </c>
      <c r="B26" t="s">
        <v>101</v>
      </c>
      <c r="C26" s="55">
        <v>8213</v>
      </c>
      <c r="D26" s="55">
        <f>DeathCharacteristics!D1227</f>
        <v>5445</v>
      </c>
      <c r="G26" s="1">
        <f t="shared" si="0"/>
        <v>44122</v>
      </c>
      <c r="H26" s="1">
        <f t="shared" si="1"/>
        <v>44135</v>
      </c>
    </row>
    <row r="27" spans="1:8" x14ac:dyDescent="0.35">
      <c r="A27" s="1">
        <v>44139</v>
      </c>
      <c r="B27" t="s">
        <v>100</v>
      </c>
      <c r="C27" s="55">
        <v>7706</v>
      </c>
      <c r="D27" s="55">
        <f>DeathCharacteristics!D1226</f>
        <v>4610</v>
      </c>
      <c r="G27" s="1">
        <f t="shared" si="0"/>
        <v>44122</v>
      </c>
      <c r="H27" s="1">
        <f t="shared" si="1"/>
        <v>44135</v>
      </c>
    </row>
    <row r="28" spans="1:8" x14ac:dyDescent="0.35">
      <c r="A28" s="1">
        <v>44146</v>
      </c>
      <c r="B28" t="s">
        <v>101</v>
      </c>
      <c r="C28" s="55">
        <v>11009</v>
      </c>
      <c r="D28" s="55">
        <f>DeathCharacteristics!D1235</f>
        <v>5530</v>
      </c>
      <c r="G28" s="1">
        <f t="shared" si="0"/>
        <v>44129</v>
      </c>
      <c r="H28" s="1">
        <f t="shared" si="1"/>
        <v>44142</v>
      </c>
    </row>
    <row r="29" spans="1:8" x14ac:dyDescent="0.35">
      <c r="A29" s="1">
        <v>44146</v>
      </c>
      <c r="B29" t="s">
        <v>100</v>
      </c>
      <c r="C29" s="55">
        <v>10233</v>
      </c>
      <c r="D29" s="55">
        <f>DeathCharacteristics!D1234</f>
        <v>4689</v>
      </c>
      <c r="G29" s="1">
        <f t="shared" si="0"/>
        <v>44129</v>
      </c>
      <c r="H29" s="1">
        <f t="shared" si="1"/>
        <v>44142</v>
      </c>
    </row>
    <row r="30" spans="1:8" x14ac:dyDescent="0.35">
      <c r="A30" s="1">
        <v>44153</v>
      </c>
      <c r="B30" t="s">
        <v>101</v>
      </c>
      <c r="C30" s="55">
        <v>15479</v>
      </c>
      <c r="D30" s="55">
        <f>DeathCharacteristics!D1243</f>
        <v>5634</v>
      </c>
      <c r="G30" s="1">
        <f t="shared" si="0"/>
        <v>44136</v>
      </c>
      <c r="H30" s="1">
        <f t="shared" si="1"/>
        <v>44149</v>
      </c>
    </row>
    <row r="31" spans="1:8" x14ac:dyDescent="0.35">
      <c r="A31" s="1">
        <v>44153</v>
      </c>
      <c r="B31" t="s">
        <v>100</v>
      </c>
      <c r="C31" s="55">
        <v>14685</v>
      </c>
      <c r="D31" s="55">
        <f>DeathCharacteristics!D1242</f>
        <v>4769</v>
      </c>
      <c r="G31" s="1">
        <f t="shared" si="0"/>
        <v>44136</v>
      </c>
      <c r="H31" s="1">
        <f t="shared" si="1"/>
        <v>44149</v>
      </c>
    </row>
    <row r="32" spans="1:8" x14ac:dyDescent="0.35">
      <c r="A32" s="1">
        <v>44160</v>
      </c>
      <c r="B32" t="s">
        <v>101</v>
      </c>
      <c r="C32" s="55">
        <v>18353</v>
      </c>
      <c r="D32" s="55">
        <f>DeathCharacteristics!D1251</f>
        <v>5741</v>
      </c>
      <c r="G32" s="1">
        <f t="shared" si="0"/>
        <v>44143</v>
      </c>
      <c r="H32" s="1">
        <f t="shared" si="1"/>
        <v>44156</v>
      </c>
    </row>
    <row r="33" spans="1:8" x14ac:dyDescent="0.35">
      <c r="A33" s="1">
        <v>44160</v>
      </c>
      <c r="B33" t="s">
        <v>100</v>
      </c>
      <c r="C33" s="55">
        <v>17534</v>
      </c>
      <c r="D33" s="55">
        <f>DeathCharacteristics!D1250</f>
        <v>4859</v>
      </c>
      <c r="G33" s="1">
        <f t="shared" si="0"/>
        <v>44143</v>
      </c>
      <c r="H33" s="1">
        <f t="shared" si="1"/>
        <v>44156</v>
      </c>
    </row>
    <row r="34" spans="1:8" x14ac:dyDescent="0.35">
      <c r="A34" s="1">
        <v>44167</v>
      </c>
      <c r="B34" t="s">
        <v>101</v>
      </c>
      <c r="C34" s="55">
        <v>18836</v>
      </c>
      <c r="D34" s="55">
        <f>DeathCharacteristics!D1259</f>
        <v>5860</v>
      </c>
      <c r="G34" s="1">
        <f t="shared" si="0"/>
        <v>44150</v>
      </c>
      <c r="H34" s="1">
        <f t="shared" si="1"/>
        <v>44163</v>
      </c>
    </row>
    <row r="35" spans="1:8" x14ac:dyDescent="0.35">
      <c r="A35" s="1">
        <v>44167</v>
      </c>
      <c r="B35" t="s">
        <v>100</v>
      </c>
      <c r="C35" s="55">
        <v>17729</v>
      </c>
      <c r="D35" s="55">
        <f>DeathCharacteristics!D1258</f>
        <v>4959</v>
      </c>
      <c r="G35" s="1">
        <f t="shared" si="0"/>
        <v>44150</v>
      </c>
      <c r="H35" s="1">
        <f t="shared" si="1"/>
        <v>44163</v>
      </c>
    </row>
    <row r="36" spans="1:8" x14ac:dyDescent="0.35">
      <c r="A36" s="1">
        <v>44174</v>
      </c>
      <c r="B36" t="s">
        <v>101</v>
      </c>
      <c r="C36" s="55">
        <v>26356</v>
      </c>
      <c r="D36" s="55">
        <f>DeathCharacteristics!D1267</f>
        <v>6015</v>
      </c>
      <c r="G36" s="1">
        <f t="shared" si="0"/>
        <v>44157</v>
      </c>
      <c r="H36" s="1">
        <f t="shared" si="1"/>
        <v>44170</v>
      </c>
    </row>
    <row r="37" spans="1:8" x14ac:dyDescent="0.35">
      <c r="A37" s="1">
        <v>44174</v>
      </c>
      <c r="B37" t="s">
        <v>100</v>
      </c>
      <c r="C37" s="55">
        <v>24689</v>
      </c>
      <c r="D37" s="55">
        <f>DeathCharacteristics!D1266</f>
        <v>5145</v>
      </c>
      <c r="G37" s="1">
        <f t="shared" si="0"/>
        <v>44157</v>
      </c>
      <c r="H37" s="1">
        <f t="shared" si="1"/>
        <v>44170</v>
      </c>
    </row>
    <row r="38" spans="1:8" x14ac:dyDescent="0.35">
      <c r="A38" s="1">
        <v>44181</v>
      </c>
      <c r="B38" t="s">
        <v>101</v>
      </c>
      <c r="C38" s="55">
        <v>34180</v>
      </c>
      <c r="D38" s="55">
        <f>DeathCharacteristics!D1275</f>
        <v>6190</v>
      </c>
      <c r="G38" s="1">
        <f t="shared" si="0"/>
        <v>44164</v>
      </c>
      <c r="H38" s="1">
        <f t="shared" si="1"/>
        <v>44177</v>
      </c>
    </row>
    <row r="39" spans="1:8" x14ac:dyDescent="0.35">
      <c r="A39" s="1">
        <v>44181</v>
      </c>
      <c r="B39" t="s">
        <v>100</v>
      </c>
      <c r="C39" s="55">
        <v>31979</v>
      </c>
      <c r="D39" s="55">
        <f>DeathCharacteristics!D1274</f>
        <v>5318</v>
      </c>
      <c r="G39" s="1">
        <f t="shared" si="0"/>
        <v>44164</v>
      </c>
      <c r="H39" s="1">
        <f t="shared" si="1"/>
        <v>44177</v>
      </c>
    </row>
    <row r="40" spans="1:8" x14ac:dyDescent="0.35">
      <c r="A40" s="1">
        <v>44188</v>
      </c>
      <c r="B40" t="s">
        <v>101</v>
      </c>
      <c r="C40" s="55">
        <v>33161</v>
      </c>
      <c r="D40" s="55">
        <f>DeathCharacteristics!D1283</f>
        <v>6371</v>
      </c>
      <c r="G40" s="1">
        <f t="shared" si="0"/>
        <v>44171</v>
      </c>
      <c r="H40" s="1">
        <f t="shared" si="1"/>
        <v>44184</v>
      </c>
    </row>
    <row r="41" spans="1:8" x14ac:dyDescent="0.35">
      <c r="A41" s="1">
        <v>44188</v>
      </c>
      <c r="B41" t="s">
        <v>100</v>
      </c>
      <c r="C41" s="55">
        <v>31198</v>
      </c>
      <c r="D41" s="55">
        <f>DeathCharacteristics!D1282</f>
        <v>5511</v>
      </c>
      <c r="G41" s="1">
        <f t="shared" si="0"/>
        <v>44171</v>
      </c>
      <c r="H41" s="1">
        <f t="shared" si="1"/>
        <v>44184</v>
      </c>
    </row>
    <row r="42" spans="1:8" x14ac:dyDescent="0.35">
      <c r="A42" s="1">
        <v>44195</v>
      </c>
      <c r="B42" t="s">
        <v>101</v>
      </c>
      <c r="C42" s="55">
        <v>30766</v>
      </c>
      <c r="D42" s="55">
        <v>6599</v>
      </c>
      <c r="E42">
        <v>394</v>
      </c>
      <c r="F42">
        <v>184</v>
      </c>
      <c r="G42" s="1">
        <f t="shared" si="0"/>
        <v>44178</v>
      </c>
      <c r="H42" s="1">
        <f t="shared" si="1"/>
        <v>44191</v>
      </c>
    </row>
    <row r="43" spans="1:8" x14ac:dyDescent="0.35">
      <c r="A43" s="1">
        <v>44195</v>
      </c>
      <c r="B43" t="s">
        <v>100</v>
      </c>
      <c r="C43" s="55">
        <v>29019</v>
      </c>
      <c r="D43" s="55">
        <v>5734</v>
      </c>
      <c r="E43">
        <v>402</v>
      </c>
      <c r="F43">
        <v>235</v>
      </c>
      <c r="G43" s="1">
        <f t="shared" ref="G43:G46" si="2">A43-17</f>
        <v>44178</v>
      </c>
      <c r="H43" s="1">
        <f t="shared" ref="H43:H46" si="3">A43-4</f>
        <v>44191</v>
      </c>
    </row>
    <row r="44" spans="1:8" x14ac:dyDescent="0.35">
      <c r="A44" s="1">
        <v>44195</v>
      </c>
      <c r="B44" t="s">
        <v>804</v>
      </c>
      <c r="C44" s="55" t="s">
        <v>580</v>
      </c>
      <c r="D44" s="55" t="s">
        <v>580</v>
      </c>
      <c r="E44">
        <v>0</v>
      </c>
      <c r="F44">
        <v>0</v>
      </c>
      <c r="G44" s="1">
        <f t="shared" si="2"/>
        <v>44178</v>
      </c>
      <c r="H44" s="1">
        <f t="shared" si="3"/>
        <v>44191</v>
      </c>
    </row>
    <row r="45" spans="1:8" x14ac:dyDescent="0.35">
      <c r="A45" s="1">
        <v>44195</v>
      </c>
      <c r="B45" t="s">
        <v>805</v>
      </c>
      <c r="C45" s="55">
        <v>593</v>
      </c>
      <c r="D45" s="55">
        <v>4</v>
      </c>
      <c r="E45">
        <v>0</v>
      </c>
      <c r="F45">
        <v>1</v>
      </c>
      <c r="G45" s="1">
        <f t="shared" si="2"/>
        <v>44178</v>
      </c>
      <c r="H45" s="1">
        <f t="shared" si="3"/>
        <v>44191</v>
      </c>
    </row>
    <row r="46" spans="1:8" s="15" customFormat="1" x14ac:dyDescent="0.35">
      <c r="A46" s="1">
        <v>44202</v>
      </c>
      <c r="B46" s="15" t="s">
        <v>101</v>
      </c>
      <c r="C46" s="55">
        <v>33413</v>
      </c>
      <c r="D46" s="55">
        <v>6836</v>
      </c>
      <c r="E46" s="15">
        <v>457</v>
      </c>
      <c r="F46" s="15">
        <v>203</v>
      </c>
      <c r="G46" s="1">
        <f t="shared" si="2"/>
        <v>44185</v>
      </c>
      <c r="H46" s="1">
        <f t="shared" si="3"/>
        <v>44198</v>
      </c>
    </row>
    <row r="47" spans="1:8" s="15" customFormat="1" x14ac:dyDescent="0.35">
      <c r="A47" s="1">
        <v>44202</v>
      </c>
      <c r="B47" s="15" t="s">
        <v>100</v>
      </c>
      <c r="C47" s="55">
        <v>30094</v>
      </c>
      <c r="D47" s="55">
        <v>5995</v>
      </c>
      <c r="E47" s="15">
        <v>468</v>
      </c>
      <c r="F47" s="15">
        <v>252</v>
      </c>
      <c r="G47" s="1">
        <f t="shared" ref="G47:G49" si="4">A47-17</f>
        <v>44185</v>
      </c>
      <c r="H47" s="1">
        <f t="shared" ref="H47:H49" si="5">A47-4</f>
        <v>44198</v>
      </c>
    </row>
    <row r="48" spans="1:8" s="15" customFormat="1" x14ac:dyDescent="0.35">
      <c r="A48" s="1">
        <v>44202</v>
      </c>
      <c r="B48" s="15" t="s">
        <v>804</v>
      </c>
      <c r="C48" s="55">
        <v>7</v>
      </c>
      <c r="D48" s="55" t="s">
        <v>580</v>
      </c>
      <c r="E48" s="15">
        <v>0</v>
      </c>
      <c r="F48" s="15">
        <v>0</v>
      </c>
      <c r="G48" s="1">
        <f t="shared" si="4"/>
        <v>44185</v>
      </c>
      <c r="H48" s="1">
        <f t="shared" si="5"/>
        <v>44198</v>
      </c>
    </row>
    <row r="49" spans="1:8" s="15" customFormat="1" x14ac:dyDescent="0.35">
      <c r="A49" s="1">
        <v>44202</v>
      </c>
      <c r="B49" s="15" t="s">
        <v>805</v>
      </c>
      <c r="C49" s="55">
        <v>554</v>
      </c>
      <c r="D49" s="55">
        <v>4</v>
      </c>
      <c r="E49" s="15">
        <v>0</v>
      </c>
      <c r="F49" s="15">
        <v>0</v>
      </c>
      <c r="G49" s="1">
        <f t="shared" si="4"/>
        <v>44185</v>
      </c>
      <c r="H49" s="1">
        <f t="shared" si="5"/>
        <v>44198</v>
      </c>
    </row>
    <row r="52" spans="1:8" x14ac:dyDescent="0.35">
      <c r="E52" s="15"/>
    </row>
    <row r="53" spans="1:8" x14ac:dyDescent="0.35">
      <c r="E53"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1"/>
  <sheetViews>
    <sheetView workbookViewId="0">
      <pane ySplit="1" topLeftCell="A206" activePane="bottomLeft" state="frozen"/>
      <selection pane="bottomLeft" activeCell="A221" sqref="A221:XFD221"/>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1" si="0">(B214-B213)</f>
        <v>11652</v>
      </c>
      <c r="D214">
        <v>11090924</v>
      </c>
      <c r="E214">
        <f t="shared" ref="E214:E221" si="1">D214-D213</f>
        <v>44831</v>
      </c>
      <c r="F214">
        <v>370296</v>
      </c>
      <c r="G214">
        <f t="shared" ref="G214:G221" si="2">F214-F213</f>
        <v>3926</v>
      </c>
    </row>
    <row r="215" spans="1:8" x14ac:dyDescent="0.35">
      <c r="A215" s="1">
        <v>44200</v>
      </c>
      <c r="B215">
        <v>4074204</v>
      </c>
      <c r="C215" s="15">
        <f t="shared" si="0"/>
        <v>15196</v>
      </c>
      <c r="D215">
        <v>11146494</v>
      </c>
      <c r="E215" s="15">
        <f t="shared" si="1"/>
        <v>55570</v>
      </c>
      <c r="F215">
        <v>374565</v>
      </c>
      <c r="G215" s="15">
        <f t="shared" si="2"/>
        <v>4269</v>
      </c>
    </row>
    <row r="216" spans="1:8" x14ac:dyDescent="0.35">
      <c r="A216" s="1">
        <v>44201</v>
      </c>
      <c r="B216">
        <v>4089972</v>
      </c>
      <c r="C216" s="15">
        <f t="shared" si="0"/>
        <v>15768</v>
      </c>
      <c r="D216">
        <v>11206212</v>
      </c>
      <c r="E216" s="15">
        <f t="shared" si="1"/>
        <v>59718</v>
      </c>
      <c r="F216">
        <v>379103</v>
      </c>
      <c r="G216" s="15">
        <f t="shared" si="2"/>
        <v>4538</v>
      </c>
    </row>
    <row r="217" spans="1:8" x14ac:dyDescent="0.35">
      <c r="A217" s="1">
        <v>44202</v>
      </c>
      <c r="B217">
        <v>4111430</v>
      </c>
      <c r="C217" s="15">
        <f t="shared" si="0"/>
        <v>21458</v>
      </c>
      <c r="D217">
        <v>11308785</v>
      </c>
      <c r="E217" s="15">
        <f t="shared" si="1"/>
        <v>102573</v>
      </c>
      <c r="F217">
        <v>383427</v>
      </c>
      <c r="G217" s="15">
        <f t="shared" si="2"/>
        <v>4324</v>
      </c>
      <c r="H217">
        <v>1.97</v>
      </c>
    </row>
    <row r="218" spans="1:8" x14ac:dyDescent="0.35">
      <c r="A218" s="1">
        <v>44203</v>
      </c>
      <c r="B218">
        <v>4136654</v>
      </c>
      <c r="C218" s="15">
        <f t="shared" si="0"/>
        <v>25224</v>
      </c>
      <c r="D218">
        <v>11417197</v>
      </c>
      <c r="E218" s="15">
        <f t="shared" si="1"/>
        <v>108412</v>
      </c>
      <c r="F218">
        <v>387433</v>
      </c>
      <c r="G218" s="15">
        <f t="shared" si="2"/>
        <v>4006</v>
      </c>
    </row>
    <row r="219" spans="1:8" x14ac:dyDescent="0.35">
      <c r="A219" s="1">
        <v>44204</v>
      </c>
      <c r="B219">
        <v>4163163</v>
      </c>
      <c r="C219" s="15">
        <f t="shared" si="0"/>
        <v>26509</v>
      </c>
      <c r="D219">
        <v>11525766</v>
      </c>
      <c r="E219" s="15">
        <f t="shared" si="1"/>
        <v>108569</v>
      </c>
      <c r="F219">
        <v>392437</v>
      </c>
      <c r="G219" s="15">
        <f t="shared" si="2"/>
        <v>5004</v>
      </c>
    </row>
    <row r="220" spans="1:8" x14ac:dyDescent="0.35">
      <c r="A220" s="1">
        <v>44205</v>
      </c>
      <c r="B220">
        <v>4188453</v>
      </c>
      <c r="C220" s="15">
        <f t="shared" si="0"/>
        <v>25290</v>
      </c>
      <c r="D220">
        <v>11635559</v>
      </c>
      <c r="E220" s="15">
        <f t="shared" si="1"/>
        <v>109793</v>
      </c>
      <c r="F220">
        <v>396117</v>
      </c>
      <c r="G220" s="15">
        <f t="shared" si="2"/>
        <v>3680</v>
      </c>
    </row>
    <row r="221" spans="1:8" x14ac:dyDescent="0.35">
      <c r="A221" s="1">
        <v>44206</v>
      </c>
      <c r="B221">
        <v>4208706</v>
      </c>
      <c r="C221" s="15">
        <f t="shared" si="0"/>
        <v>20253</v>
      </c>
      <c r="D221">
        <v>11717313</v>
      </c>
      <c r="E221" s="15">
        <f t="shared" si="1"/>
        <v>81754</v>
      </c>
      <c r="F221">
        <v>399660</v>
      </c>
      <c r="G221" s="15">
        <f t="shared" si="2"/>
        <v>3543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55"/>
  <sheetViews>
    <sheetView workbookViewId="0">
      <pane ySplit="1" topLeftCell="A340" activePane="bottomLeft" state="frozen"/>
      <selection pane="bottomLeft" activeCell="A355" sqref="A355:XFD355"/>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6328125" bestFit="1" customWidth="1"/>
    <col min="7" max="7" width="11.453125" bestFit="1" customWidth="1"/>
    <col min="8" max="8" width="12" bestFit="1" customWidth="1"/>
    <col min="9" max="9" width="27.1796875" bestFit="1" customWidth="1"/>
    <col min="10" max="10" width="20.54296875" bestFit="1" customWidth="1"/>
    <col min="11" max="11" width="16.6328125" bestFit="1" customWidth="1"/>
    <col min="12" max="12" width="23.81640625" bestFit="1" customWidth="1"/>
    <col min="13" max="13" width="30.90625" bestFit="1" customWidth="1"/>
    <col min="14" max="14" width="38.08984375" bestFit="1" customWidth="1"/>
    <col min="15" max="15" width="36.81640625" bestFit="1" customWidth="1"/>
    <col min="16" max="16" width="43.90625" bestFit="1" customWidth="1"/>
    <col min="17" max="17" width="57.1796875" bestFit="1" customWidth="1"/>
    <col min="18" max="18" width="66.08984375" bestFit="1" customWidth="1"/>
    <col min="19" max="19" width="71.90625" bestFit="1" customWidth="1"/>
    <col min="20" max="20" width="29" bestFit="1" customWidth="1"/>
    <col min="21" max="21" width="50.6328125" bestFit="1" customWidth="1"/>
    <col min="22" max="22" width="44.90625" bestFit="1" customWidth="1"/>
    <col min="23" max="23" width="58.90625" bestFit="1" customWidth="1"/>
    <col min="24" max="24" width="53.1796875" bestFit="1" customWidth="1"/>
  </cols>
  <sheetData>
    <row r="1" spans="1:24" s="2" customFormat="1" x14ac:dyDescent="0.35">
      <c r="A1" s="53" t="s">
        <v>0</v>
      </c>
      <c r="B1" s="21" t="s">
        <v>199</v>
      </c>
      <c r="C1" s="21" t="s">
        <v>200</v>
      </c>
      <c r="D1" s="21" t="s">
        <v>206</v>
      </c>
      <c r="E1" s="21" t="s">
        <v>207</v>
      </c>
      <c r="F1" s="21" t="s">
        <v>208</v>
      </c>
      <c r="G1" s="21" t="s">
        <v>204</v>
      </c>
      <c r="H1" s="21" t="s">
        <v>203</v>
      </c>
      <c r="I1" s="21" t="s">
        <v>209</v>
      </c>
      <c r="J1" s="21" t="s">
        <v>210</v>
      </c>
      <c r="K1" s="21" t="s">
        <v>211</v>
      </c>
      <c r="L1" s="21" t="s">
        <v>212</v>
      </c>
      <c r="M1" s="21" t="s">
        <v>213</v>
      </c>
      <c r="N1" s="21" t="s">
        <v>214</v>
      </c>
      <c r="O1" s="21" t="s">
        <v>215</v>
      </c>
      <c r="P1" s="21" t="s">
        <v>216</v>
      </c>
      <c r="Q1" s="21" t="s">
        <v>217</v>
      </c>
      <c r="R1" s="21" t="s">
        <v>218</v>
      </c>
      <c r="S1" s="21" t="s">
        <v>219</v>
      </c>
      <c r="T1" s="21" t="s">
        <v>220</v>
      </c>
      <c r="U1" s="21" t="s">
        <v>221</v>
      </c>
      <c r="V1" s="21" t="s">
        <v>222</v>
      </c>
      <c r="W1" s="21" t="s">
        <v>223</v>
      </c>
      <c r="X1" s="21" t="s">
        <v>224</v>
      </c>
    </row>
    <row r="2" spans="1:24" x14ac:dyDescent="0.35">
      <c r="A2" s="17">
        <v>43852</v>
      </c>
      <c r="B2" s="16">
        <v>1</v>
      </c>
      <c r="C2" s="16">
        <v>1</v>
      </c>
      <c r="D2" s="15">
        <v>0</v>
      </c>
      <c r="E2" s="15"/>
      <c r="F2" s="16">
        <v>0</v>
      </c>
      <c r="G2" s="16">
        <v>0</v>
      </c>
      <c r="H2" s="16">
        <v>0</v>
      </c>
      <c r="I2" s="16">
        <v>1</v>
      </c>
      <c r="J2" s="16">
        <v>0</v>
      </c>
      <c r="K2" s="16">
        <v>1</v>
      </c>
      <c r="L2" s="16">
        <v>0</v>
      </c>
      <c r="M2" s="15"/>
      <c r="N2" s="15"/>
      <c r="O2" s="15"/>
      <c r="P2" s="15"/>
      <c r="Q2" s="15"/>
      <c r="R2" s="15"/>
      <c r="S2" s="15"/>
      <c r="T2" s="15"/>
      <c r="U2" s="15"/>
      <c r="V2" s="15"/>
      <c r="W2" s="15"/>
      <c r="X2" s="15"/>
    </row>
    <row r="3" spans="1:24" x14ac:dyDescent="0.35">
      <c r="A3" s="17">
        <v>43853</v>
      </c>
      <c r="B3" s="16">
        <f>C3+B2</f>
        <v>2</v>
      </c>
      <c r="C3" s="16">
        <v>1</v>
      </c>
      <c r="D3" s="15">
        <v>0</v>
      </c>
      <c r="E3" s="15"/>
      <c r="F3" s="16">
        <v>0</v>
      </c>
      <c r="G3" s="16">
        <v>0</v>
      </c>
      <c r="H3" s="16">
        <f>G3+H2</f>
        <v>0</v>
      </c>
      <c r="I3" s="16">
        <v>1</v>
      </c>
      <c r="J3" s="16">
        <v>0</v>
      </c>
      <c r="K3" s="16">
        <v>1</v>
      </c>
      <c r="L3" s="16">
        <v>0</v>
      </c>
      <c r="M3" s="15"/>
      <c r="N3" s="15"/>
      <c r="O3" s="15"/>
      <c r="P3" s="15"/>
      <c r="Q3" s="15"/>
      <c r="R3" s="15"/>
      <c r="S3" s="15"/>
      <c r="T3" s="15"/>
      <c r="U3" s="15"/>
      <c r="V3" s="15"/>
      <c r="W3" s="15"/>
      <c r="X3" s="15"/>
    </row>
    <row r="4" spans="1:24" x14ac:dyDescent="0.35">
      <c r="A4" s="17">
        <v>43854</v>
      </c>
      <c r="B4" s="16">
        <f t="shared" ref="B4:B67" si="0">C4+B3</f>
        <v>2</v>
      </c>
      <c r="C4" s="16">
        <v>0</v>
      </c>
      <c r="D4" s="15">
        <v>0</v>
      </c>
      <c r="E4" s="15"/>
      <c r="F4" s="16">
        <v>0</v>
      </c>
      <c r="G4" s="16">
        <v>0</v>
      </c>
      <c r="H4" s="16">
        <f t="shared" ref="H4:H67" si="1">G4+H3</f>
        <v>0</v>
      </c>
      <c r="I4" s="16">
        <v>0</v>
      </c>
      <c r="J4" s="16">
        <v>0</v>
      </c>
      <c r="K4" s="16">
        <v>0</v>
      </c>
      <c r="L4" s="16">
        <v>0</v>
      </c>
      <c r="M4" s="15"/>
      <c r="N4" s="15"/>
      <c r="O4" s="15"/>
      <c r="P4" s="15"/>
      <c r="Q4" s="15"/>
      <c r="R4" s="15"/>
      <c r="S4" s="15"/>
      <c r="T4" s="15"/>
      <c r="U4" s="15"/>
      <c r="V4" s="15"/>
      <c r="W4" s="15"/>
      <c r="X4" s="15"/>
    </row>
    <row r="5" spans="1:24" x14ac:dyDescent="0.35">
      <c r="A5" s="17">
        <v>43855</v>
      </c>
      <c r="B5" s="16">
        <f t="shared" si="0"/>
        <v>2</v>
      </c>
      <c r="C5" s="16">
        <v>0</v>
      </c>
      <c r="D5" s="15">
        <v>0</v>
      </c>
      <c r="E5" s="15"/>
      <c r="F5" s="16">
        <v>0</v>
      </c>
      <c r="G5" s="16">
        <v>0</v>
      </c>
      <c r="H5" s="16">
        <f t="shared" si="1"/>
        <v>0</v>
      </c>
      <c r="I5" s="16">
        <v>0</v>
      </c>
      <c r="J5" s="16">
        <v>0</v>
      </c>
      <c r="K5" s="16">
        <v>0</v>
      </c>
      <c r="L5" s="16">
        <v>0</v>
      </c>
      <c r="M5" s="15"/>
      <c r="N5" s="15"/>
      <c r="O5" s="15"/>
      <c r="P5" s="15"/>
      <c r="Q5" s="15"/>
      <c r="R5" s="15"/>
      <c r="S5" s="15"/>
      <c r="T5" s="15"/>
      <c r="U5" s="15"/>
      <c r="V5" s="15"/>
      <c r="W5" s="15"/>
      <c r="X5" s="15"/>
    </row>
    <row r="6" spans="1:24" x14ac:dyDescent="0.35">
      <c r="A6" s="17">
        <v>43856</v>
      </c>
      <c r="B6" s="16">
        <f t="shared" si="0"/>
        <v>2</v>
      </c>
      <c r="C6" s="16">
        <v>0</v>
      </c>
      <c r="D6" s="15">
        <v>0</v>
      </c>
      <c r="E6" s="15"/>
      <c r="F6" s="16">
        <v>0</v>
      </c>
      <c r="G6" s="16">
        <v>0</v>
      </c>
      <c r="H6" s="16">
        <f t="shared" si="1"/>
        <v>0</v>
      </c>
      <c r="I6" s="16">
        <v>0</v>
      </c>
      <c r="J6" s="16">
        <v>0</v>
      </c>
      <c r="K6" s="16">
        <v>0</v>
      </c>
      <c r="L6" s="16">
        <v>0</v>
      </c>
      <c r="M6" s="15"/>
      <c r="N6" s="15"/>
      <c r="O6" s="15"/>
      <c r="P6" s="15"/>
      <c r="Q6" s="15"/>
      <c r="R6" s="15"/>
      <c r="S6" s="15"/>
      <c r="T6" s="15"/>
      <c r="U6" s="15"/>
      <c r="V6" s="15"/>
      <c r="W6" s="15"/>
      <c r="X6" s="15"/>
    </row>
    <row r="7" spans="1:24" x14ac:dyDescent="0.35">
      <c r="A7" s="17">
        <v>43857</v>
      </c>
      <c r="B7" s="16">
        <f t="shared" si="0"/>
        <v>3</v>
      </c>
      <c r="C7" s="16">
        <v>1</v>
      </c>
      <c r="D7" s="15">
        <v>0</v>
      </c>
      <c r="E7" s="15"/>
      <c r="F7" s="16">
        <v>0</v>
      </c>
      <c r="G7" s="16">
        <v>0</v>
      </c>
      <c r="H7" s="16">
        <f t="shared" si="1"/>
        <v>0</v>
      </c>
      <c r="I7" s="16">
        <v>1</v>
      </c>
      <c r="J7" s="16">
        <v>0</v>
      </c>
      <c r="K7" s="16">
        <v>1</v>
      </c>
      <c r="L7" s="16">
        <v>0</v>
      </c>
      <c r="M7" s="15"/>
      <c r="N7" s="15"/>
      <c r="O7" s="15"/>
      <c r="P7" s="15"/>
      <c r="Q7" s="15"/>
      <c r="R7" s="15"/>
      <c r="S7" s="15"/>
      <c r="T7" s="15"/>
      <c r="U7" s="15"/>
      <c r="V7" s="15"/>
      <c r="W7" s="15"/>
      <c r="X7" s="15"/>
    </row>
    <row r="8" spans="1:24" x14ac:dyDescent="0.35">
      <c r="A8" s="17">
        <v>43858</v>
      </c>
      <c r="B8" s="16">
        <f t="shared" si="0"/>
        <v>4</v>
      </c>
      <c r="C8" s="16">
        <v>1</v>
      </c>
      <c r="D8" s="15">
        <v>0</v>
      </c>
      <c r="E8" s="15"/>
      <c r="F8" s="16">
        <v>0</v>
      </c>
      <c r="G8" s="16">
        <v>0</v>
      </c>
      <c r="H8" s="16">
        <f t="shared" si="1"/>
        <v>0</v>
      </c>
      <c r="I8" s="16">
        <v>1</v>
      </c>
      <c r="J8" s="16">
        <v>0</v>
      </c>
      <c r="K8" s="16">
        <v>1</v>
      </c>
      <c r="L8" s="16">
        <v>0</v>
      </c>
      <c r="M8" s="15"/>
      <c r="N8" s="15"/>
      <c r="O8" s="15"/>
      <c r="P8" s="15"/>
      <c r="Q8" s="16">
        <f>((SUM(L2:L8))/(SUM(K2:K8)))</f>
        <v>0</v>
      </c>
      <c r="R8" s="15"/>
      <c r="S8" s="15"/>
      <c r="T8" s="16">
        <f>AVERAGE(K2:K8)</f>
        <v>0.5714285714285714</v>
      </c>
      <c r="U8" s="15"/>
      <c r="V8" s="15"/>
      <c r="W8" s="15"/>
      <c r="X8" s="15"/>
    </row>
    <row r="9" spans="1:24" x14ac:dyDescent="0.35">
      <c r="A9" s="17">
        <v>43859</v>
      </c>
      <c r="B9" s="16">
        <f t="shared" si="0"/>
        <v>5</v>
      </c>
      <c r="C9" s="16">
        <v>1</v>
      </c>
      <c r="D9" s="15">
        <v>1</v>
      </c>
      <c r="E9" s="15"/>
      <c r="F9" s="16">
        <v>0</v>
      </c>
      <c r="G9" s="16">
        <v>0</v>
      </c>
      <c r="H9" s="16">
        <f t="shared" si="1"/>
        <v>0</v>
      </c>
      <c r="I9" s="16">
        <v>1</v>
      </c>
      <c r="J9" s="16">
        <v>0</v>
      </c>
      <c r="K9" s="16">
        <v>1</v>
      </c>
      <c r="L9" s="16">
        <v>1</v>
      </c>
      <c r="M9" s="15"/>
      <c r="N9" s="15"/>
      <c r="O9" s="15"/>
      <c r="P9" s="15"/>
      <c r="Q9" s="16">
        <f t="shared" ref="Q9:Q10" si="2">((SUM(L3:L9))/(SUM(K3:K9)))</f>
        <v>0.25</v>
      </c>
      <c r="R9" s="15"/>
      <c r="S9" s="15"/>
      <c r="T9" s="16">
        <f t="shared" ref="T9:T72" si="3">AVERAGE(K3:K9)</f>
        <v>0.5714285714285714</v>
      </c>
      <c r="U9" s="15"/>
      <c r="V9" s="15"/>
      <c r="W9" s="15"/>
      <c r="X9" s="15"/>
    </row>
    <row r="10" spans="1:24" x14ac:dyDescent="0.35">
      <c r="A10" s="17">
        <v>43860</v>
      </c>
      <c r="B10" s="16">
        <f t="shared" si="0"/>
        <v>5</v>
      </c>
      <c r="C10" s="16">
        <v>0</v>
      </c>
      <c r="D10" s="15">
        <v>0</v>
      </c>
      <c r="E10" s="15"/>
      <c r="F10" s="16">
        <v>0</v>
      </c>
      <c r="G10" s="16">
        <v>0</v>
      </c>
      <c r="H10" s="16">
        <f t="shared" si="1"/>
        <v>0</v>
      </c>
      <c r="I10" s="16">
        <v>0</v>
      </c>
      <c r="J10" s="16">
        <v>0</v>
      </c>
      <c r="K10" s="16">
        <v>0</v>
      </c>
      <c r="L10" s="16">
        <v>0</v>
      </c>
      <c r="M10" s="15"/>
      <c r="N10" s="15"/>
      <c r="O10" s="15"/>
      <c r="P10" s="15"/>
      <c r="Q10" s="16">
        <f t="shared" si="2"/>
        <v>0.33333333333333331</v>
      </c>
      <c r="R10" s="15"/>
      <c r="S10" s="15"/>
      <c r="T10" s="16">
        <f t="shared" si="3"/>
        <v>0.42857142857142855</v>
      </c>
      <c r="U10" s="15"/>
      <c r="V10" s="15"/>
      <c r="W10" s="15"/>
      <c r="X10" s="15"/>
    </row>
    <row r="11" spans="1:24" x14ac:dyDescent="0.35">
      <c r="A11" s="17">
        <v>43861</v>
      </c>
      <c r="B11" s="16">
        <f t="shared" si="0"/>
        <v>5</v>
      </c>
      <c r="C11" s="16">
        <v>0</v>
      </c>
      <c r="D11" s="15">
        <v>0</v>
      </c>
      <c r="E11" s="15"/>
      <c r="F11" s="16">
        <v>0</v>
      </c>
      <c r="G11" s="16">
        <v>0</v>
      </c>
      <c r="H11" s="16">
        <f t="shared" si="1"/>
        <v>0</v>
      </c>
      <c r="I11" s="16">
        <v>0</v>
      </c>
      <c r="J11" s="16">
        <v>0</v>
      </c>
      <c r="K11" s="16">
        <v>0</v>
      </c>
      <c r="L11" s="16">
        <v>0</v>
      </c>
      <c r="M11" s="15"/>
      <c r="N11" s="15"/>
      <c r="O11" s="15"/>
      <c r="P11" s="15"/>
      <c r="Q11" s="16">
        <f>((SUM(L5:L11))/(SUM(K5:K11)))</f>
        <v>0.33333333333333331</v>
      </c>
      <c r="R11" s="15"/>
      <c r="S11" s="15"/>
      <c r="T11" s="16">
        <f t="shared" si="3"/>
        <v>0.42857142857142855</v>
      </c>
      <c r="U11" s="15"/>
      <c r="V11" s="15"/>
      <c r="W11" s="15"/>
      <c r="X11" s="15"/>
    </row>
    <row r="12" spans="1:24" x14ac:dyDescent="0.35">
      <c r="A12" s="17">
        <v>43862</v>
      </c>
      <c r="B12" s="16">
        <f t="shared" si="0"/>
        <v>5</v>
      </c>
      <c r="C12" s="16">
        <v>0</v>
      </c>
      <c r="D12" s="15">
        <v>0</v>
      </c>
      <c r="E12" s="15"/>
      <c r="F12" s="16">
        <v>0</v>
      </c>
      <c r="G12" s="16">
        <v>0</v>
      </c>
      <c r="H12" s="16">
        <f t="shared" si="1"/>
        <v>0</v>
      </c>
      <c r="I12" s="16">
        <v>0</v>
      </c>
      <c r="J12" s="16">
        <v>0</v>
      </c>
      <c r="K12" s="16">
        <v>0</v>
      </c>
      <c r="L12" s="16">
        <v>0</v>
      </c>
      <c r="M12" s="15"/>
      <c r="N12" s="15"/>
      <c r="O12" s="15"/>
      <c r="P12" s="15"/>
      <c r="Q12" s="16">
        <f t="shared" ref="Q12:Q74" si="4">((SUM(L6:L12))/(SUM(K6:K12)))</f>
        <v>0.33333333333333331</v>
      </c>
      <c r="R12" s="15"/>
      <c r="S12" s="15"/>
      <c r="T12" s="16">
        <f t="shared" si="3"/>
        <v>0.42857142857142855</v>
      </c>
      <c r="U12" s="15"/>
      <c r="V12" s="15"/>
      <c r="W12" s="15"/>
      <c r="X12" s="15"/>
    </row>
    <row r="13" spans="1:24" x14ac:dyDescent="0.35">
      <c r="A13" s="17">
        <v>43863</v>
      </c>
      <c r="B13" s="16">
        <f t="shared" si="0"/>
        <v>5</v>
      </c>
      <c r="C13" s="16">
        <v>0</v>
      </c>
      <c r="D13" s="15">
        <v>0</v>
      </c>
      <c r="E13" s="15"/>
      <c r="F13" s="16">
        <v>0</v>
      </c>
      <c r="G13" s="16">
        <v>0</v>
      </c>
      <c r="H13" s="16">
        <f t="shared" si="1"/>
        <v>0</v>
      </c>
      <c r="I13" s="16">
        <v>0</v>
      </c>
      <c r="J13" s="16">
        <v>0</v>
      </c>
      <c r="K13" s="16">
        <v>0</v>
      </c>
      <c r="L13" s="16">
        <v>0</v>
      </c>
      <c r="M13" s="15"/>
      <c r="N13" s="15"/>
      <c r="O13" s="15"/>
      <c r="P13" s="15"/>
      <c r="Q13" s="16">
        <f t="shared" si="4"/>
        <v>0.33333333333333331</v>
      </c>
      <c r="R13" s="15"/>
      <c r="S13" s="15"/>
      <c r="T13" s="16">
        <f t="shared" si="3"/>
        <v>0.42857142857142855</v>
      </c>
      <c r="U13" s="15"/>
      <c r="V13" s="15"/>
      <c r="W13" s="15"/>
      <c r="X13" s="15"/>
    </row>
    <row r="14" spans="1:24" x14ac:dyDescent="0.35">
      <c r="A14" s="17">
        <v>43864</v>
      </c>
      <c r="B14" s="16">
        <f t="shared" si="0"/>
        <v>8</v>
      </c>
      <c r="C14" s="16">
        <v>3</v>
      </c>
      <c r="D14" s="15">
        <v>0</v>
      </c>
      <c r="E14" s="15"/>
      <c r="F14" s="16">
        <v>0</v>
      </c>
      <c r="G14" s="16">
        <v>0</v>
      </c>
      <c r="H14" s="16">
        <f t="shared" si="1"/>
        <v>0</v>
      </c>
      <c r="I14" s="16">
        <v>3</v>
      </c>
      <c r="J14" s="16">
        <v>0</v>
      </c>
      <c r="K14" s="16">
        <v>3</v>
      </c>
      <c r="L14" s="16">
        <v>0</v>
      </c>
      <c r="M14" s="15"/>
      <c r="N14" s="15"/>
      <c r="O14" s="15"/>
      <c r="P14" s="15"/>
      <c r="Q14" s="16">
        <f t="shared" si="4"/>
        <v>0.2</v>
      </c>
      <c r="R14" s="15"/>
      <c r="S14" s="15"/>
      <c r="T14" s="16">
        <f t="shared" si="3"/>
        <v>0.7142857142857143</v>
      </c>
      <c r="U14" s="15"/>
      <c r="V14" s="15"/>
      <c r="W14" s="15"/>
      <c r="X14" s="15"/>
    </row>
    <row r="15" spans="1:24" x14ac:dyDescent="0.35">
      <c r="A15" s="17">
        <v>43865</v>
      </c>
      <c r="B15" s="16">
        <f t="shared" si="0"/>
        <v>11</v>
      </c>
      <c r="C15" s="16">
        <v>3</v>
      </c>
      <c r="D15" s="15">
        <v>0</v>
      </c>
      <c r="E15" s="15"/>
      <c r="F15" s="16">
        <v>0</v>
      </c>
      <c r="G15" s="16">
        <v>0</v>
      </c>
      <c r="H15" s="16">
        <f t="shared" si="1"/>
        <v>0</v>
      </c>
      <c r="I15" s="16">
        <v>3</v>
      </c>
      <c r="J15" s="16">
        <v>0</v>
      </c>
      <c r="K15" s="16">
        <v>3</v>
      </c>
      <c r="L15" s="16">
        <v>0</v>
      </c>
      <c r="M15" s="15"/>
      <c r="N15" s="15"/>
      <c r="O15" s="15"/>
      <c r="P15" s="15"/>
      <c r="Q15" s="16">
        <f t="shared" si="4"/>
        <v>0.14285714285714285</v>
      </c>
      <c r="R15" s="15"/>
      <c r="S15" s="15"/>
      <c r="T15" s="16">
        <f t="shared" si="3"/>
        <v>1</v>
      </c>
      <c r="U15" s="15"/>
      <c r="V15" s="15"/>
      <c r="W15" s="15"/>
      <c r="X15" s="15"/>
    </row>
    <row r="16" spans="1:24" x14ac:dyDescent="0.35">
      <c r="A16" s="17">
        <v>43866</v>
      </c>
      <c r="B16" s="16">
        <f t="shared" si="0"/>
        <v>11</v>
      </c>
      <c r="C16" s="16">
        <v>0</v>
      </c>
      <c r="D16" s="15">
        <v>0</v>
      </c>
      <c r="E16" s="15"/>
      <c r="F16" s="16">
        <v>0</v>
      </c>
      <c r="G16" s="16">
        <v>0</v>
      </c>
      <c r="H16" s="16">
        <f t="shared" si="1"/>
        <v>0</v>
      </c>
      <c r="I16" s="16">
        <v>0</v>
      </c>
      <c r="J16" s="16">
        <v>0</v>
      </c>
      <c r="K16" s="16">
        <v>0</v>
      </c>
      <c r="L16" s="16">
        <v>0</v>
      </c>
      <c r="M16" s="15"/>
      <c r="N16" s="15"/>
      <c r="O16" s="15"/>
      <c r="P16" s="15"/>
      <c r="Q16" s="16">
        <f t="shared" si="4"/>
        <v>0</v>
      </c>
      <c r="R16" s="15"/>
      <c r="S16" s="15"/>
      <c r="T16" s="16">
        <f t="shared" si="3"/>
        <v>0.8571428571428571</v>
      </c>
      <c r="U16" s="15"/>
      <c r="V16" s="15"/>
      <c r="W16" s="15"/>
      <c r="X16" s="15"/>
    </row>
    <row r="17" spans="1:20" x14ac:dyDescent="0.35">
      <c r="A17" s="17">
        <v>43867</v>
      </c>
      <c r="B17" s="16">
        <f t="shared" si="0"/>
        <v>12</v>
      </c>
      <c r="C17" s="16">
        <v>1</v>
      </c>
      <c r="D17" s="15">
        <v>1</v>
      </c>
      <c r="E17" s="15"/>
      <c r="F17" s="16">
        <v>0</v>
      </c>
      <c r="G17" s="16">
        <v>0</v>
      </c>
      <c r="H17" s="16">
        <f t="shared" si="1"/>
        <v>0</v>
      </c>
      <c r="I17" s="16">
        <v>1</v>
      </c>
      <c r="J17" s="16">
        <v>0</v>
      </c>
      <c r="K17" s="16">
        <v>1</v>
      </c>
      <c r="L17" s="16">
        <v>1</v>
      </c>
      <c r="M17" s="15"/>
      <c r="N17" s="15"/>
      <c r="O17" s="15"/>
      <c r="P17" s="15"/>
      <c r="Q17" s="16">
        <f t="shared" si="4"/>
        <v>0.14285714285714285</v>
      </c>
      <c r="R17" s="15"/>
      <c r="S17" s="15"/>
      <c r="T17" s="16">
        <f t="shared" si="3"/>
        <v>1</v>
      </c>
    </row>
    <row r="18" spans="1:20" x14ac:dyDescent="0.35">
      <c r="A18" s="17">
        <v>43868</v>
      </c>
      <c r="B18" s="16">
        <f t="shared" si="0"/>
        <v>12</v>
      </c>
      <c r="C18" s="16">
        <v>0</v>
      </c>
      <c r="D18" s="15">
        <v>0</v>
      </c>
      <c r="E18" s="15"/>
      <c r="F18" s="16">
        <v>0</v>
      </c>
      <c r="G18" s="16">
        <v>0</v>
      </c>
      <c r="H18" s="16">
        <f t="shared" si="1"/>
        <v>0</v>
      </c>
      <c r="I18" s="16">
        <v>0</v>
      </c>
      <c r="J18" s="16">
        <v>0</v>
      </c>
      <c r="K18" s="16">
        <v>0</v>
      </c>
      <c r="L18" s="16">
        <v>0</v>
      </c>
      <c r="M18" s="15"/>
      <c r="N18" s="15"/>
      <c r="O18" s="15"/>
      <c r="P18" s="15"/>
      <c r="Q18" s="16">
        <f t="shared" si="4"/>
        <v>0.14285714285714285</v>
      </c>
      <c r="R18" s="15"/>
      <c r="S18" s="15"/>
      <c r="T18" s="16">
        <f t="shared" si="3"/>
        <v>1</v>
      </c>
    </row>
    <row r="19" spans="1:20" x14ac:dyDescent="0.35">
      <c r="A19" s="17">
        <v>43869</v>
      </c>
      <c r="B19" s="16">
        <f t="shared" si="0"/>
        <v>13</v>
      </c>
      <c r="C19" s="16">
        <v>1</v>
      </c>
      <c r="D19" s="15">
        <v>0</v>
      </c>
      <c r="E19" s="15"/>
      <c r="F19" s="16">
        <v>0</v>
      </c>
      <c r="G19" s="16">
        <v>0</v>
      </c>
      <c r="H19" s="16">
        <f t="shared" si="1"/>
        <v>0</v>
      </c>
      <c r="I19" s="16">
        <v>1</v>
      </c>
      <c r="J19" s="16">
        <v>0</v>
      </c>
      <c r="K19" s="16">
        <v>1</v>
      </c>
      <c r="L19" s="16">
        <v>0</v>
      </c>
      <c r="M19" s="15"/>
      <c r="N19" s="15"/>
      <c r="O19" s="15"/>
      <c r="P19" s="15"/>
      <c r="Q19" s="16">
        <f t="shared" si="4"/>
        <v>0.125</v>
      </c>
      <c r="R19" s="15"/>
      <c r="S19" s="15"/>
      <c r="T19" s="16">
        <f t="shared" si="3"/>
        <v>1.1428571428571428</v>
      </c>
    </row>
    <row r="20" spans="1:20" x14ac:dyDescent="0.35">
      <c r="A20" s="17">
        <v>43870</v>
      </c>
      <c r="B20" s="16">
        <f t="shared" si="0"/>
        <v>13</v>
      </c>
      <c r="C20" s="16">
        <v>0</v>
      </c>
      <c r="D20" s="15">
        <v>0</v>
      </c>
      <c r="E20" s="15"/>
      <c r="F20" s="16">
        <v>0</v>
      </c>
      <c r="G20" s="16">
        <v>0</v>
      </c>
      <c r="H20" s="16">
        <f t="shared" si="1"/>
        <v>0</v>
      </c>
      <c r="I20" s="16">
        <v>0</v>
      </c>
      <c r="J20" s="16">
        <v>0</v>
      </c>
      <c r="K20" s="16">
        <v>0</v>
      </c>
      <c r="L20" s="16">
        <v>0</v>
      </c>
      <c r="M20" s="15"/>
      <c r="N20" s="15"/>
      <c r="O20" s="15"/>
      <c r="P20" s="15"/>
      <c r="Q20" s="16">
        <f t="shared" si="4"/>
        <v>0.125</v>
      </c>
      <c r="R20" s="15"/>
      <c r="S20" s="15"/>
      <c r="T20" s="16">
        <f t="shared" si="3"/>
        <v>1.1428571428571428</v>
      </c>
    </row>
    <row r="21" spans="1:20" x14ac:dyDescent="0.35">
      <c r="A21" s="17">
        <v>43871</v>
      </c>
      <c r="B21" s="16">
        <f t="shared" si="0"/>
        <v>13</v>
      </c>
      <c r="C21" s="16">
        <v>0</v>
      </c>
      <c r="D21" s="15">
        <v>0</v>
      </c>
      <c r="E21" s="15"/>
      <c r="F21" s="16">
        <v>0</v>
      </c>
      <c r="G21" s="16">
        <v>0</v>
      </c>
      <c r="H21" s="16">
        <f t="shared" si="1"/>
        <v>0</v>
      </c>
      <c r="I21" s="16">
        <v>0</v>
      </c>
      <c r="J21" s="16">
        <v>1</v>
      </c>
      <c r="K21" s="16">
        <v>1</v>
      </c>
      <c r="L21" s="16">
        <v>1</v>
      </c>
      <c r="M21" s="15"/>
      <c r="N21" s="15"/>
      <c r="O21" s="15"/>
      <c r="P21" s="15"/>
      <c r="Q21" s="16">
        <f t="shared" si="4"/>
        <v>0.33333333333333331</v>
      </c>
      <c r="R21" s="15"/>
      <c r="S21" s="15"/>
      <c r="T21" s="16">
        <f t="shared" si="3"/>
        <v>0.8571428571428571</v>
      </c>
    </row>
    <row r="22" spans="1:20" x14ac:dyDescent="0.35">
      <c r="A22" s="17">
        <v>43872</v>
      </c>
      <c r="B22" s="16">
        <f t="shared" si="0"/>
        <v>13</v>
      </c>
      <c r="C22" s="16">
        <v>0</v>
      </c>
      <c r="D22" s="15">
        <v>0</v>
      </c>
      <c r="E22" s="15"/>
      <c r="F22" s="16">
        <v>0</v>
      </c>
      <c r="G22" s="16">
        <v>0</v>
      </c>
      <c r="H22" s="16">
        <f t="shared" si="1"/>
        <v>0</v>
      </c>
      <c r="I22" s="16">
        <v>0</v>
      </c>
      <c r="J22" s="16">
        <v>0</v>
      </c>
      <c r="K22" s="16">
        <v>0</v>
      </c>
      <c r="L22" s="16">
        <v>0</v>
      </c>
      <c r="M22" s="15"/>
      <c r="N22" s="15"/>
      <c r="O22" s="15"/>
      <c r="P22" s="15"/>
      <c r="Q22" s="16">
        <f t="shared" si="4"/>
        <v>0.66666666666666663</v>
      </c>
      <c r="R22" s="15"/>
      <c r="S22" s="15"/>
      <c r="T22" s="16">
        <f t="shared" si="3"/>
        <v>0.42857142857142855</v>
      </c>
    </row>
    <row r="23" spans="1:20" x14ac:dyDescent="0.35">
      <c r="A23" s="17">
        <v>43873</v>
      </c>
      <c r="B23" s="16">
        <f t="shared" si="0"/>
        <v>14</v>
      </c>
      <c r="C23" s="16">
        <v>1</v>
      </c>
      <c r="D23" s="15">
        <v>0</v>
      </c>
      <c r="E23" s="15"/>
      <c r="F23" s="16">
        <v>0</v>
      </c>
      <c r="G23" s="16">
        <v>0</v>
      </c>
      <c r="H23" s="16">
        <f t="shared" si="1"/>
        <v>0</v>
      </c>
      <c r="I23" s="16">
        <v>1</v>
      </c>
      <c r="J23" s="16">
        <v>0</v>
      </c>
      <c r="K23" s="16">
        <v>1</v>
      </c>
      <c r="L23" s="16">
        <v>0</v>
      </c>
      <c r="M23" s="15"/>
      <c r="N23" s="15"/>
      <c r="O23" s="15"/>
      <c r="P23" s="15"/>
      <c r="Q23" s="16">
        <f t="shared" si="4"/>
        <v>0.5</v>
      </c>
      <c r="R23" s="15"/>
      <c r="S23" s="15"/>
      <c r="T23" s="16">
        <f t="shared" si="3"/>
        <v>0.5714285714285714</v>
      </c>
    </row>
    <row r="24" spans="1:20" x14ac:dyDescent="0.35">
      <c r="A24" s="17">
        <v>43874</v>
      </c>
      <c r="B24" s="16">
        <f t="shared" si="0"/>
        <v>14</v>
      </c>
      <c r="C24" s="16">
        <v>0</v>
      </c>
      <c r="D24" s="15">
        <v>0</v>
      </c>
      <c r="E24" s="15"/>
      <c r="F24" s="16">
        <v>0</v>
      </c>
      <c r="G24" s="16">
        <v>0</v>
      </c>
      <c r="H24" s="16">
        <f t="shared" si="1"/>
        <v>0</v>
      </c>
      <c r="I24" s="16">
        <v>0</v>
      </c>
      <c r="J24" s="16">
        <v>0</v>
      </c>
      <c r="K24" s="16">
        <v>0</v>
      </c>
      <c r="L24" s="16">
        <v>0</v>
      </c>
      <c r="M24" s="15"/>
      <c r="N24" s="15"/>
      <c r="O24" s="15"/>
      <c r="P24" s="15"/>
      <c r="Q24" s="16">
        <f t="shared" si="4"/>
        <v>0.33333333333333331</v>
      </c>
      <c r="R24" s="15"/>
      <c r="S24" s="15"/>
      <c r="T24" s="16">
        <f t="shared" si="3"/>
        <v>0.42857142857142855</v>
      </c>
    </row>
    <row r="25" spans="1:20" x14ac:dyDescent="0.35">
      <c r="A25" s="17">
        <v>43875</v>
      </c>
      <c r="B25" s="16">
        <f t="shared" si="0"/>
        <v>14</v>
      </c>
      <c r="C25" s="16">
        <v>0</v>
      </c>
      <c r="D25" s="15">
        <v>0</v>
      </c>
      <c r="E25" s="15"/>
      <c r="F25" s="16">
        <v>0</v>
      </c>
      <c r="G25" s="16">
        <v>0</v>
      </c>
      <c r="H25" s="16">
        <f t="shared" si="1"/>
        <v>0</v>
      </c>
      <c r="I25" s="16">
        <v>0</v>
      </c>
      <c r="J25" s="16">
        <v>0</v>
      </c>
      <c r="K25" s="16">
        <v>0</v>
      </c>
      <c r="L25" s="16">
        <v>0</v>
      </c>
      <c r="M25" s="15"/>
      <c r="N25" s="15"/>
      <c r="O25" s="15"/>
      <c r="P25" s="15"/>
      <c r="Q25" s="16">
        <f t="shared" si="4"/>
        <v>0.33333333333333331</v>
      </c>
      <c r="R25" s="15"/>
      <c r="S25" s="15"/>
      <c r="T25" s="16">
        <f t="shared" si="3"/>
        <v>0.42857142857142855</v>
      </c>
    </row>
    <row r="26" spans="1:20" x14ac:dyDescent="0.35">
      <c r="A26" s="17">
        <v>43876</v>
      </c>
      <c r="B26" s="16">
        <f t="shared" si="0"/>
        <v>14</v>
      </c>
      <c r="C26" s="16">
        <v>0</v>
      </c>
      <c r="D26" s="15">
        <v>0</v>
      </c>
      <c r="E26" s="15"/>
      <c r="F26" s="16">
        <v>0</v>
      </c>
      <c r="G26" s="16">
        <v>0</v>
      </c>
      <c r="H26" s="16">
        <f t="shared" si="1"/>
        <v>0</v>
      </c>
      <c r="I26" s="16">
        <v>0</v>
      </c>
      <c r="J26" s="16">
        <v>0</v>
      </c>
      <c r="K26" s="16">
        <v>0</v>
      </c>
      <c r="L26" s="16">
        <v>0</v>
      </c>
      <c r="M26" s="15"/>
      <c r="N26" s="15"/>
      <c r="O26" s="15"/>
      <c r="P26" s="15"/>
      <c r="Q26" s="16">
        <f t="shared" si="4"/>
        <v>0.5</v>
      </c>
      <c r="R26" s="15"/>
      <c r="S26" s="15"/>
      <c r="T26" s="16">
        <f t="shared" si="3"/>
        <v>0.2857142857142857</v>
      </c>
    </row>
    <row r="27" spans="1:20" x14ac:dyDescent="0.35">
      <c r="A27" s="17">
        <v>43877</v>
      </c>
      <c r="B27" s="16">
        <f t="shared" si="0"/>
        <v>14</v>
      </c>
      <c r="C27" s="16">
        <v>0</v>
      </c>
      <c r="D27" s="15">
        <v>0</v>
      </c>
      <c r="E27" s="15"/>
      <c r="F27" s="16">
        <v>0</v>
      </c>
      <c r="G27" s="16">
        <v>0</v>
      </c>
      <c r="H27" s="16">
        <f t="shared" si="1"/>
        <v>0</v>
      </c>
      <c r="I27" s="16">
        <v>0</v>
      </c>
      <c r="J27" s="16">
        <v>0</v>
      </c>
      <c r="K27" s="16">
        <v>0</v>
      </c>
      <c r="L27" s="16">
        <v>0</v>
      </c>
      <c r="M27" s="15"/>
      <c r="N27" s="15"/>
      <c r="O27" s="15"/>
      <c r="P27" s="15"/>
      <c r="Q27" s="16">
        <f t="shared" si="4"/>
        <v>0.5</v>
      </c>
      <c r="R27" s="15"/>
      <c r="S27" s="15"/>
      <c r="T27" s="16">
        <f t="shared" si="3"/>
        <v>0.2857142857142857</v>
      </c>
    </row>
    <row r="28" spans="1:20" x14ac:dyDescent="0.35">
      <c r="A28" s="17">
        <v>43878</v>
      </c>
      <c r="B28" s="16">
        <f t="shared" si="0"/>
        <v>14</v>
      </c>
      <c r="C28" s="16">
        <v>0</v>
      </c>
      <c r="D28" s="15">
        <v>0</v>
      </c>
      <c r="E28" s="15"/>
      <c r="F28" s="16">
        <v>0</v>
      </c>
      <c r="G28" s="16">
        <v>0</v>
      </c>
      <c r="H28" s="16">
        <f t="shared" si="1"/>
        <v>0</v>
      </c>
      <c r="I28" s="16">
        <v>0</v>
      </c>
      <c r="J28" s="16">
        <v>0</v>
      </c>
      <c r="K28" s="16">
        <v>0</v>
      </c>
      <c r="L28" s="16">
        <v>0</v>
      </c>
      <c r="M28" s="15"/>
      <c r="N28" s="15"/>
      <c r="O28" s="15"/>
      <c r="P28" s="15"/>
      <c r="Q28" s="16">
        <f t="shared" si="4"/>
        <v>0</v>
      </c>
      <c r="R28" s="15"/>
      <c r="S28" s="15"/>
      <c r="T28" s="16">
        <f t="shared" si="3"/>
        <v>0.14285714285714285</v>
      </c>
    </row>
    <row r="29" spans="1:20" x14ac:dyDescent="0.35">
      <c r="A29" s="17">
        <v>43879</v>
      </c>
      <c r="B29" s="16">
        <f t="shared" si="0"/>
        <v>14</v>
      </c>
      <c r="C29" s="16">
        <v>0</v>
      </c>
      <c r="D29" s="15">
        <v>0</v>
      </c>
      <c r="E29" s="15"/>
      <c r="F29" s="16">
        <v>0</v>
      </c>
      <c r="G29" s="16">
        <v>0</v>
      </c>
      <c r="H29" s="16">
        <f t="shared" si="1"/>
        <v>0</v>
      </c>
      <c r="I29" s="16">
        <v>0</v>
      </c>
      <c r="J29" s="16">
        <v>0</v>
      </c>
      <c r="K29" s="16">
        <v>0</v>
      </c>
      <c r="L29" s="16">
        <v>0</v>
      </c>
      <c r="M29" s="15"/>
      <c r="N29" s="15"/>
      <c r="O29" s="15"/>
      <c r="P29" s="15"/>
      <c r="Q29" s="16">
        <f t="shared" si="4"/>
        <v>0</v>
      </c>
      <c r="R29" s="15"/>
      <c r="S29" s="15"/>
      <c r="T29" s="16">
        <f t="shared" si="3"/>
        <v>0.14285714285714285</v>
      </c>
    </row>
    <row r="30" spans="1:20" x14ac:dyDescent="0.35">
      <c r="A30" s="17">
        <v>43880</v>
      </c>
      <c r="B30" s="16">
        <f t="shared" si="0"/>
        <v>14</v>
      </c>
      <c r="C30" s="16">
        <v>0</v>
      </c>
      <c r="D30" s="15">
        <v>0</v>
      </c>
      <c r="E30" s="15"/>
      <c r="F30" s="16">
        <v>0</v>
      </c>
      <c r="G30" s="16">
        <v>0</v>
      </c>
      <c r="H30" s="16">
        <f t="shared" si="1"/>
        <v>0</v>
      </c>
      <c r="I30" s="16">
        <v>0</v>
      </c>
      <c r="J30" s="16">
        <v>0</v>
      </c>
      <c r="K30" s="16">
        <v>0</v>
      </c>
      <c r="L30" s="16">
        <v>0</v>
      </c>
      <c r="M30" s="15"/>
      <c r="N30" s="15"/>
      <c r="O30" s="15"/>
      <c r="P30" s="15"/>
      <c r="Q30" s="16" t="e">
        <f>((SUM(L24:L30))/(SUM(K24:K30)))</f>
        <v>#DIV/0!</v>
      </c>
      <c r="R30" s="15"/>
      <c r="S30" s="15"/>
      <c r="T30" s="16">
        <f t="shared" si="3"/>
        <v>0</v>
      </c>
    </row>
    <row r="31" spans="1:20" x14ac:dyDescent="0.35">
      <c r="A31" s="17">
        <v>43881</v>
      </c>
      <c r="B31" s="16">
        <f t="shared" si="0"/>
        <v>15</v>
      </c>
      <c r="C31" s="16">
        <v>1</v>
      </c>
      <c r="D31" s="15">
        <v>0</v>
      </c>
      <c r="E31" s="15"/>
      <c r="F31" s="16">
        <v>0</v>
      </c>
      <c r="G31" s="16">
        <v>0</v>
      </c>
      <c r="H31" s="16">
        <f t="shared" si="1"/>
        <v>0</v>
      </c>
      <c r="I31" s="16">
        <v>1</v>
      </c>
      <c r="J31" s="16">
        <v>1</v>
      </c>
      <c r="K31" s="16">
        <v>2</v>
      </c>
      <c r="L31" s="16">
        <v>1</v>
      </c>
      <c r="M31" s="15"/>
      <c r="N31" s="15"/>
      <c r="O31" s="15"/>
      <c r="P31" s="15"/>
      <c r="Q31" s="16">
        <f t="shared" si="4"/>
        <v>0.5</v>
      </c>
      <c r="R31" s="15"/>
      <c r="S31" s="15"/>
      <c r="T31" s="16">
        <f t="shared" si="3"/>
        <v>0.2857142857142857</v>
      </c>
    </row>
    <row r="32" spans="1:20" x14ac:dyDescent="0.35">
      <c r="A32" s="17">
        <v>43882</v>
      </c>
      <c r="B32" s="16">
        <f t="shared" si="0"/>
        <v>15</v>
      </c>
      <c r="C32" s="16">
        <v>0</v>
      </c>
      <c r="D32" s="15">
        <v>0</v>
      </c>
      <c r="E32" s="15"/>
      <c r="F32" s="16">
        <v>0</v>
      </c>
      <c r="G32" s="16">
        <v>0</v>
      </c>
      <c r="H32" s="16">
        <f t="shared" si="1"/>
        <v>0</v>
      </c>
      <c r="I32" s="16">
        <v>0</v>
      </c>
      <c r="J32" s="16">
        <v>0</v>
      </c>
      <c r="K32" s="16">
        <v>0</v>
      </c>
      <c r="L32" s="16">
        <v>0</v>
      </c>
      <c r="M32" s="15"/>
      <c r="N32" s="15"/>
      <c r="O32" s="15"/>
      <c r="P32" s="15"/>
      <c r="Q32" s="16">
        <f t="shared" si="4"/>
        <v>0.5</v>
      </c>
      <c r="R32" s="15"/>
      <c r="S32" s="15"/>
      <c r="T32" s="16">
        <f t="shared" si="3"/>
        <v>0.2857142857142857</v>
      </c>
    </row>
    <row r="33" spans="1:20" x14ac:dyDescent="0.35">
      <c r="A33" s="17">
        <v>43883</v>
      </c>
      <c r="B33" s="16">
        <f t="shared" si="0"/>
        <v>15</v>
      </c>
      <c r="C33" s="16">
        <v>0</v>
      </c>
      <c r="D33" s="15">
        <v>0</v>
      </c>
      <c r="E33" s="15"/>
      <c r="F33" s="16">
        <v>0</v>
      </c>
      <c r="G33" s="16">
        <v>0</v>
      </c>
      <c r="H33" s="16">
        <f t="shared" si="1"/>
        <v>0</v>
      </c>
      <c r="I33" s="16">
        <v>0</v>
      </c>
      <c r="J33" s="16">
        <v>0</v>
      </c>
      <c r="K33" s="16">
        <v>0</v>
      </c>
      <c r="L33" s="16">
        <v>0</v>
      </c>
      <c r="M33" s="15"/>
      <c r="N33" s="15"/>
      <c r="O33" s="15"/>
      <c r="P33" s="15"/>
      <c r="Q33" s="16">
        <f t="shared" si="4"/>
        <v>0.5</v>
      </c>
      <c r="R33" s="15"/>
      <c r="S33" s="15"/>
      <c r="T33" s="16">
        <f t="shared" si="3"/>
        <v>0.2857142857142857</v>
      </c>
    </row>
    <row r="34" spans="1:20" x14ac:dyDescent="0.35">
      <c r="A34" s="17">
        <v>43884</v>
      </c>
      <c r="B34" s="16">
        <f t="shared" si="0"/>
        <v>15</v>
      </c>
      <c r="C34" s="16">
        <v>0</v>
      </c>
      <c r="D34" s="15">
        <v>0</v>
      </c>
      <c r="E34" s="15"/>
      <c r="F34" s="16">
        <v>0</v>
      </c>
      <c r="G34" s="16">
        <v>0</v>
      </c>
      <c r="H34" s="16">
        <f t="shared" si="1"/>
        <v>0</v>
      </c>
      <c r="I34" s="16">
        <v>0</v>
      </c>
      <c r="J34" s="16">
        <v>0</v>
      </c>
      <c r="K34" s="16">
        <v>0</v>
      </c>
      <c r="L34" s="16">
        <v>0</v>
      </c>
      <c r="M34" s="15"/>
      <c r="N34" s="15"/>
      <c r="O34" s="15"/>
      <c r="P34" s="15"/>
      <c r="Q34" s="16">
        <f t="shared" si="4"/>
        <v>0.5</v>
      </c>
      <c r="R34" s="15"/>
      <c r="S34" s="15"/>
      <c r="T34" s="16">
        <f t="shared" si="3"/>
        <v>0.2857142857142857</v>
      </c>
    </row>
    <row r="35" spans="1:20" x14ac:dyDescent="0.35">
      <c r="A35" s="17">
        <v>43885</v>
      </c>
      <c r="B35" s="16">
        <f t="shared" si="0"/>
        <v>15</v>
      </c>
      <c r="C35" s="16">
        <v>0</v>
      </c>
      <c r="D35" s="15">
        <v>0</v>
      </c>
      <c r="E35" s="15"/>
      <c r="F35" s="16">
        <v>0</v>
      </c>
      <c r="G35" s="16">
        <v>0</v>
      </c>
      <c r="H35" s="16">
        <f t="shared" si="1"/>
        <v>0</v>
      </c>
      <c r="I35" s="16">
        <v>0</v>
      </c>
      <c r="J35" s="16">
        <v>2</v>
      </c>
      <c r="K35" s="16">
        <v>2</v>
      </c>
      <c r="L35" s="16">
        <v>1</v>
      </c>
      <c r="M35" s="15"/>
      <c r="N35" s="15"/>
      <c r="O35" s="15"/>
      <c r="P35" s="15"/>
      <c r="Q35" s="16">
        <f t="shared" si="4"/>
        <v>0.5</v>
      </c>
      <c r="R35" s="15"/>
      <c r="S35" s="15"/>
      <c r="T35" s="16">
        <f t="shared" si="3"/>
        <v>0.5714285714285714</v>
      </c>
    </row>
    <row r="36" spans="1:20" x14ac:dyDescent="0.35">
      <c r="A36" s="17">
        <v>43886</v>
      </c>
      <c r="B36" s="16">
        <f t="shared" si="0"/>
        <v>15</v>
      </c>
      <c r="C36" s="16">
        <v>0</v>
      </c>
      <c r="D36" s="15">
        <v>0</v>
      </c>
      <c r="E36" s="15"/>
      <c r="F36" s="16">
        <v>0</v>
      </c>
      <c r="G36" s="16">
        <v>0</v>
      </c>
      <c r="H36" s="16">
        <f t="shared" si="1"/>
        <v>0</v>
      </c>
      <c r="I36" s="16">
        <v>0</v>
      </c>
      <c r="J36" s="16">
        <v>0</v>
      </c>
      <c r="K36" s="16">
        <v>0</v>
      </c>
      <c r="L36" s="16">
        <v>0</v>
      </c>
      <c r="M36" s="15"/>
      <c r="N36" s="15"/>
      <c r="O36" s="15"/>
      <c r="P36" s="15"/>
      <c r="Q36" s="16">
        <f t="shared" si="4"/>
        <v>0.5</v>
      </c>
      <c r="R36" s="15"/>
      <c r="S36" s="15"/>
      <c r="T36" s="16">
        <f t="shared" si="3"/>
        <v>0.5714285714285714</v>
      </c>
    </row>
    <row r="37" spans="1:20" x14ac:dyDescent="0.35">
      <c r="A37" s="17">
        <v>43887</v>
      </c>
      <c r="B37" s="16">
        <f t="shared" si="0"/>
        <v>15</v>
      </c>
      <c r="C37" s="16">
        <v>0</v>
      </c>
      <c r="D37" s="15">
        <v>0</v>
      </c>
      <c r="E37" s="15"/>
      <c r="F37" s="16">
        <v>0</v>
      </c>
      <c r="G37" s="16">
        <v>0</v>
      </c>
      <c r="H37" s="16">
        <f t="shared" si="1"/>
        <v>0</v>
      </c>
      <c r="I37" s="16">
        <v>0</v>
      </c>
      <c r="J37" s="16">
        <v>0</v>
      </c>
      <c r="K37" s="16">
        <v>0</v>
      </c>
      <c r="L37" s="16">
        <v>0</v>
      </c>
      <c r="M37" s="15"/>
      <c r="N37" s="15"/>
      <c r="O37" s="15"/>
      <c r="P37" s="15"/>
      <c r="Q37" s="16">
        <f t="shared" si="4"/>
        <v>0.5</v>
      </c>
      <c r="R37" s="15"/>
      <c r="S37" s="15"/>
      <c r="T37" s="16">
        <f t="shared" si="3"/>
        <v>0.5714285714285714</v>
      </c>
    </row>
    <row r="38" spans="1:20" x14ac:dyDescent="0.35">
      <c r="A38" s="17">
        <v>43888</v>
      </c>
      <c r="B38" s="16">
        <f t="shared" si="0"/>
        <v>16</v>
      </c>
      <c r="C38" s="16">
        <v>1</v>
      </c>
      <c r="D38" s="15">
        <v>0</v>
      </c>
      <c r="E38" s="15"/>
      <c r="F38" s="16">
        <v>0</v>
      </c>
      <c r="G38" s="16">
        <v>0</v>
      </c>
      <c r="H38" s="16">
        <f t="shared" si="1"/>
        <v>0</v>
      </c>
      <c r="I38" s="16">
        <v>1</v>
      </c>
      <c r="J38" s="16">
        <v>0</v>
      </c>
      <c r="K38" s="16">
        <v>1</v>
      </c>
      <c r="L38" s="16">
        <v>0</v>
      </c>
      <c r="M38" s="15"/>
      <c r="N38" s="15"/>
      <c r="O38" s="15"/>
      <c r="P38" s="15"/>
      <c r="Q38" s="16">
        <f t="shared" si="4"/>
        <v>0.33333333333333331</v>
      </c>
      <c r="R38" s="15"/>
      <c r="S38" s="15"/>
      <c r="T38" s="16">
        <f t="shared" si="3"/>
        <v>0.42857142857142855</v>
      </c>
    </row>
    <row r="39" spans="1:20" x14ac:dyDescent="0.35">
      <c r="A39" s="17">
        <v>43889</v>
      </c>
      <c r="B39" s="16">
        <f t="shared" si="0"/>
        <v>16</v>
      </c>
      <c r="C39" s="16">
        <v>0</v>
      </c>
      <c r="D39" s="15">
        <v>0</v>
      </c>
      <c r="E39" s="15"/>
      <c r="F39" s="16">
        <v>0</v>
      </c>
      <c r="G39" s="16">
        <v>0</v>
      </c>
      <c r="H39" s="16">
        <f t="shared" si="1"/>
        <v>0</v>
      </c>
      <c r="I39" s="16">
        <v>0</v>
      </c>
      <c r="J39" s="16">
        <v>2</v>
      </c>
      <c r="K39" s="16">
        <v>2</v>
      </c>
      <c r="L39" s="16">
        <v>1</v>
      </c>
      <c r="M39" s="15"/>
      <c r="N39" s="15"/>
      <c r="O39" s="15"/>
      <c r="P39" s="15"/>
      <c r="Q39" s="16">
        <f t="shared" si="4"/>
        <v>0.4</v>
      </c>
      <c r="R39" s="15"/>
      <c r="S39" s="15"/>
      <c r="T39" s="16">
        <f t="shared" si="3"/>
        <v>0.7142857142857143</v>
      </c>
    </row>
    <row r="40" spans="1:20" x14ac:dyDescent="0.35">
      <c r="A40" s="17">
        <v>43890</v>
      </c>
      <c r="B40" s="16">
        <f t="shared" si="0"/>
        <v>17</v>
      </c>
      <c r="C40" s="16">
        <v>1</v>
      </c>
      <c r="D40" s="15">
        <v>0</v>
      </c>
      <c r="E40" s="15"/>
      <c r="F40" s="16">
        <v>0</v>
      </c>
      <c r="G40" s="16">
        <v>0</v>
      </c>
      <c r="H40" s="16">
        <f t="shared" si="1"/>
        <v>0</v>
      </c>
      <c r="I40" s="16">
        <v>1</v>
      </c>
      <c r="J40" s="16">
        <v>0</v>
      </c>
      <c r="K40" s="16">
        <v>1</v>
      </c>
      <c r="L40" s="16">
        <v>0</v>
      </c>
      <c r="M40" s="15"/>
      <c r="N40" s="15"/>
      <c r="O40" s="15"/>
      <c r="P40" s="15"/>
      <c r="Q40" s="16">
        <f t="shared" si="4"/>
        <v>0.33333333333333331</v>
      </c>
      <c r="R40" s="15"/>
      <c r="S40" s="15"/>
      <c r="T40" s="16">
        <f t="shared" si="3"/>
        <v>0.8571428571428571</v>
      </c>
    </row>
    <row r="41" spans="1:20" x14ac:dyDescent="0.35">
      <c r="A41" s="17">
        <v>43891</v>
      </c>
      <c r="B41" s="16">
        <f t="shared" si="0"/>
        <v>19</v>
      </c>
      <c r="C41" s="15">
        <v>2</v>
      </c>
      <c r="D41" s="15">
        <v>1</v>
      </c>
      <c r="E41" s="15"/>
      <c r="F41" s="16">
        <v>0</v>
      </c>
      <c r="G41" s="16">
        <v>0</v>
      </c>
      <c r="H41" s="16">
        <f t="shared" si="1"/>
        <v>0</v>
      </c>
      <c r="I41" s="15">
        <v>2</v>
      </c>
      <c r="J41" s="15">
        <v>2</v>
      </c>
      <c r="K41" s="15">
        <v>4</v>
      </c>
      <c r="L41" s="15">
        <v>1</v>
      </c>
      <c r="M41" s="15"/>
      <c r="N41" s="15"/>
      <c r="O41" s="15"/>
      <c r="P41" s="15"/>
      <c r="Q41" s="16">
        <f t="shared" si="4"/>
        <v>0.3</v>
      </c>
      <c r="R41" s="15"/>
      <c r="S41" s="15"/>
      <c r="T41" s="16">
        <f t="shared" si="3"/>
        <v>1.4285714285714286</v>
      </c>
    </row>
    <row r="42" spans="1:20" x14ac:dyDescent="0.35">
      <c r="A42" s="17">
        <v>43892</v>
      </c>
      <c r="B42" s="16">
        <f t="shared" si="0"/>
        <v>22</v>
      </c>
      <c r="C42" s="15">
        <v>3</v>
      </c>
      <c r="D42" s="15">
        <v>0</v>
      </c>
      <c r="E42" s="15"/>
      <c r="F42" s="16">
        <v>0</v>
      </c>
      <c r="G42" s="16">
        <v>0</v>
      </c>
      <c r="H42" s="16">
        <f t="shared" si="1"/>
        <v>0</v>
      </c>
      <c r="I42" s="15">
        <v>3</v>
      </c>
      <c r="J42" s="15">
        <v>3</v>
      </c>
      <c r="K42" s="15">
        <v>6</v>
      </c>
      <c r="L42" s="15">
        <v>1</v>
      </c>
      <c r="M42" s="15"/>
      <c r="N42" s="15"/>
      <c r="O42" s="15"/>
      <c r="P42" s="15"/>
      <c r="Q42" s="16">
        <f t="shared" si="4"/>
        <v>0.21428571428571427</v>
      </c>
      <c r="R42" s="15"/>
      <c r="S42" s="15"/>
      <c r="T42" s="16">
        <f t="shared" si="3"/>
        <v>2</v>
      </c>
    </row>
    <row r="43" spans="1:20" x14ac:dyDescent="0.35">
      <c r="A43" s="17">
        <v>43893</v>
      </c>
      <c r="B43" s="16">
        <f t="shared" si="0"/>
        <v>36</v>
      </c>
      <c r="C43" s="15">
        <v>14</v>
      </c>
      <c r="D43" s="15">
        <v>1</v>
      </c>
      <c r="E43" s="15"/>
      <c r="F43" s="16">
        <v>0</v>
      </c>
      <c r="G43" s="16">
        <v>0</v>
      </c>
      <c r="H43" s="16">
        <f t="shared" si="1"/>
        <v>0</v>
      </c>
      <c r="I43" s="15">
        <v>14</v>
      </c>
      <c r="J43" s="15">
        <v>1</v>
      </c>
      <c r="K43" s="15">
        <v>15</v>
      </c>
      <c r="L43" s="15">
        <v>1</v>
      </c>
      <c r="M43" s="15"/>
      <c r="N43" s="15"/>
      <c r="O43" s="15"/>
      <c r="P43" s="15"/>
      <c r="Q43" s="16">
        <f t="shared" si="4"/>
        <v>0.13793103448275862</v>
      </c>
      <c r="R43" s="15"/>
      <c r="S43" s="15"/>
      <c r="T43" s="16">
        <f t="shared" si="3"/>
        <v>4.1428571428571432</v>
      </c>
    </row>
    <row r="44" spans="1:20" x14ac:dyDescent="0.35">
      <c r="A44" s="17">
        <v>43894</v>
      </c>
      <c r="B44" s="16">
        <f t="shared" si="0"/>
        <v>54</v>
      </c>
      <c r="C44" s="15">
        <v>18</v>
      </c>
      <c r="D44" s="15">
        <v>2</v>
      </c>
      <c r="E44" s="15"/>
      <c r="F44" s="16">
        <v>0</v>
      </c>
      <c r="G44" s="16">
        <v>0</v>
      </c>
      <c r="H44" s="16">
        <f t="shared" si="1"/>
        <v>0</v>
      </c>
      <c r="I44" s="15">
        <v>19</v>
      </c>
      <c r="J44" s="15">
        <v>3</v>
      </c>
      <c r="K44" s="15">
        <v>22</v>
      </c>
      <c r="L44" s="15">
        <v>2</v>
      </c>
      <c r="M44" s="15"/>
      <c r="N44" s="15"/>
      <c r="O44" s="15"/>
      <c r="P44" s="15"/>
      <c r="Q44" s="16">
        <f t="shared" si="4"/>
        <v>0.11764705882352941</v>
      </c>
      <c r="R44" s="15"/>
      <c r="S44" s="15"/>
      <c r="T44" s="16">
        <f t="shared" si="3"/>
        <v>7.2857142857142856</v>
      </c>
    </row>
    <row r="45" spans="1:20" x14ac:dyDescent="0.35">
      <c r="A45" s="17">
        <v>43895</v>
      </c>
      <c r="B45" s="16">
        <f t="shared" si="0"/>
        <v>86</v>
      </c>
      <c r="C45" s="15">
        <v>32</v>
      </c>
      <c r="D45" s="15">
        <v>8</v>
      </c>
      <c r="E45" s="15"/>
      <c r="F45" s="16">
        <v>0</v>
      </c>
      <c r="G45" s="16">
        <v>0</v>
      </c>
      <c r="H45" s="16">
        <f t="shared" si="1"/>
        <v>0</v>
      </c>
      <c r="I45" s="15">
        <v>33</v>
      </c>
      <c r="J45" s="15">
        <v>3</v>
      </c>
      <c r="K45" s="15">
        <v>36</v>
      </c>
      <c r="L45" s="15">
        <v>8</v>
      </c>
      <c r="M45" s="15"/>
      <c r="N45" s="15"/>
      <c r="O45" s="15"/>
      <c r="P45" s="15"/>
      <c r="Q45" s="16">
        <f t="shared" si="4"/>
        <v>0.16279069767441862</v>
      </c>
      <c r="R45" s="15"/>
      <c r="S45" s="15"/>
      <c r="T45" s="16">
        <f t="shared" si="3"/>
        <v>12.285714285714286</v>
      </c>
    </row>
    <row r="46" spans="1:20" x14ac:dyDescent="0.35">
      <c r="A46" s="17">
        <v>43896</v>
      </c>
      <c r="B46" s="16">
        <f t="shared" si="0"/>
        <v>124</v>
      </c>
      <c r="C46" s="15">
        <v>38</v>
      </c>
      <c r="D46" s="15">
        <v>14</v>
      </c>
      <c r="E46" s="15"/>
      <c r="F46" s="16">
        <v>0</v>
      </c>
      <c r="G46" s="16">
        <v>0</v>
      </c>
      <c r="H46" s="16">
        <f t="shared" si="1"/>
        <v>0</v>
      </c>
      <c r="I46" s="15">
        <v>42</v>
      </c>
      <c r="J46" s="15">
        <v>7</v>
      </c>
      <c r="K46" s="15">
        <v>49</v>
      </c>
      <c r="L46" s="15">
        <v>14</v>
      </c>
      <c r="M46" s="15"/>
      <c r="N46" s="15"/>
      <c r="O46" s="15"/>
      <c r="P46" s="15"/>
      <c r="Q46" s="16">
        <f t="shared" si="4"/>
        <v>0.20300751879699247</v>
      </c>
      <c r="R46" s="15"/>
      <c r="S46" s="15"/>
      <c r="T46" s="16">
        <f t="shared" si="3"/>
        <v>19</v>
      </c>
    </row>
    <row r="47" spans="1:20" x14ac:dyDescent="0.35">
      <c r="A47" s="17">
        <v>43897</v>
      </c>
      <c r="B47" s="16">
        <f t="shared" si="0"/>
        <v>207</v>
      </c>
      <c r="C47" s="15">
        <v>83</v>
      </c>
      <c r="D47" s="15">
        <v>44</v>
      </c>
      <c r="E47" s="15"/>
      <c r="F47" s="16">
        <v>0</v>
      </c>
      <c r="G47" s="16">
        <v>0</v>
      </c>
      <c r="H47" s="16">
        <f t="shared" si="1"/>
        <v>0</v>
      </c>
      <c r="I47" s="15">
        <v>86</v>
      </c>
      <c r="J47" s="15">
        <v>14</v>
      </c>
      <c r="K47" s="15">
        <v>100</v>
      </c>
      <c r="L47" s="15">
        <v>44</v>
      </c>
      <c r="M47" s="15"/>
      <c r="N47" s="15"/>
      <c r="O47" s="15"/>
      <c r="P47" s="15"/>
      <c r="Q47" s="16">
        <f t="shared" si="4"/>
        <v>0.30603448275862066</v>
      </c>
      <c r="R47" s="15"/>
      <c r="S47" s="15"/>
      <c r="T47" s="16">
        <f t="shared" si="3"/>
        <v>33.142857142857146</v>
      </c>
    </row>
    <row r="48" spans="1:20" x14ac:dyDescent="0.35">
      <c r="A48" s="17">
        <v>43898</v>
      </c>
      <c r="B48" s="16">
        <f t="shared" si="0"/>
        <v>262</v>
      </c>
      <c r="C48" s="15">
        <v>55</v>
      </c>
      <c r="D48" s="15">
        <v>19</v>
      </c>
      <c r="E48" s="15"/>
      <c r="F48" s="16">
        <v>0</v>
      </c>
      <c r="G48" s="16">
        <v>0</v>
      </c>
      <c r="H48" s="16">
        <f t="shared" si="1"/>
        <v>0</v>
      </c>
      <c r="I48" s="15">
        <v>54</v>
      </c>
      <c r="J48" s="15">
        <v>7</v>
      </c>
      <c r="K48" s="15">
        <v>61</v>
      </c>
      <c r="L48" s="15">
        <v>20</v>
      </c>
      <c r="M48" s="15"/>
      <c r="N48" s="15"/>
      <c r="O48" s="15"/>
      <c r="P48" s="15"/>
      <c r="Q48" s="16">
        <f t="shared" si="4"/>
        <v>0.31141868512110726</v>
      </c>
      <c r="R48" s="15"/>
      <c r="S48" s="15"/>
      <c r="T48" s="16">
        <f t="shared" si="3"/>
        <v>41.285714285714285</v>
      </c>
    </row>
    <row r="49" spans="1:20" x14ac:dyDescent="0.35">
      <c r="A49" s="17">
        <v>43899</v>
      </c>
      <c r="B49" s="16">
        <f t="shared" si="0"/>
        <v>333</v>
      </c>
      <c r="C49" s="15">
        <v>71</v>
      </c>
      <c r="D49" s="15">
        <v>5</v>
      </c>
      <c r="E49" s="15"/>
      <c r="F49" s="16">
        <v>0</v>
      </c>
      <c r="G49" s="16">
        <v>0</v>
      </c>
      <c r="H49" s="16">
        <f t="shared" si="1"/>
        <v>0</v>
      </c>
      <c r="I49" s="15">
        <v>76</v>
      </c>
      <c r="J49" s="15">
        <v>5</v>
      </c>
      <c r="K49" s="15">
        <v>81</v>
      </c>
      <c r="L49" s="15">
        <v>7</v>
      </c>
      <c r="M49" s="15"/>
      <c r="N49" s="15"/>
      <c r="O49" s="15"/>
      <c r="P49" s="15"/>
      <c r="Q49" s="16">
        <f t="shared" si="4"/>
        <v>0.26373626373626374</v>
      </c>
      <c r="R49" s="15"/>
      <c r="S49" s="15"/>
      <c r="T49" s="16">
        <f t="shared" si="3"/>
        <v>52</v>
      </c>
    </row>
    <row r="50" spans="1:20" x14ac:dyDescent="0.35">
      <c r="A50" s="17">
        <v>43900</v>
      </c>
      <c r="B50" s="16">
        <f t="shared" si="0"/>
        <v>434</v>
      </c>
      <c r="C50" s="15">
        <v>101</v>
      </c>
      <c r="D50" s="15">
        <v>14</v>
      </c>
      <c r="E50" s="15"/>
      <c r="F50" s="16">
        <v>0</v>
      </c>
      <c r="G50" s="16">
        <v>0</v>
      </c>
      <c r="H50" s="16">
        <f t="shared" si="1"/>
        <v>0</v>
      </c>
      <c r="I50" s="15">
        <v>103</v>
      </c>
      <c r="J50" s="15">
        <v>6</v>
      </c>
      <c r="K50" s="15">
        <v>109</v>
      </c>
      <c r="L50" s="15">
        <v>14</v>
      </c>
      <c r="M50" s="15"/>
      <c r="N50" s="15"/>
      <c r="O50" s="15"/>
      <c r="P50" s="15"/>
      <c r="Q50" s="16">
        <f t="shared" si="4"/>
        <v>0.23799126637554585</v>
      </c>
      <c r="R50" s="15"/>
      <c r="S50" s="15"/>
      <c r="T50" s="16">
        <f t="shared" si="3"/>
        <v>65.428571428571431</v>
      </c>
    </row>
    <row r="51" spans="1:20" x14ac:dyDescent="0.35">
      <c r="A51" s="17">
        <v>43901</v>
      </c>
      <c r="B51" s="16">
        <f t="shared" si="0"/>
        <v>604</v>
      </c>
      <c r="C51" s="15">
        <v>170</v>
      </c>
      <c r="D51" s="15">
        <v>22</v>
      </c>
      <c r="E51" s="15"/>
      <c r="F51" s="16">
        <v>0</v>
      </c>
      <c r="G51" s="16">
        <v>0</v>
      </c>
      <c r="H51" s="16">
        <f t="shared" si="1"/>
        <v>0</v>
      </c>
      <c r="I51" s="15">
        <v>176</v>
      </c>
      <c r="J51" s="15">
        <v>6</v>
      </c>
      <c r="K51" s="15">
        <v>182</v>
      </c>
      <c r="L51" s="15">
        <v>23</v>
      </c>
      <c r="M51" s="15"/>
      <c r="N51" s="15"/>
      <c r="O51" s="15"/>
      <c r="P51" s="15"/>
      <c r="Q51" s="16">
        <f t="shared" si="4"/>
        <v>0.21035598705501618</v>
      </c>
      <c r="R51" s="15"/>
      <c r="S51" s="15"/>
      <c r="T51" s="16">
        <f t="shared" si="3"/>
        <v>88.285714285714292</v>
      </c>
    </row>
    <row r="52" spans="1:20" x14ac:dyDescent="0.35">
      <c r="A52" s="17">
        <v>43902</v>
      </c>
      <c r="B52" s="16">
        <f t="shared" si="0"/>
        <v>1008</v>
      </c>
      <c r="C52" s="15">
        <v>404</v>
      </c>
      <c r="D52" s="15">
        <v>29</v>
      </c>
      <c r="E52" s="15"/>
      <c r="F52" s="16">
        <v>0</v>
      </c>
      <c r="G52" s="16">
        <v>0</v>
      </c>
      <c r="H52" s="16">
        <f t="shared" si="1"/>
        <v>0</v>
      </c>
      <c r="I52" s="15">
        <v>425</v>
      </c>
      <c r="J52" s="15">
        <v>7</v>
      </c>
      <c r="K52" s="15">
        <v>432</v>
      </c>
      <c r="L52" s="15">
        <v>29</v>
      </c>
      <c r="M52" s="15"/>
      <c r="N52" s="15"/>
      <c r="O52" s="15"/>
      <c r="P52" s="15"/>
      <c r="Q52" s="16">
        <f t="shared" si="4"/>
        <v>0.14891518737672585</v>
      </c>
      <c r="R52" s="15"/>
      <c r="S52" s="15"/>
      <c r="T52" s="16">
        <f t="shared" si="3"/>
        <v>144.85714285714286</v>
      </c>
    </row>
    <row r="53" spans="1:20" x14ac:dyDescent="0.35">
      <c r="A53" s="17">
        <v>43903</v>
      </c>
      <c r="B53" s="16">
        <f t="shared" si="0"/>
        <v>1911</v>
      </c>
      <c r="C53" s="15">
        <v>903</v>
      </c>
      <c r="D53" s="15">
        <v>61</v>
      </c>
      <c r="E53" s="15"/>
      <c r="F53" s="16">
        <v>0</v>
      </c>
      <c r="G53" s="16">
        <v>0</v>
      </c>
      <c r="H53" s="16">
        <f t="shared" si="1"/>
        <v>0</v>
      </c>
      <c r="I53" s="15">
        <v>971</v>
      </c>
      <c r="J53" s="15">
        <v>14</v>
      </c>
      <c r="K53" s="15">
        <v>985</v>
      </c>
      <c r="L53" s="15">
        <v>64</v>
      </c>
      <c r="M53" s="15"/>
      <c r="N53" s="15"/>
      <c r="O53" s="15"/>
      <c r="P53" s="15"/>
      <c r="Q53" s="16">
        <f t="shared" si="4"/>
        <v>0.10307692307692308</v>
      </c>
      <c r="R53" s="15"/>
      <c r="S53" s="15"/>
      <c r="T53" s="16">
        <f t="shared" si="3"/>
        <v>278.57142857142856</v>
      </c>
    </row>
    <row r="54" spans="1:20" x14ac:dyDescent="0.35">
      <c r="A54" s="17">
        <v>43904</v>
      </c>
      <c r="B54" s="16">
        <f t="shared" si="0"/>
        <v>2783</v>
      </c>
      <c r="C54" s="15">
        <v>872</v>
      </c>
      <c r="D54" s="15">
        <v>73</v>
      </c>
      <c r="E54" s="15"/>
      <c r="F54" s="16">
        <v>0</v>
      </c>
      <c r="G54" s="16">
        <v>0</v>
      </c>
      <c r="H54" s="16">
        <f t="shared" si="1"/>
        <v>0</v>
      </c>
      <c r="I54" s="15">
        <v>920</v>
      </c>
      <c r="J54" s="15">
        <v>15</v>
      </c>
      <c r="K54" s="15">
        <v>935</v>
      </c>
      <c r="L54" s="15">
        <v>74</v>
      </c>
      <c r="M54" s="15"/>
      <c r="N54" s="15"/>
      <c r="O54" s="15"/>
      <c r="P54" s="15"/>
      <c r="Q54" s="16">
        <f t="shared" si="4"/>
        <v>8.2944344703770198E-2</v>
      </c>
      <c r="R54" s="15"/>
      <c r="S54" s="15"/>
      <c r="T54" s="16">
        <f t="shared" si="3"/>
        <v>397.85714285714283</v>
      </c>
    </row>
    <row r="55" spans="1:20" x14ac:dyDescent="0.35">
      <c r="A55" s="17">
        <v>43905</v>
      </c>
      <c r="B55" s="16">
        <f t="shared" si="0"/>
        <v>3776</v>
      </c>
      <c r="C55" s="15">
        <v>993</v>
      </c>
      <c r="D55" s="15">
        <v>68</v>
      </c>
      <c r="E55" s="15"/>
      <c r="F55" s="16">
        <v>0</v>
      </c>
      <c r="G55" s="16">
        <v>0</v>
      </c>
      <c r="H55" s="16">
        <f t="shared" si="1"/>
        <v>0</v>
      </c>
      <c r="I55" s="15">
        <v>1058</v>
      </c>
      <c r="J55" s="15">
        <v>27</v>
      </c>
      <c r="K55" s="15">
        <v>1085</v>
      </c>
      <c r="L55" s="15">
        <v>72</v>
      </c>
      <c r="M55" s="15"/>
      <c r="N55" s="15"/>
      <c r="O55" s="15"/>
      <c r="P55" s="15"/>
      <c r="Q55" s="16">
        <f t="shared" si="4"/>
        <v>7.4297715935941186E-2</v>
      </c>
      <c r="R55" s="15"/>
      <c r="S55" s="15"/>
      <c r="T55" s="16">
        <f t="shared" si="3"/>
        <v>544.14285714285711</v>
      </c>
    </row>
    <row r="56" spans="1:20" x14ac:dyDescent="0.35">
      <c r="A56" s="17">
        <v>43906</v>
      </c>
      <c r="B56" s="16">
        <f t="shared" si="0"/>
        <v>5855</v>
      </c>
      <c r="C56" s="15">
        <v>2079</v>
      </c>
      <c r="D56" s="15">
        <v>150</v>
      </c>
      <c r="E56" s="15"/>
      <c r="F56" s="16">
        <v>0</v>
      </c>
      <c r="G56" s="16">
        <v>0</v>
      </c>
      <c r="H56" s="16">
        <f t="shared" si="1"/>
        <v>0</v>
      </c>
      <c r="I56" s="15">
        <v>2217</v>
      </c>
      <c r="J56" s="15">
        <v>18</v>
      </c>
      <c r="K56" s="15">
        <v>2235</v>
      </c>
      <c r="L56" s="15">
        <v>152</v>
      </c>
      <c r="M56" s="15"/>
      <c r="N56" s="15"/>
      <c r="O56" s="15"/>
      <c r="P56" s="15"/>
      <c r="Q56" s="16">
        <f t="shared" si="4"/>
        <v>7.1775951702163346E-2</v>
      </c>
      <c r="R56" s="15"/>
      <c r="S56" s="15"/>
      <c r="T56" s="16">
        <f t="shared" si="3"/>
        <v>851.85714285714289</v>
      </c>
    </row>
    <row r="57" spans="1:20" x14ac:dyDescent="0.35">
      <c r="A57" s="17">
        <v>43907</v>
      </c>
      <c r="B57" s="16">
        <f t="shared" si="0"/>
        <v>8442</v>
      </c>
      <c r="C57" s="15">
        <v>2587</v>
      </c>
      <c r="D57" s="15">
        <v>249</v>
      </c>
      <c r="E57" s="15"/>
      <c r="F57" s="16">
        <v>0</v>
      </c>
      <c r="G57" s="16">
        <v>0</v>
      </c>
      <c r="H57" s="16">
        <f t="shared" si="1"/>
        <v>0</v>
      </c>
      <c r="I57" s="15">
        <v>2757</v>
      </c>
      <c r="J57" s="15">
        <v>28</v>
      </c>
      <c r="K57" s="15">
        <v>2785</v>
      </c>
      <c r="L57" s="15">
        <v>255</v>
      </c>
      <c r="M57" s="15"/>
      <c r="N57" s="15"/>
      <c r="O57" s="15"/>
      <c r="P57" s="15"/>
      <c r="Q57" s="16">
        <f t="shared" si="4"/>
        <v>7.7439518462785045E-2</v>
      </c>
      <c r="R57" s="15"/>
      <c r="S57" s="15"/>
      <c r="T57" s="16">
        <f t="shared" si="3"/>
        <v>1234.1428571428571</v>
      </c>
    </row>
    <row r="58" spans="1:20" x14ac:dyDescent="0.35">
      <c r="A58" s="17">
        <v>43908</v>
      </c>
      <c r="B58" s="16">
        <f t="shared" si="0"/>
        <v>11308</v>
      </c>
      <c r="C58" s="15">
        <v>2866</v>
      </c>
      <c r="D58" s="15">
        <v>259</v>
      </c>
      <c r="E58" s="15"/>
      <c r="F58" s="16">
        <v>0</v>
      </c>
      <c r="G58" s="16">
        <v>0</v>
      </c>
      <c r="H58" s="16">
        <f t="shared" si="1"/>
        <v>0</v>
      </c>
      <c r="I58" s="15">
        <v>3070</v>
      </c>
      <c r="J58" s="15">
        <v>156</v>
      </c>
      <c r="K58" s="15">
        <v>3226</v>
      </c>
      <c r="L58" s="15">
        <v>263</v>
      </c>
      <c r="M58" s="15"/>
      <c r="N58" s="15"/>
      <c r="O58" s="15"/>
      <c r="P58" s="15"/>
      <c r="Q58" s="16">
        <f t="shared" si="4"/>
        <v>7.7805358212787806E-2</v>
      </c>
      <c r="R58" s="15"/>
      <c r="S58" s="15"/>
      <c r="T58" s="16">
        <f t="shared" si="3"/>
        <v>1669</v>
      </c>
    </row>
    <row r="59" spans="1:20" x14ac:dyDescent="0.35">
      <c r="A59" s="17">
        <v>43909</v>
      </c>
      <c r="B59" s="16">
        <f t="shared" si="0"/>
        <v>14092</v>
      </c>
      <c r="C59" s="15">
        <v>2784</v>
      </c>
      <c r="D59" s="15">
        <v>278</v>
      </c>
      <c r="E59" s="15"/>
      <c r="F59" s="16">
        <v>0</v>
      </c>
      <c r="G59" s="16">
        <v>0</v>
      </c>
      <c r="H59" s="16">
        <f t="shared" si="1"/>
        <v>0</v>
      </c>
      <c r="I59" s="15">
        <v>2990</v>
      </c>
      <c r="J59" s="15">
        <v>143</v>
      </c>
      <c r="K59" s="15">
        <v>3133</v>
      </c>
      <c r="L59" s="15">
        <v>286</v>
      </c>
      <c r="M59" s="15"/>
      <c r="N59" s="15"/>
      <c r="O59" s="15"/>
      <c r="P59" s="15"/>
      <c r="Q59" s="16">
        <f t="shared" si="4"/>
        <v>8.10622914349277E-2</v>
      </c>
      <c r="R59" s="15"/>
      <c r="S59" s="15"/>
      <c r="T59" s="16">
        <f t="shared" si="3"/>
        <v>2054.8571428571427</v>
      </c>
    </row>
    <row r="60" spans="1:20" x14ac:dyDescent="0.35">
      <c r="A60" s="17">
        <v>43910</v>
      </c>
      <c r="B60" s="16">
        <f t="shared" si="0"/>
        <v>17612</v>
      </c>
      <c r="C60" s="15">
        <v>3520</v>
      </c>
      <c r="D60" s="15">
        <v>388</v>
      </c>
      <c r="E60" s="15"/>
      <c r="F60" s="16">
        <v>0</v>
      </c>
      <c r="G60" s="16">
        <v>0</v>
      </c>
      <c r="H60" s="16">
        <f t="shared" si="1"/>
        <v>0</v>
      </c>
      <c r="I60" s="15">
        <v>3753</v>
      </c>
      <c r="J60" s="15">
        <v>124</v>
      </c>
      <c r="K60" s="15">
        <v>3877</v>
      </c>
      <c r="L60" s="15">
        <v>394</v>
      </c>
      <c r="M60" s="15"/>
      <c r="N60" s="15"/>
      <c r="O60" s="15"/>
      <c r="P60" s="15"/>
      <c r="Q60" s="16">
        <f t="shared" si="4"/>
        <v>8.6594119009029871E-2</v>
      </c>
      <c r="R60" s="15"/>
      <c r="S60" s="15"/>
      <c r="T60" s="16">
        <f t="shared" si="3"/>
        <v>2468</v>
      </c>
    </row>
    <row r="61" spans="1:20" x14ac:dyDescent="0.35">
      <c r="A61" s="17">
        <v>43911</v>
      </c>
      <c r="B61" s="16">
        <f t="shared" si="0"/>
        <v>20070</v>
      </c>
      <c r="C61" s="15">
        <v>2458</v>
      </c>
      <c r="D61" s="15">
        <v>322</v>
      </c>
      <c r="E61" s="15"/>
      <c r="F61" s="16">
        <v>0</v>
      </c>
      <c r="G61" s="16">
        <v>0</v>
      </c>
      <c r="H61" s="16">
        <f t="shared" si="1"/>
        <v>0</v>
      </c>
      <c r="I61" s="15">
        <v>2601</v>
      </c>
      <c r="J61" s="15">
        <v>168</v>
      </c>
      <c r="K61" s="15">
        <v>2769</v>
      </c>
      <c r="L61" s="15">
        <v>340</v>
      </c>
      <c r="M61" s="15"/>
      <c r="N61" s="15"/>
      <c r="O61" s="15"/>
      <c r="P61" s="15"/>
      <c r="Q61" s="16">
        <f t="shared" si="4"/>
        <v>9.2203035060177921E-2</v>
      </c>
      <c r="R61" s="15"/>
      <c r="S61" s="15"/>
      <c r="T61" s="16">
        <f t="shared" si="3"/>
        <v>2730</v>
      </c>
    </row>
    <row r="62" spans="1:20" x14ac:dyDescent="0.35">
      <c r="A62" s="17">
        <v>43912</v>
      </c>
      <c r="B62" s="16">
        <f t="shared" si="0"/>
        <v>21894</v>
      </c>
      <c r="C62" s="15">
        <v>1824</v>
      </c>
      <c r="D62" s="15">
        <v>286</v>
      </c>
      <c r="E62" s="15"/>
      <c r="F62" s="16">
        <v>0</v>
      </c>
      <c r="G62" s="16">
        <v>0</v>
      </c>
      <c r="H62" s="16">
        <f t="shared" si="1"/>
        <v>0</v>
      </c>
      <c r="I62" s="15">
        <v>1940</v>
      </c>
      <c r="J62" s="15">
        <v>159</v>
      </c>
      <c r="K62" s="15">
        <v>2099</v>
      </c>
      <c r="L62" s="15">
        <v>298</v>
      </c>
      <c r="M62" s="15"/>
      <c r="N62" s="15"/>
      <c r="O62" s="15"/>
      <c r="P62" s="15"/>
      <c r="Q62" s="16">
        <f t="shared" si="4"/>
        <v>9.8787517392168553E-2</v>
      </c>
      <c r="R62" s="15"/>
      <c r="S62" s="15"/>
      <c r="T62" s="16">
        <f t="shared" si="3"/>
        <v>2874.8571428571427</v>
      </c>
    </row>
    <row r="63" spans="1:20" x14ac:dyDescent="0.35">
      <c r="A63" s="17">
        <v>43913</v>
      </c>
      <c r="B63" s="16">
        <f t="shared" si="0"/>
        <v>25523</v>
      </c>
      <c r="C63" s="15">
        <v>3629</v>
      </c>
      <c r="D63" s="15">
        <v>609</v>
      </c>
      <c r="E63" s="15"/>
      <c r="F63" s="16">
        <v>0</v>
      </c>
      <c r="G63" s="16">
        <v>0</v>
      </c>
      <c r="H63" s="16">
        <f t="shared" si="1"/>
        <v>0</v>
      </c>
      <c r="I63" s="15">
        <v>3892</v>
      </c>
      <c r="J63" s="15">
        <v>203</v>
      </c>
      <c r="K63" s="15">
        <v>4095</v>
      </c>
      <c r="L63" s="15">
        <v>632</v>
      </c>
      <c r="M63" s="15"/>
      <c r="N63" s="15"/>
      <c r="O63" s="15"/>
      <c r="P63" s="15"/>
      <c r="Q63" s="16">
        <f t="shared" si="4"/>
        <v>0.11226346433770014</v>
      </c>
      <c r="R63" s="15"/>
      <c r="S63" s="15"/>
      <c r="T63" s="16">
        <f t="shared" si="3"/>
        <v>3140.5714285714284</v>
      </c>
    </row>
    <row r="64" spans="1:20" x14ac:dyDescent="0.35">
      <c r="A64" s="17">
        <v>43914</v>
      </c>
      <c r="B64" s="16">
        <f t="shared" si="0"/>
        <v>29378</v>
      </c>
      <c r="C64" s="15">
        <v>3855</v>
      </c>
      <c r="D64" s="15">
        <v>718</v>
      </c>
      <c r="E64" s="15"/>
      <c r="F64" s="16">
        <v>0</v>
      </c>
      <c r="G64" s="16">
        <v>0</v>
      </c>
      <c r="H64" s="16">
        <f t="shared" si="1"/>
        <v>0</v>
      </c>
      <c r="I64" s="15">
        <v>4111</v>
      </c>
      <c r="J64" s="15">
        <v>208</v>
      </c>
      <c r="K64" s="15">
        <v>4319</v>
      </c>
      <c r="L64" s="15">
        <v>738</v>
      </c>
      <c r="M64" s="15"/>
      <c r="N64" s="15"/>
      <c r="O64" s="15"/>
      <c r="P64" s="15"/>
      <c r="Q64" s="16">
        <f t="shared" si="4"/>
        <v>0.12547835700314652</v>
      </c>
      <c r="R64" s="15"/>
      <c r="S64" s="15"/>
      <c r="T64" s="16">
        <f t="shared" si="3"/>
        <v>3359.7142857142858</v>
      </c>
    </row>
    <row r="65" spans="1:20" x14ac:dyDescent="0.35">
      <c r="A65" s="17">
        <v>43915</v>
      </c>
      <c r="B65" s="16">
        <f t="shared" si="0"/>
        <v>33292</v>
      </c>
      <c r="C65" s="15">
        <v>3914</v>
      </c>
      <c r="D65" s="15">
        <v>746</v>
      </c>
      <c r="E65" s="15"/>
      <c r="F65" s="16">
        <v>0</v>
      </c>
      <c r="G65" s="16">
        <v>0</v>
      </c>
      <c r="H65" s="16">
        <f t="shared" si="1"/>
        <v>0</v>
      </c>
      <c r="I65" s="15">
        <v>4211</v>
      </c>
      <c r="J65" s="15">
        <v>269</v>
      </c>
      <c r="K65" s="15">
        <v>4480</v>
      </c>
      <c r="L65" s="15">
        <v>792</v>
      </c>
      <c r="M65" s="15"/>
      <c r="N65" s="15"/>
      <c r="O65" s="15"/>
      <c r="P65" s="15"/>
      <c r="Q65" s="16">
        <f t="shared" si="4"/>
        <v>0.14048118843855967</v>
      </c>
      <c r="R65" s="15"/>
      <c r="S65" s="15"/>
      <c r="T65" s="16">
        <f t="shared" si="3"/>
        <v>3538.8571428571427</v>
      </c>
    </row>
    <row r="66" spans="1:20" x14ac:dyDescent="0.35">
      <c r="A66" s="17">
        <v>43916</v>
      </c>
      <c r="B66" s="16">
        <f t="shared" si="0"/>
        <v>37536</v>
      </c>
      <c r="C66" s="15">
        <v>4244</v>
      </c>
      <c r="D66" s="15">
        <v>935</v>
      </c>
      <c r="E66" s="15"/>
      <c r="F66" s="16">
        <v>0</v>
      </c>
      <c r="G66" s="16">
        <v>0</v>
      </c>
      <c r="H66" s="16">
        <f t="shared" si="1"/>
        <v>0</v>
      </c>
      <c r="I66" s="15">
        <v>4535</v>
      </c>
      <c r="J66" s="15">
        <v>299</v>
      </c>
      <c r="K66" s="15">
        <v>4834</v>
      </c>
      <c r="L66" s="15">
        <v>984</v>
      </c>
      <c r="M66" s="15"/>
      <c r="N66" s="15"/>
      <c r="O66" s="15"/>
      <c r="P66" s="15"/>
      <c r="Q66" s="16">
        <f t="shared" si="4"/>
        <v>0.15782117629282666</v>
      </c>
      <c r="R66" s="15"/>
      <c r="S66" s="15"/>
      <c r="T66" s="16">
        <f t="shared" si="3"/>
        <v>3781.8571428571427</v>
      </c>
    </row>
    <row r="67" spans="1:20" x14ac:dyDescent="0.35">
      <c r="A67" s="17">
        <v>43917</v>
      </c>
      <c r="B67" s="16">
        <f t="shared" si="0"/>
        <v>41723</v>
      </c>
      <c r="C67" s="15">
        <v>4187</v>
      </c>
      <c r="D67" s="15">
        <v>943</v>
      </c>
      <c r="E67" s="15"/>
      <c r="F67" s="16">
        <v>0</v>
      </c>
      <c r="G67" s="16">
        <v>0</v>
      </c>
      <c r="H67" s="16">
        <f t="shared" si="1"/>
        <v>0</v>
      </c>
      <c r="I67" s="15">
        <v>4468</v>
      </c>
      <c r="J67" s="15">
        <v>344</v>
      </c>
      <c r="K67" s="15">
        <v>4812</v>
      </c>
      <c r="L67" s="15">
        <v>1007</v>
      </c>
      <c r="M67" s="15"/>
      <c r="N67" s="15"/>
      <c r="O67" s="15"/>
      <c r="P67" s="15"/>
      <c r="Q67" s="16">
        <f t="shared" si="4"/>
        <v>0.17480297723292471</v>
      </c>
      <c r="R67" s="15"/>
      <c r="S67" s="15"/>
      <c r="T67" s="16">
        <f t="shared" si="3"/>
        <v>3915.4285714285716</v>
      </c>
    </row>
    <row r="68" spans="1:20" x14ac:dyDescent="0.35">
      <c r="A68" s="17">
        <v>43918</v>
      </c>
      <c r="B68" s="16">
        <f t="shared" ref="B68:B131" si="5">C68+B67</f>
        <v>44408</v>
      </c>
      <c r="C68" s="15">
        <v>2685</v>
      </c>
      <c r="D68" s="15">
        <v>654</v>
      </c>
      <c r="E68" s="15"/>
      <c r="F68" s="16">
        <v>0</v>
      </c>
      <c r="G68" s="16">
        <v>0</v>
      </c>
      <c r="H68" s="16">
        <f t="shared" ref="H68:H131" si="6">G68+H67</f>
        <v>0</v>
      </c>
      <c r="I68" s="15">
        <v>2868</v>
      </c>
      <c r="J68" s="15">
        <v>332</v>
      </c>
      <c r="K68" s="15">
        <v>3200</v>
      </c>
      <c r="L68" s="15">
        <v>704</v>
      </c>
      <c r="M68" s="15"/>
      <c r="N68" s="15"/>
      <c r="O68" s="15"/>
      <c r="P68" s="15"/>
      <c r="Q68" s="16">
        <f t="shared" si="4"/>
        <v>0.18517188117389274</v>
      </c>
      <c r="R68" s="15"/>
      <c r="S68" s="15"/>
      <c r="T68" s="16">
        <f t="shared" si="3"/>
        <v>3977</v>
      </c>
    </row>
    <row r="69" spans="1:20" x14ac:dyDescent="0.35">
      <c r="A69" s="17">
        <v>43919</v>
      </c>
      <c r="B69" s="16">
        <f t="shared" si="5"/>
        <v>46410</v>
      </c>
      <c r="C69" s="15">
        <v>2002</v>
      </c>
      <c r="D69" s="15">
        <v>523</v>
      </c>
      <c r="E69" s="15"/>
      <c r="F69" s="16">
        <v>0</v>
      </c>
      <c r="G69" s="16">
        <v>0</v>
      </c>
      <c r="H69" s="16">
        <f t="shared" si="6"/>
        <v>0</v>
      </c>
      <c r="I69" s="15">
        <v>2155</v>
      </c>
      <c r="J69" s="15">
        <v>318</v>
      </c>
      <c r="K69" s="15">
        <v>2473</v>
      </c>
      <c r="L69" s="15">
        <v>576</v>
      </c>
      <c r="M69" s="15"/>
      <c r="N69" s="15"/>
      <c r="O69" s="15"/>
      <c r="P69" s="15"/>
      <c r="Q69" s="16">
        <f t="shared" si="4"/>
        <v>0.19257080069471519</v>
      </c>
      <c r="R69" s="15"/>
      <c r="S69" s="15"/>
      <c r="T69" s="16">
        <f t="shared" si="3"/>
        <v>4030.4285714285716</v>
      </c>
    </row>
    <row r="70" spans="1:20" x14ac:dyDescent="0.35">
      <c r="A70" s="17">
        <v>43920</v>
      </c>
      <c r="B70" s="16">
        <f t="shared" si="5"/>
        <v>51258</v>
      </c>
      <c r="C70" s="15">
        <v>4848</v>
      </c>
      <c r="D70" s="15">
        <v>1238</v>
      </c>
      <c r="E70" s="15"/>
      <c r="F70" s="16">
        <v>0</v>
      </c>
      <c r="G70" s="16">
        <v>0</v>
      </c>
      <c r="H70" s="16">
        <f t="shared" si="6"/>
        <v>0</v>
      </c>
      <c r="I70" s="15">
        <v>5157</v>
      </c>
      <c r="J70" s="15">
        <v>417</v>
      </c>
      <c r="K70" s="15">
        <v>5574</v>
      </c>
      <c r="L70" s="15">
        <v>1317</v>
      </c>
      <c r="M70" s="15"/>
      <c r="N70" s="15"/>
      <c r="O70" s="15"/>
      <c r="P70" s="15"/>
      <c r="Q70" s="16">
        <f t="shared" si="4"/>
        <v>0.20604876734473931</v>
      </c>
      <c r="R70" s="15"/>
      <c r="S70" s="15"/>
      <c r="T70" s="16">
        <f t="shared" si="3"/>
        <v>4241.7142857142853</v>
      </c>
    </row>
    <row r="71" spans="1:20" x14ac:dyDescent="0.35">
      <c r="A71" s="17">
        <v>43921</v>
      </c>
      <c r="B71" s="16">
        <f t="shared" si="5"/>
        <v>56299</v>
      </c>
      <c r="C71" s="15">
        <v>5041</v>
      </c>
      <c r="D71" s="15">
        <v>1266</v>
      </c>
      <c r="E71" s="15"/>
      <c r="F71" s="16">
        <v>0</v>
      </c>
      <c r="G71" s="16">
        <v>0</v>
      </c>
      <c r="H71" s="16">
        <f t="shared" si="6"/>
        <v>0</v>
      </c>
      <c r="I71" s="15">
        <v>5458</v>
      </c>
      <c r="J71" s="15">
        <v>471</v>
      </c>
      <c r="K71" s="15">
        <v>5929</v>
      </c>
      <c r="L71" s="15">
        <v>1403</v>
      </c>
      <c r="M71" s="15"/>
      <c r="N71" s="15"/>
      <c r="O71" s="15"/>
      <c r="P71" s="15"/>
      <c r="Q71" s="16">
        <f t="shared" si="4"/>
        <v>0.21669541882307838</v>
      </c>
      <c r="R71" s="15"/>
      <c r="S71" s="15"/>
      <c r="T71" s="16">
        <f t="shared" si="3"/>
        <v>4471.7142857142853</v>
      </c>
    </row>
    <row r="72" spans="1:20" x14ac:dyDescent="0.35">
      <c r="A72" s="17">
        <v>43922</v>
      </c>
      <c r="B72" s="16">
        <f t="shared" si="5"/>
        <v>61041</v>
      </c>
      <c r="C72" s="15">
        <v>4742</v>
      </c>
      <c r="D72" s="15">
        <v>1338</v>
      </c>
      <c r="E72" s="15"/>
      <c r="F72" s="16">
        <v>0</v>
      </c>
      <c r="G72" s="16">
        <v>0</v>
      </c>
      <c r="H72" s="16">
        <f t="shared" si="6"/>
        <v>0</v>
      </c>
      <c r="I72" s="15">
        <v>5112</v>
      </c>
      <c r="J72" s="15">
        <v>465</v>
      </c>
      <c r="K72" s="15">
        <v>5577</v>
      </c>
      <c r="L72" s="15">
        <v>1425</v>
      </c>
      <c r="M72" s="15"/>
      <c r="N72" s="15"/>
      <c r="O72" s="15"/>
      <c r="P72" s="15"/>
      <c r="Q72" s="16">
        <f t="shared" si="4"/>
        <v>0.22889595357881415</v>
      </c>
      <c r="R72" s="15"/>
      <c r="S72" s="15"/>
      <c r="T72" s="16">
        <f t="shared" si="3"/>
        <v>4628.4285714285716</v>
      </c>
    </row>
    <row r="73" spans="1:20" x14ac:dyDescent="0.35">
      <c r="A73" s="17">
        <v>43923</v>
      </c>
      <c r="B73" s="16">
        <f t="shared" si="5"/>
        <v>66074</v>
      </c>
      <c r="C73" s="15">
        <v>5033</v>
      </c>
      <c r="D73" s="15">
        <v>1275</v>
      </c>
      <c r="E73" s="15"/>
      <c r="F73" s="16">
        <v>0</v>
      </c>
      <c r="G73" s="16">
        <v>0</v>
      </c>
      <c r="H73" s="16">
        <f t="shared" si="6"/>
        <v>0</v>
      </c>
      <c r="I73" s="15">
        <v>5404</v>
      </c>
      <c r="J73" s="15">
        <v>596</v>
      </c>
      <c r="K73" s="15">
        <v>6000</v>
      </c>
      <c r="L73" s="15">
        <v>1401</v>
      </c>
      <c r="M73" s="15"/>
      <c r="N73" s="15"/>
      <c r="O73" s="15"/>
      <c r="P73" s="15"/>
      <c r="Q73" s="16">
        <f t="shared" si="4"/>
        <v>0.23336809176225234</v>
      </c>
      <c r="R73" s="15"/>
      <c r="S73" s="15"/>
      <c r="T73" s="16">
        <f t="shared" ref="T73:T136" si="7">AVERAGE(K67:K73)</f>
        <v>4795</v>
      </c>
    </row>
    <row r="74" spans="1:20" x14ac:dyDescent="0.35">
      <c r="A74" s="17">
        <v>43924</v>
      </c>
      <c r="B74" s="16">
        <f t="shared" si="5"/>
        <v>71591</v>
      </c>
      <c r="C74" s="15">
        <v>5517</v>
      </c>
      <c r="D74" s="15">
        <v>1480</v>
      </c>
      <c r="E74" s="15"/>
      <c r="F74" s="16">
        <v>0</v>
      </c>
      <c r="G74" s="16">
        <v>0</v>
      </c>
      <c r="H74" s="16">
        <f t="shared" si="6"/>
        <v>0</v>
      </c>
      <c r="I74" s="15">
        <v>5934</v>
      </c>
      <c r="J74" s="15">
        <v>630</v>
      </c>
      <c r="K74" s="15">
        <v>6564</v>
      </c>
      <c r="L74" s="15">
        <v>1625</v>
      </c>
      <c r="M74" s="15"/>
      <c r="N74" s="15"/>
      <c r="O74" s="15"/>
      <c r="P74" s="15"/>
      <c r="Q74" s="16">
        <f t="shared" si="4"/>
        <v>0.23928986040716935</v>
      </c>
      <c r="R74" s="15"/>
      <c r="S74" s="15"/>
      <c r="T74" s="16">
        <f t="shared" si="7"/>
        <v>5045.2857142857147</v>
      </c>
    </row>
    <row r="75" spans="1:20" x14ac:dyDescent="0.35">
      <c r="A75" s="17">
        <v>43925</v>
      </c>
      <c r="B75" s="16">
        <f t="shared" si="5"/>
        <v>75461</v>
      </c>
      <c r="C75" s="15">
        <v>3870</v>
      </c>
      <c r="D75" s="15">
        <v>1162</v>
      </c>
      <c r="E75" s="15"/>
      <c r="F75" s="16">
        <v>0</v>
      </c>
      <c r="G75" s="16">
        <v>0</v>
      </c>
      <c r="H75" s="16">
        <f t="shared" si="6"/>
        <v>0</v>
      </c>
      <c r="I75" s="15">
        <v>4052</v>
      </c>
      <c r="J75" s="15">
        <v>692</v>
      </c>
      <c r="K75" s="15">
        <v>4744</v>
      </c>
      <c r="L75" s="15">
        <v>1322</v>
      </c>
      <c r="M75" s="15"/>
      <c r="N75" s="15"/>
      <c r="O75" s="15"/>
      <c r="P75" s="15"/>
      <c r="Q75" s="16">
        <f t="shared" ref="Q75:Q138" si="8">((SUM(L69:L75))/(SUM(K69:K75)))</f>
        <v>0.24603239195898105</v>
      </c>
      <c r="R75" s="15"/>
      <c r="S75" s="15"/>
      <c r="T75" s="16">
        <f t="shared" si="7"/>
        <v>5265.8571428571431</v>
      </c>
    </row>
    <row r="76" spans="1:20" x14ac:dyDescent="0.35">
      <c r="A76" s="17">
        <v>43926</v>
      </c>
      <c r="B76" s="16">
        <f t="shared" si="5"/>
        <v>78743</v>
      </c>
      <c r="C76" s="15">
        <v>3282</v>
      </c>
      <c r="D76" s="15">
        <v>977</v>
      </c>
      <c r="E76" s="15"/>
      <c r="F76" s="16">
        <v>0</v>
      </c>
      <c r="G76" s="16">
        <v>0</v>
      </c>
      <c r="H76" s="16">
        <f t="shared" si="6"/>
        <v>0</v>
      </c>
      <c r="I76" s="15">
        <v>3565</v>
      </c>
      <c r="J76" s="15">
        <v>540</v>
      </c>
      <c r="K76" s="15">
        <v>4105</v>
      </c>
      <c r="L76" s="15">
        <v>1078</v>
      </c>
      <c r="M76" s="15"/>
      <c r="N76" s="15"/>
      <c r="O76" s="15"/>
      <c r="P76" s="15"/>
      <c r="Q76" s="16">
        <f t="shared" si="8"/>
        <v>0.248642610344738</v>
      </c>
      <c r="R76" s="15"/>
      <c r="S76" s="15"/>
      <c r="T76" s="16">
        <f t="shared" si="7"/>
        <v>5499</v>
      </c>
    </row>
    <row r="77" spans="1:20" x14ac:dyDescent="0.35">
      <c r="A77" s="17">
        <v>43927</v>
      </c>
      <c r="B77" s="16">
        <f t="shared" si="5"/>
        <v>85143</v>
      </c>
      <c r="C77" s="15">
        <v>6400</v>
      </c>
      <c r="D77" s="15">
        <v>1932</v>
      </c>
      <c r="E77" s="15"/>
      <c r="F77" s="16">
        <v>0</v>
      </c>
      <c r="G77" s="16">
        <v>0</v>
      </c>
      <c r="H77" s="16">
        <f t="shared" si="6"/>
        <v>0</v>
      </c>
      <c r="I77" s="15">
        <v>6796</v>
      </c>
      <c r="J77" s="15">
        <v>783</v>
      </c>
      <c r="K77" s="15">
        <v>7579</v>
      </c>
      <c r="L77" s="15">
        <v>2101</v>
      </c>
      <c r="M77" s="15"/>
      <c r="N77" s="15"/>
      <c r="O77" s="15"/>
      <c r="P77" s="15"/>
      <c r="Q77" s="16">
        <f t="shared" si="8"/>
        <v>0.25569163909328857</v>
      </c>
      <c r="R77" s="15"/>
      <c r="S77" s="15"/>
      <c r="T77" s="16">
        <f t="shared" si="7"/>
        <v>5785.4285714285716</v>
      </c>
    </row>
    <row r="78" spans="1:20" x14ac:dyDescent="0.35">
      <c r="A78" s="17">
        <v>43928</v>
      </c>
      <c r="B78" s="16">
        <f t="shared" si="5"/>
        <v>91479</v>
      </c>
      <c r="C78" s="15">
        <v>6336</v>
      </c>
      <c r="D78" s="15">
        <v>2021</v>
      </c>
      <c r="E78" s="15"/>
      <c r="F78" s="16">
        <v>0</v>
      </c>
      <c r="G78" s="16">
        <v>0</v>
      </c>
      <c r="H78" s="16">
        <f t="shared" si="6"/>
        <v>0</v>
      </c>
      <c r="I78" s="15">
        <v>6651</v>
      </c>
      <c r="J78" s="15">
        <v>967</v>
      </c>
      <c r="K78" s="15">
        <v>7618</v>
      </c>
      <c r="L78" s="15">
        <v>2241</v>
      </c>
      <c r="M78" s="15"/>
      <c r="N78" s="15"/>
      <c r="O78" s="15"/>
      <c r="P78" s="15"/>
      <c r="Q78" s="16">
        <f t="shared" si="8"/>
        <v>0.26531870007348235</v>
      </c>
      <c r="R78" s="15"/>
      <c r="S78" s="15"/>
      <c r="T78" s="16">
        <f t="shared" si="7"/>
        <v>6026.7142857142853</v>
      </c>
    </row>
    <row r="79" spans="1:20" x14ac:dyDescent="0.35">
      <c r="A79" s="17">
        <v>43929</v>
      </c>
      <c r="B79" s="16">
        <f t="shared" si="5"/>
        <v>97996</v>
      </c>
      <c r="C79" s="15">
        <v>6517</v>
      </c>
      <c r="D79" s="15">
        <v>1864</v>
      </c>
      <c r="E79" s="15"/>
      <c r="F79" s="16">
        <v>0</v>
      </c>
      <c r="G79" s="16">
        <v>0</v>
      </c>
      <c r="H79" s="16">
        <f t="shared" si="6"/>
        <v>0</v>
      </c>
      <c r="I79" s="15">
        <v>6967</v>
      </c>
      <c r="J79" s="15">
        <v>984</v>
      </c>
      <c r="K79" s="15">
        <v>7951</v>
      </c>
      <c r="L79" s="15">
        <v>2107</v>
      </c>
      <c r="M79" s="15"/>
      <c r="N79" s="15"/>
      <c r="O79" s="15"/>
      <c r="P79" s="15"/>
      <c r="Q79" s="16">
        <f t="shared" si="8"/>
        <v>0.26648863355849284</v>
      </c>
      <c r="R79" s="15"/>
      <c r="S79" s="15"/>
      <c r="T79" s="16">
        <f t="shared" si="7"/>
        <v>6365.8571428571431</v>
      </c>
    </row>
    <row r="80" spans="1:20" x14ac:dyDescent="0.35">
      <c r="A80" s="17">
        <v>43930</v>
      </c>
      <c r="B80" s="16">
        <f t="shared" si="5"/>
        <v>104163</v>
      </c>
      <c r="C80" s="15">
        <v>6167</v>
      </c>
      <c r="D80" s="15">
        <v>1978</v>
      </c>
      <c r="E80" s="15"/>
      <c r="F80" s="16">
        <v>0</v>
      </c>
      <c r="G80" s="16">
        <v>0</v>
      </c>
      <c r="H80" s="16">
        <f t="shared" si="6"/>
        <v>0</v>
      </c>
      <c r="I80" s="15">
        <v>6726</v>
      </c>
      <c r="J80" s="15">
        <v>1041</v>
      </c>
      <c r="K80" s="15">
        <v>7767</v>
      </c>
      <c r="L80" s="15">
        <v>2276</v>
      </c>
      <c r="M80" s="15"/>
      <c r="N80" s="15"/>
      <c r="O80" s="15"/>
      <c r="P80" s="15"/>
      <c r="Q80" s="16">
        <f t="shared" si="8"/>
        <v>0.2752115351407356</v>
      </c>
      <c r="R80" s="15"/>
      <c r="S80" s="15"/>
      <c r="T80" s="16">
        <f t="shared" si="7"/>
        <v>6618.2857142857147</v>
      </c>
    </row>
    <row r="81" spans="1:20" x14ac:dyDescent="0.35">
      <c r="A81" s="17">
        <v>43931</v>
      </c>
      <c r="B81" s="16">
        <f t="shared" si="5"/>
        <v>111460</v>
      </c>
      <c r="C81" s="15">
        <v>7297</v>
      </c>
      <c r="D81" s="15">
        <v>2055</v>
      </c>
      <c r="E81" s="15"/>
      <c r="F81" s="16">
        <v>0</v>
      </c>
      <c r="G81" s="16">
        <v>0</v>
      </c>
      <c r="H81" s="16">
        <f t="shared" si="6"/>
        <v>0</v>
      </c>
      <c r="I81" s="15">
        <v>7783</v>
      </c>
      <c r="J81" s="15">
        <v>1064</v>
      </c>
      <c r="K81" s="15">
        <v>8847</v>
      </c>
      <c r="L81" s="15">
        <v>2315</v>
      </c>
      <c r="M81" s="15"/>
      <c r="N81" s="15"/>
      <c r="O81" s="15"/>
      <c r="P81" s="15"/>
      <c r="Q81" s="16">
        <f t="shared" si="8"/>
        <v>0.27648063195573019</v>
      </c>
      <c r="R81" s="15"/>
      <c r="S81" s="15"/>
      <c r="T81" s="16">
        <f t="shared" si="7"/>
        <v>6944.4285714285716</v>
      </c>
    </row>
    <row r="82" spans="1:20" x14ac:dyDescent="0.35">
      <c r="A82" s="17">
        <v>43932</v>
      </c>
      <c r="B82" s="16">
        <f t="shared" si="5"/>
        <v>115759</v>
      </c>
      <c r="C82" s="15">
        <v>4299</v>
      </c>
      <c r="D82" s="15">
        <v>1329</v>
      </c>
      <c r="E82" s="15"/>
      <c r="F82" s="16">
        <v>0</v>
      </c>
      <c r="G82" s="16">
        <v>0</v>
      </c>
      <c r="H82" s="16">
        <f t="shared" si="6"/>
        <v>0</v>
      </c>
      <c r="I82" s="15">
        <v>4589</v>
      </c>
      <c r="J82" s="15">
        <v>819</v>
      </c>
      <c r="K82" s="15">
        <v>5408</v>
      </c>
      <c r="L82" s="15">
        <v>1506</v>
      </c>
      <c r="M82" s="15"/>
      <c r="N82" s="15"/>
      <c r="O82" s="15"/>
      <c r="P82" s="15"/>
      <c r="Q82" s="16">
        <f t="shared" si="8"/>
        <v>0.27648909183155757</v>
      </c>
      <c r="R82" s="15"/>
      <c r="S82" s="15"/>
      <c r="T82" s="16">
        <f t="shared" si="7"/>
        <v>7039.2857142857147</v>
      </c>
    </row>
    <row r="83" spans="1:20" x14ac:dyDescent="0.35">
      <c r="A83" s="17">
        <v>43933</v>
      </c>
      <c r="B83" s="16">
        <f t="shared" si="5"/>
        <v>118638</v>
      </c>
      <c r="C83" s="15">
        <v>2879</v>
      </c>
      <c r="D83" s="15">
        <v>930</v>
      </c>
      <c r="E83" s="15"/>
      <c r="F83" s="16">
        <v>0</v>
      </c>
      <c r="G83" s="16">
        <v>0</v>
      </c>
      <c r="H83" s="16">
        <f t="shared" si="6"/>
        <v>0</v>
      </c>
      <c r="I83" s="15">
        <v>3054</v>
      </c>
      <c r="J83" s="15">
        <v>720</v>
      </c>
      <c r="K83" s="15">
        <v>3774</v>
      </c>
      <c r="L83" s="15">
        <v>1073</v>
      </c>
      <c r="M83" s="15"/>
      <c r="N83" s="15"/>
      <c r="O83" s="15"/>
      <c r="P83" s="15"/>
      <c r="Q83" s="16">
        <f t="shared" si="8"/>
        <v>0.27825678326250408</v>
      </c>
      <c r="R83" s="15"/>
      <c r="S83" s="15"/>
      <c r="T83" s="16">
        <f t="shared" si="7"/>
        <v>6992</v>
      </c>
    </row>
    <row r="84" spans="1:20" x14ac:dyDescent="0.35">
      <c r="A84" s="17">
        <v>43934</v>
      </c>
      <c r="B84" s="16">
        <f t="shared" si="5"/>
        <v>124547</v>
      </c>
      <c r="C84" s="15">
        <v>5909</v>
      </c>
      <c r="D84" s="15">
        <v>1986</v>
      </c>
      <c r="E84" s="15"/>
      <c r="F84" s="16">
        <v>0</v>
      </c>
      <c r="G84" s="16">
        <v>0</v>
      </c>
      <c r="H84" s="16">
        <f t="shared" si="6"/>
        <v>0</v>
      </c>
      <c r="I84" s="15">
        <v>6210</v>
      </c>
      <c r="J84" s="15">
        <v>1149</v>
      </c>
      <c r="K84" s="15">
        <v>7359</v>
      </c>
      <c r="L84" s="15">
        <v>2231</v>
      </c>
      <c r="M84" s="15"/>
      <c r="N84" s="15"/>
      <c r="O84" s="15"/>
      <c r="P84" s="15"/>
      <c r="Q84" s="16">
        <f t="shared" si="8"/>
        <v>0.28218126590591908</v>
      </c>
      <c r="R84" s="15"/>
      <c r="S84" s="15"/>
      <c r="T84" s="16">
        <f t="shared" si="7"/>
        <v>6960.5714285714284</v>
      </c>
    </row>
    <row r="85" spans="1:20" x14ac:dyDescent="0.35">
      <c r="A85" s="17">
        <v>43935</v>
      </c>
      <c r="B85" s="16">
        <f t="shared" si="5"/>
        <v>134080</v>
      </c>
      <c r="C85" s="15">
        <v>9533</v>
      </c>
      <c r="D85" s="15">
        <v>2927</v>
      </c>
      <c r="E85" s="15"/>
      <c r="F85" s="16">
        <v>0</v>
      </c>
      <c r="G85" s="16">
        <v>0</v>
      </c>
      <c r="H85" s="16">
        <f t="shared" si="6"/>
        <v>0</v>
      </c>
      <c r="I85" s="15">
        <v>10015</v>
      </c>
      <c r="J85" s="15">
        <v>1513</v>
      </c>
      <c r="K85" s="15">
        <v>11528</v>
      </c>
      <c r="L85" s="15">
        <v>3271</v>
      </c>
      <c r="M85" s="15"/>
      <c r="N85" s="15"/>
      <c r="O85" s="15"/>
      <c r="P85" s="15"/>
      <c r="Q85" s="16">
        <f t="shared" si="8"/>
        <v>0.28078808374814757</v>
      </c>
      <c r="R85" s="15"/>
      <c r="S85" s="15"/>
      <c r="T85" s="16">
        <f t="shared" si="7"/>
        <v>7519.1428571428569</v>
      </c>
    </row>
    <row r="86" spans="1:20" x14ac:dyDescent="0.35">
      <c r="A86" s="17">
        <v>43936</v>
      </c>
      <c r="B86" s="16">
        <f t="shared" si="5"/>
        <v>143394</v>
      </c>
      <c r="C86" s="15">
        <v>9314</v>
      </c>
      <c r="D86" s="15">
        <v>2540</v>
      </c>
      <c r="E86" s="15"/>
      <c r="F86" s="16">
        <v>0</v>
      </c>
      <c r="G86" s="16">
        <v>0</v>
      </c>
      <c r="H86" s="16">
        <f t="shared" si="6"/>
        <v>0</v>
      </c>
      <c r="I86" s="15">
        <v>9968</v>
      </c>
      <c r="J86" s="15">
        <v>1480</v>
      </c>
      <c r="K86" s="15">
        <v>11448</v>
      </c>
      <c r="L86" s="15">
        <v>2854</v>
      </c>
      <c r="M86" s="15"/>
      <c r="N86" s="15"/>
      <c r="O86" s="15"/>
      <c r="P86" s="15"/>
      <c r="Q86" s="16">
        <f t="shared" si="8"/>
        <v>0.27660294667830609</v>
      </c>
      <c r="R86" s="15"/>
      <c r="S86" s="15"/>
      <c r="T86" s="16">
        <f t="shared" si="7"/>
        <v>8018.7142857142853</v>
      </c>
    </row>
    <row r="87" spans="1:20" x14ac:dyDescent="0.35">
      <c r="A87" s="17">
        <v>43937</v>
      </c>
      <c r="B87" s="16">
        <f t="shared" si="5"/>
        <v>151887</v>
      </c>
      <c r="C87" s="15">
        <v>8493</v>
      </c>
      <c r="D87" s="15">
        <v>2386</v>
      </c>
      <c r="E87" s="15"/>
      <c r="F87" s="16">
        <v>0</v>
      </c>
      <c r="G87" s="16">
        <v>0</v>
      </c>
      <c r="H87" s="16">
        <f t="shared" si="6"/>
        <v>0</v>
      </c>
      <c r="I87" s="15">
        <v>8935</v>
      </c>
      <c r="J87" s="15">
        <v>1762</v>
      </c>
      <c r="K87" s="15">
        <v>10697</v>
      </c>
      <c r="L87" s="15">
        <v>2797</v>
      </c>
      <c r="M87" s="15"/>
      <c r="N87" s="15"/>
      <c r="O87" s="15"/>
      <c r="P87" s="15"/>
      <c r="Q87" s="16">
        <f t="shared" si="8"/>
        <v>0.27170213846700869</v>
      </c>
      <c r="R87" s="15"/>
      <c r="S87" s="15"/>
      <c r="T87" s="16">
        <f t="shared" si="7"/>
        <v>8437.2857142857138</v>
      </c>
    </row>
    <row r="88" spans="1:20" x14ac:dyDescent="0.35">
      <c r="A88" s="17">
        <v>43938</v>
      </c>
      <c r="B88" s="16">
        <f t="shared" si="5"/>
        <v>162380</v>
      </c>
      <c r="C88" s="15">
        <v>10493</v>
      </c>
      <c r="D88" s="15">
        <v>2989</v>
      </c>
      <c r="E88" s="15"/>
      <c r="F88" s="16">
        <v>0</v>
      </c>
      <c r="G88" s="16">
        <v>0</v>
      </c>
      <c r="H88" s="16">
        <f t="shared" si="6"/>
        <v>0</v>
      </c>
      <c r="I88" s="15">
        <v>11262</v>
      </c>
      <c r="J88" s="15">
        <v>1856</v>
      </c>
      <c r="K88" s="15">
        <v>13118</v>
      </c>
      <c r="L88" s="15">
        <v>3322</v>
      </c>
      <c r="M88" s="15"/>
      <c r="N88" s="15"/>
      <c r="O88" s="15"/>
      <c r="P88" s="15"/>
      <c r="Q88" s="16">
        <f t="shared" si="8"/>
        <v>0.26927935324954211</v>
      </c>
      <c r="R88" s="15"/>
      <c r="S88" s="15"/>
      <c r="T88" s="16">
        <f t="shared" si="7"/>
        <v>9047.4285714285706</v>
      </c>
    </row>
    <row r="89" spans="1:20" x14ac:dyDescent="0.35">
      <c r="A89" s="17">
        <v>43939</v>
      </c>
      <c r="B89" s="16">
        <f t="shared" si="5"/>
        <v>168124</v>
      </c>
      <c r="C89" s="15">
        <v>5744</v>
      </c>
      <c r="D89" s="15">
        <v>1480</v>
      </c>
      <c r="E89" s="15"/>
      <c r="F89" s="16">
        <v>1</v>
      </c>
      <c r="G89" s="16">
        <v>1</v>
      </c>
      <c r="H89" s="16">
        <f t="shared" si="6"/>
        <v>1</v>
      </c>
      <c r="I89" s="15">
        <v>6300</v>
      </c>
      <c r="J89" s="15">
        <v>1178</v>
      </c>
      <c r="K89" s="15">
        <v>7478</v>
      </c>
      <c r="L89" s="15">
        <v>1708</v>
      </c>
      <c r="M89" s="15"/>
      <c r="N89" s="15"/>
      <c r="O89" s="15"/>
      <c r="P89" s="15"/>
      <c r="Q89" s="16">
        <f t="shared" si="8"/>
        <v>0.26384514235038686</v>
      </c>
      <c r="R89" s="15"/>
      <c r="S89" s="15"/>
      <c r="T89" s="16">
        <f t="shared" si="7"/>
        <v>9343.1428571428569</v>
      </c>
    </row>
    <row r="90" spans="1:20" x14ac:dyDescent="0.35">
      <c r="A90" s="17">
        <v>43940</v>
      </c>
      <c r="B90" s="16">
        <f t="shared" si="5"/>
        <v>172488</v>
      </c>
      <c r="C90" s="15">
        <v>4364</v>
      </c>
      <c r="D90" s="15">
        <v>1089</v>
      </c>
      <c r="E90" s="15"/>
      <c r="F90" s="16">
        <v>0</v>
      </c>
      <c r="G90" s="16">
        <v>0</v>
      </c>
      <c r="H90" s="16">
        <f t="shared" si="6"/>
        <v>1</v>
      </c>
      <c r="I90" s="15">
        <v>4653</v>
      </c>
      <c r="J90" s="15">
        <v>949</v>
      </c>
      <c r="K90" s="15">
        <v>5602</v>
      </c>
      <c r="L90" s="15">
        <v>1267</v>
      </c>
      <c r="M90" s="15"/>
      <c r="N90" s="15"/>
      <c r="O90" s="15"/>
      <c r="P90" s="15"/>
      <c r="Q90" s="16">
        <f t="shared" si="8"/>
        <v>0.2595567455005206</v>
      </c>
      <c r="R90" s="15"/>
      <c r="S90" s="15"/>
      <c r="T90" s="16">
        <f t="shared" si="7"/>
        <v>9604.2857142857138</v>
      </c>
    </row>
    <row r="91" spans="1:20" x14ac:dyDescent="0.35">
      <c r="A91" s="17">
        <v>43941</v>
      </c>
      <c r="B91" s="16">
        <f t="shared" si="5"/>
        <v>182683</v>
      </c>
      <c r="C91" s="15">
        <v>10195</v>
      </c>
      <c r="D91" s="15">
        <v>2685</v>
      </c>
      <c r="E91" s="15"/>
      <c r="F91" s="16">
        <v>0</v>
      </c>
      <c r="G91" s="16">
        <v>0</v>
      </c>
      <c r="H91" s="16">
        <f t="shared" si="6"/>
        <v>1</v>
      </c>
      <c r="I91" s="15">
        <v>10970</v>
      </c>
      <c r="J91" s="15">
        <v>1994</v>
      </c>
      <c r="K91" s="15">
        <v>12964</v>
      </c>
      <c r="L91" s="15">
        <v>3108</v>
      </c>
      <c r="M91" s="15"/>
      <c r="N91" s="15"/>
      <c r="O91" s="15"/>
      <c r="P91" s="15"/>
      <c r="Q91" s="16">
        <f t="shared" si="8"/>
        <v>0.25162353264227361</v>
      </c>
      <c r="R91" s="15"/>
      <c r="S91" s="15"/>
      <c r="T91" s="16">
        <f t="shared" si="7"/>
        <v>10405</v>
      </c>
    </row>
    <row r="92" spans="1:20" x14ac:dyDescent="0.35">
      <c r="A92" s="17">
        <v>43942</v>
      </c>
      <c r="B92" s="16">
        <f t="shared" si="5"/>
        <v>191674</v>
      </c>
      <c r="C92" s="15">
        <v>8991</v>
      </c>
      <c r="D92" s="15">
        <v>2186</v>
      </c>
      <c r="E92" s="15"/>
      <c r="F92" s="16">
        <v>0</v>
      </c>
      <c r="G92" s="16">
        <v>0</v>
      </c>
      <c r="H92" s="16">
        <f t="shared" si="6"/>
        <v>1</v>
      </c>
      <c r="I92" s="15">
        <v>9615</v>
      </c>
      <c r="J92" s="15">
        <v>2208</v>
      </c>
      <c r="K92" s="15">
        <v>11823</v>
      </c>
      <c r="L92" s="15">
        <v>2712</v>
      </c>
      <c r="M92" s="15"/>
      <c r="N92" s="15"/>
      <c r="O92" s="15"/>
      <c r="P92" s="15"/>
      <c r="Q92" s="16">
        <f t="shared" si="8"/>
        <v>0.24296458361821413</v>
      </c>
      <c r="R92" s="15"/>
      <c r="S92" s="15"/>
      <c r="T92" s="16">
        <f t="shared" si="7"/>
        <v>10447.142857142857</v>
      </c>
    </row>
    <row r="93" spans="1:20" x14ac:dyDescent="0.35">
      <c r="A93" s="17">
        <v>43943</v>
      </c>
      <c r="B93" s="16">
        <f t="shared" si="5"/>
        <v>203484</v>
      </c>
      <c r="C93" s="15">
        <v>11810</v>
      </c>
      <c r="D93" s="15">
        <v>2703</v>
      </c>
      <c r="E93" s="15"/>
      <c r="F93" s="16">
        <v>0</v>
      </c>
      <c r="G93" s="16">
        <v>0</v>
      </c>
      <c r="H93" s="16">
        <f t="shared" si="6"/>
        <v>1</v>
      </c>
      <c r="I93" s="15">
        <v>12588</v>
      </c>
      <c r="J93" s="15">
        <v>2802</v>
      </c>
      <c r="K93" s="15">
        <v>15390</v>
      </c>
      <c r="L93" s="15">
        <v>3229</v>
      </c>
      <c r="M93" s="15"/>
      <c r="N93" s="15"/>
      <c r="O93" s="15"/>
      <c r="P93" s="15"/>
      <c r="Q93" s="16">
        <f t="shared" si="8"/>
        <v>0.23540325929001454</v>
      </c>
      <c r="R93" s="15"/>
      <c r="S93" s="15"/>
      <c r="T93" s="16">
        <f t="shared" si="7"/>
        <v>11010.285714285714</v>
      </c>
    </row>
    <row r="94" spans="1:20" x14ac:dyDescent="0.35">
      <c r="A94" s="17">
        <v>43944</v>
      </c>
      <c r="B94" s="16">
        <f t="shared" si="5"/>
        <v>213723</v>
      </c>
      <c r="C94" s="15">
        <v>10239</v>
      </c>
      <c r="D94" s="15">
        <v>2405</v>
      </c>
      <c r="E94" s="15"/>
      <c r="F94" s="16">
        <v>0</v>
      </c>
      <c r="G94" s="16">
        <v>0</v>
      </c>
      <c r="H94" s="16">
        <f t="shared" si="6"/>
        <v>1</v>
      </c>
      <c r="I94" s="15">
        <v>10816</v>
      </c>
      <c r="J94" s="15">
        <v>2609</v>
      </c>
      <c r="K94" s="15">
        <v>13425</v>
      </c>
      <c r="L94" s="15">
        <v>2933</v>
      </c>
      <c r="M94" s="15"/>
      <c r="N94" s="15"/>
      <c r="O94" s="15"/>
      <c r="P94" s="15"/>
      <c r="Q94" s="16">
        <f t="shared" si="8"/>
        <v>0.22906015037593985</v>
      </c>
      <c r="R94" s="15"/>
      <c r="S94" s="15"/>
      <c r="T94" s="16">
        <f t="shared" si="7"/>
        <v>11400</v>
      </c>
    </row>
    <row r="95" spans="1:20" x14ac:dyDescent="0.35">
      <c r="A95" s="17">
        <v>43945</v>
      </c>
      <c r="B95" s="16">
        <f t="shared" si="5"/>
        <v>225524</v>
      </c>
      <c r="C95" s="15">
        <v>11801</v>
      </c>
      <c r="D95" s="15">
        <v>2274</v>
      </c>
      <c r="E95" s="15"/>
      <c r="F95" s="16">
        <v>0</v>
      </c>
      <c r="G95" s="16">
        <v>0</v>
      </c>
      <c r="H95" s="16">
        <f t="shared" si="6"/>
        <v>1</v>
      </c>
      <c r="I95" s="15">
        <v>12323</v>
      </c>
      <c r="J95" s="15">
        <v>2572</v>
      </c>
      <c r="K95" s="15">
        <v>14895</v>
      </c>
      <c r="L95" s="15">
        <v>2815</v>
      </c>
      <c r="M95" s="15"/>
      <c r="N95" s="15"/>
      <c r="O95" s="15"/>
      <c r="P95" s="15"/>
      <c r="Q95" s="16">
        <f t="shared" si="8"/>
        <v>0.21785552300280717</v>
      </c>
      <c r="R95" s="15"/>
      <c r="S95" s="15"/>
      <c r="T95" s="16">
        <f t="shared" si="7"/>
        <v>11653.857142857143</v>
      </c>
    </row>
    <row r="96" spans="1:20" x14ac:dyDescent="0.35">
      <c r="A96" s="17">
        <v>43946</v>
      </c>
      <c r="B96" s="16">
        <f t="shared" si="5"/>
        <v>233309</v>
      </c>
      <c r="C96" s="15">
        <v>7785</v>
      </c>
      <c r="D96" s="15">
        <v>1492</v>
      </c>
      <c r="E96" s="15"/>
      <c r="F96" s="16">
        <v>0</v>
      </c>
      <c r="G96" s="16">
        <v>0</v>
      </c>
      <c r="H96" s="16">
        <f t="shared" si="6"/>
        <v>1</v>
      </c>
      <c r="I96" s="15">
        <v>8381</v>
      </c>
      <c r="J96" s="15">
        <v>1882</v>
      </c>
      <c r="K96" s="15">
        <v>10263</v>
      </c>
      <c r="L96" s="15">
        <v>1830</v>
      </c>
      <c r="M96" s="15"/>
      <c r="N96" s="15"/>
      <c r="O96" s="15"/>
      <c r="P96" s="15"/>
      <c r="Q96" s="16">
        <f t="shared" si="8"/>
        <v>0.21210971764538536</v>
      </c>
      <c r="R96" s="15"/>
      <c r="S96" s="15"/>
      <c r="T96" s="16">
        <f t="shared" si="7"/>
        <v>12051.714285714286</v>
      </c>
    </row>
    <row r="97" spans="1:20" x14ac:dyDescent="0.35">
      <c r="A97" s="17">
        <v>43947</v>
      </c>
      <c r="B97" s="16">
        <f t="shared" si="5"/>
        <v>237983</v>
      </c>
      <c r="C97" s="15">
        <v>4674</v>
      </c>
      <c r="D97" s="15">
        <v>844</v>
      </c>
      <c r="E97" s="15"/>
      <c r="F97" s="16">
        <v>0</v>
      </c>
      <c r="G97" s="16">
        <v>0</v>
      </c>
      <c r="H97" s="16">
        <f t="shared" si="6"/>
        <v>1</v>
      </c>
      <c r="I97" s="15">
        <v>4760</v>
      </c>
      <c r="J97" s="15">
        <v>1445</v>
      </c>
      <c r="K97" s="15">
        <v>6205</v>
      </c>
      <c r="L97" s="15">
        <v>1166</v>
      </c>
      <c r="M97" s="15"/>
      <c r="N97" s="15"/>
      <c r="O97" s="15"/>
      <c r="P97" s="15"/>
      <c r="Q97" s="16">
        <f t="shared" si="8"/>
        <v>0.20941564173483199</v>
      </c>
      <c r="R97" s="15"/>
      <c r="S97" s="15"/>
      <c r="T97" s="16">
        <f t="shared" si="7"/>
        <v>12137.857142857143</v>
      </c>
    </row>
    <row r="98" spans="1:20" x14ac:dyDescent="0.35">
      <c r="A98" s="17">
        <v>43948</v>
      </c>
      <c r="B98" s="16">
        <f t="shared" si="5"/>
        <v>248418</v>
      </c>
      <c r="C98" s="15">
        <v>10435</v>
      </c>
      <c r="D98" s="15">
        <v>2128</v>
      </c>
      <c r="E98" s="15"/>
      <c r="F98" s="16">
        <v>0</v>
      </c>
      <c r="G98" s="16">
        <v>0</v>
      </c>
      <c r="H98" s="16">
        <f t="shared" si="6"/>
        <v>1</v>
      </c>
      <c r="I98" s="15">
        <v>10798</v>
      </c>
      <c r="J98" s="15">
        <v>2996</v>
      </c>
      <c r="K98" s="15">
        <v>13794</v>
      </c>
      <c r="L98" s="15">
        <v>2770</v>
      </c>
      <c r="M98" s="15"/>
      <c r="N98" s="15"/>
      <c r="O98" s="15"/>
      <c r="P98" s="15"/>
      <c r="Q98" s="16">
        <f t="shared" si="8"/>
        <v>0.20345008450375895</v>
      </c>
      <c r="R98" s="15"/>
      <c r="S98" s="15"/>
      <c r="T98" s="16">
        <f t="shared" si="7"/>
        <v>12256.428571428571</v>
      </c>
    </row>
    <row r="99" spans="1:20" x14ac:dyDescent="0.35">
      <c r="A99" s="17">
        <v>43949</v>
      </c>
      <c r="B99" s="16">
        <f t="shared" si="5"/>
        <v>260032</v>
      </c>
      <c r="C99" s="15">
        <v>11614</v>
      </c>
      <c r="D99" s="15">
        <v>2103</v>
      </c>
      <c r="E99" s="15"/>
      <c r="F99" s="16">
        <v>0</v>
      </c>
      <c r="G99" s="16">
        <v>0</v>
      </c>
      <c r="H99" s="16">
        <f t="shared" si="6"/>
        <v>1</v>
      </c>
      <c r="I99" s="15">
        <v>12211</v>
      </c>
      <c r="J99" s="15">
        <v>3067</v>
      </c>
      <c r="K99" s="15">
        <v>15278</v>
      </c>
      <c r="L99" s="15">
        <v>2767</v>
      </c>
      <c r="M99" s="15"/>
      <c r="N99" s="15"/>
      <c r="O99" s="15"/>
      <c r="P99" s="15"/>
      <c r="Q99" s="16">
        <f t="shared" si="8"/>
        <v>0.19619047619047619</v>
      </c>
      <c r="R99" s="15"/>
      <c r="S99" s="15"/>
      <c r="T99" s="16">
        <f t="shared" si="7"/>
        <v>12750</v>
      </c>
    </row>
    <row r="100" spans="1:20" x14ac:dyDescent="0.35">
      <c r="A100" s="17">
        <v>43950</v>
      </c>
      <c r="B100" s="16">
        <f t="shared" si="5"/>
        <v>271973</v>
      </c>
      <c r="C100" s="15">
        <v>11941</v>
      </c>
      <c r="D100" s="15">
        <v>2185</v>
      </c>
      <c r="E100" s="15"/>
      <c r="F100" s="16">
        <v>0</v>
      </c>
      <c r="G100" s="16">
        <v>0</v>
      </c>
      <c r="H100" s="16">
        <f t="shared" si="6"/>
        <v>1</v>
      </c>
      <c r="I100" s="15">
        <v>12527</v>
      </c>
      <c r="J100" s="15">
        <v>2983</v>
      </c>
      <c r="K100" s="15">
        <v>15510</v>
      </c>
      <c r="L100" s="15">
        <v>2825</v>
      </c>
      <c r="M100" s="15"/>
      <c r="N100" s="15"/>
      <c r="O100" s="15"/>
      <c r="P100" s="15"/>
      <c r="Q100" s="16">
        <f t="shared" si="8"/>
        <v>0.19140651225243371</v>
      </c>
      <c r="R100" s="15"/>
      <c r="S100" s="15"/>
      <c r="T100" s="16">
        <f t="shared" si="7"/>
        <v>12767.142857142857</v>
      </c>
    </row>
    <row r="101" spans="1:20" x14ac:dyDescent="0.35">
      <c r="A101" s="17">
        <v>43951</v>
      </c>
      <c r="B101" s="16">
        <f t="shared" si="5"/>
        <v>284904</v>
      </c>
      <c r="C101" s="15">
        <v>12931</v>
      </c>
      <c r="D101" s="15">
        <v>2047</v>
      </c>
      <c r="E101" s="15"/>
      <c r="F101" s="16">
        <v>0</v>
      </c>
      <c r="G101" s="16">
        <v>0</v>
      </c>
      <c r="H101" s="16">
        <f t="shared" si="6"/>
        <v>1</v>
      </c>
      <c r="I101" s="15">
        <v>13675</v>
      </c>
      <c r="J101" s="15">
        <v>3217</v>
      </c>
      <c r="K101" s="15">
        <v>16892</v>
      </c>
      <c r="L101" s="15">
        <v>2705</v>
      </c>
      <c r="M101" s="15"/>
      <c r="N101" s="15"/>
      <c r="O101" s="15"/>
      <c r="P101" s="15"/>
      <c r="Q101" s="16">
        <f t="shared" si="8"/>
        <v>0.18180251408382433</v>
      </c>
      <c r="R101" s="15"/>
      <c r="S101" s="15"/>
      <c r="T101" s="16">
        <f t="shared" si="7"/>
        <v>13262.428571428571</v>
      </c>
    </row>
    <row r="102" spans="1:20" x14ac:dyDescent="0.35">
      <c r="A102" s="17">
        <v>43952</v>
      </c>
      <c r="B102" s="16">
        <f t="shared" si="5"/>
        <v>298190</v>
      </c>
      <c r="C102" s="15">
        <v>13286</v>
      </c>
      <c r="D102" s="15">
        <v>2081</v>
      </c>
      <c r="E102" s="15"/>
      <c r="F102" s="16">
        <v>0</v>
      </c>
      <c r="G102" s="16">
        <v>0</v>
      </c>
      <c r="H102" s="16">
        <f t="shared" si="6"/>
        <v>1</v>
      </c>
      <c r="I102" s="15">
        <v>13920</v>
      </c>
      <c r="J102" s="15">
        <v>3372</v>
      </c>
      <c r="K102" s="15">
        <v>17292</v>
      </c>
      <c r="L102" s="15">
        <v>2731</v>
      </c>
      <c r="M102" s="15"/>
      <c r="N102" s="15"/>
      <c r="O102" s="15"/>
      <c r="P102" s="15"/>
      <c r="Q102" s="16">
        <f t="shared" si="8"/>
        <v>0.17634458281706114</v>
      </c>
      <c r="R102" s="15"/>
      <c r="S102" s="15"/>
      <c r="T102" s="16">
        <f t="shared" si="7"/>
        <v>13604.857142857143</v>
      </c>
    </row>
    <row r="103" spans="1:20" x14ac:dyDescent="0.35">
      <c r="A103" s="17">
        <v>43953</v>
      </c>
      <c r="B103" s="16">
        <f t="shared" si="5"/>
        <v>305043</v>
      </c>
      <c r="C103" s="15">
        <v>6853</v>
      </c>
      <c r="D103" s="15">
        <v>1029</v>
      </c>
      <c r="E103" s="15"/>
      <c r="F103" s="16">
        <v>0</v>
      </c>
      <c r="G103" s="16">
        <v>0</v>
      </c>
      <c r="H103" s="16">
        <f t="shared" si="6"/>
        <v>1</v>
      </c>
      <c r="I103" s="15">
        <v>7280</v>
      </c>
      <c r="J103" s="15">
        <v>1935</v>
      </c>
      <c r="K103" s="15">
        <v>9215</v>
      </c>
      <c r="L103" s="15">
        <v>1412</v>
      </c>
      <c r="M103" s="15"/>
      <c r="N103" s="15"/>
      <c r="O103" s="15"/>
      <c r="P103" s="15"/>
      <c r="Q103" s="16">
        <f t="shared" si="8"/>
        <v>0.1738687278364088</v>
      </c>
      <c r="R103" s="15"/>
      <c r="S103" s="15"/>
      <c r="T103" s="16">
        <f t="shared" si="7"/>
        <v>13455.142857142857</v>
      </c>
    </row>
    <row r="104" spans="1:20" x14ac:dyDescent="0.35">
      <c r="A104" s="17">
        <v>43954</v>
      </c>
      <c r="B104" s="16">
        <f t="shared" si="5"/>
        <v>309897</v>
      </c>
      <c r="C104" s="15">
        <v>4854</v>
      </c>
      <c r="D104" s="15">
        <v>733</v>
      </c>
      <c r="E104" s="15"/>
      <c r="F104" s="16">
        <v>0</v>
      </c>
      <c r="G104" s="16">
        <v>1</v>
      </c>
      <c r="H104" s="16">
        <f t="shared" si="6"/>
        <v>2</v>
      </c>
      <c r="I104" s="15">
        <v>5023</v>
      </c>
      <c r="J104" s="15">
        <v>1453</v>
      </c>
      <c r="K104" s="15">
        <v>6476</v>
      </c>
      <c r="L104" s="15">
        <v>1001</v>
      </c>
      <c r="M104" s="15"/>
      <c r="N104" s="15"/>
      <c r="O104" s="15"/>
      <c r="P104" s="15"/>
      <c r="Q104" s="16">
        <f t="shared" si="8"/>
        <v>0.17162306658056048</v>
      </c>
      <c r="R104" s="15"/>
      <c r="S104" s="15"/>
      <c r="T104" s="16">
        <f t="shared" si="7"/>
        <v>13493.857142857143</v>
      </c>
    </row>
    <row r="105" spans="1:20" x14ac:dyDescent="0.35">
      <c r="A105" s="17">
        <v>43955</v>
      </c>
      <c r="B105" s="16">
        <f t="shared" si="5"/>
        <v>321289</v>
      </c>
      <c r="C105" s="15">
        <v>11392</v>
      </c>
      <c r="D105" s="15">
        <v>1878</v>
      </c>
      <c r="E105" s="15"/>
      <c r="F105" s="16">
        <v>0</v>
      </c>
      <c r="G105" s="16">
        <v>0</v>
      </c>
      <c r="H105" s="16">
        <f t="shared" si="6"/>
        <v>2</v>
      </c>
      <c r="I105" s="15">
        <v>11800</v>
      </c>
      <c r="J105" s="15">
        <v>3666</v>
      </c>
      <c r="K105" s="15">
        <v>15466</v>
      </c>
      <c r="L105" s="15">
        <v>2710</v>
      </c>
      <c r="M105" s="15"/>
      <c r="N105" s="15"/>
      <c r="O105" s="15"/>
      <c r="P105" s="15"/>
      <c r="Q105" s="16">
        <f t="shared" si="8"/>
        <v>0.16801381476973651</v>
      </c>
      <c r="R105" s="15"/>
      <c r="S105" s="15"/>
      <c r="T105" s="16">
        <f t="shared" si="7"/>
        <v>13732.714285714286</v>
      </c>
    </row>
    <row r="106" spans="1:20" x14ac:dyDescent="0.35">
      <c r="A106" s="17">
        <v>43956</v>
      </c>
      <c r="B106" s="16">
        <f t="shared" si="5"/>
        <v>333239</v>
      </c>
      <c r="C106" s="15">
        <v>11950</v>
      </c>
      <c r="D106" s="15">
        <v>1733</v>
      </c>
      <c r="E106" s="15"/>
      <c r="F106" s="16">
        <v>0</v>
      </c>
      <c r="G106" s="16">
        <v>1</v>
      </c>
      <c r="H106" s="16">
        <f t="shared" si="6"/>
        <v>3</v>
      </c>
      <c r="I106" s="15">
        <v>12328</v>
      </c>
      <c r="J106" s="15">
        <v>3701</v>
      </c>
      <c r="K106" s="15">
        <v>16029</v>
      </c>
      <c r="L106" s="15">
        <v>2506</v>
      </c>
      <c r="M106" s="15"/>
      <c r="N106" s="15"/>
      <c r="O106" s="15"/>
      <c r="P106" s="15"/>
      <c r="Q106" s="16">
        <f t="shared" si="8"/>
        <v>0.16401734104046242</v>
      </c>
      <c r="R106" s="15"/>
      <c r="S106" s="15"/>
      <c r="T106" s="16">
        <f t="shared" si="7"/>
        <v>13840</v>
      </c>
    </row>
    <row r="107" spans="1:20" x14ac:dyDescent="0.35">
      <c r="A107" s="17">
        <v>43957</v>
      </c>
      <c r="B107" s="16">
        <f t="shared" si="5"/>
        <v>345823</v>
      </c>
      <c r="C107" s="15">
        <v>12584</v>
      </c>
      <c r="D107" s="15">
        <v>1698</v>
      </c>
      <c r="E107" s="15"/>
      <c r="F107" s="16">
        <v>0</v>
      </c>
      <c r="G107" s="16">
        <v>0</v>
      </c>
      <c r="H107" s="16">
        <f t="shared" si="6"/>
        <v>3</v>
      </c>
      <c r="I107" s="15">
        <v>13002</v>
      </c>
      <c r="J107" s="15">
        <v>3690</v>
      </c>
      <c r="K107" s="15">
        <v>16692</v>
      </c>
      <c r="L107" s="15">
        <v>2484</v>
      </c>
      <c r="M107" s="15"/>
      <c r="N107" s="15"/>
      <c r="O107" s="15"/>
      <c r="P107" s="15"/>
      <c r="Q107" s="16">
        <f t="shared" si="8"/>
        <v>0.15856294997042689</v>
      </c>
      <c r="R107" s="15"/>
      <c r="S107" s="15"/>
      <c r="T107" s="16">
        <f t="shared" si="7"/>
        <v>14008.857142857143</v>
      </c>
    </row>
    <row r="108" spans="1:20" x14ac:dyDescent="0.35">
      <c r="A108" s="17">
        <v>43958</v>
      </c>
      <c r="B108" s="16">
        <f t="shared" si="5"/>
        <v>358659</v>
      </c>
      <c r="C108" s="15">
        <v>12836</v>
      </c>
      <c r="D108" s="15">
        <v>1677</v>
      </c>
      <c r="E108" s="15"/>
      <c r="F108" s="16">
        <v>0</v>
      </c>
      <c r="G108" s="16">
        <v>0</v>
      </c>
      <c r="H108" s="16">
        <f t="shared" si="6"/>
        <v>3</v>
      </c>
      <c r="I108" s="15">
        <v>13346</v>
      </c>
      <c r="J108" s="15">
        <v>3775</v>
      </c>
      <c r="K108" s="15">
        <v>17121</v>
      </c>
      <c r="L108" s="15">
        <v>2469</v>
      </c>
      <c r="M108" s="15"/>
      <c r="N108" s="15"/>
      <c r="O108" s="15"/>
      <c r="P108" s="15"/>
      <c r="Q108" s="16">
        <f t="shared" si="8"/>
        <v>0.15579249371763437</v>
      </c>
      <c r="R108" s="15"/>
      <c r="S108" s="15"/>
      <c r="T108" s="16">
        <f t="shared" si="7"/>
        <v>14041.571428571429</v>
      </c>
    </row>
    <row r="109" spans="1:20" x14ac:dyDescent="0.35">
      <c r="A109" s="17">
        <v>43959</v>
      </c>
      <c r="B109" s="16">
        <f t="shared" si="5"/>
        <v>371249</v>
      </c>
      <c r="C109" s="15">
        <v>12590</v>
      </c>
      <c r="D109" s="15">
        <v>1453</v>
      </c>
      <c r="E109" s="15"/>
      <c r="F109" s="16">
        <v>0</v>
      </c>
      <c r="G109" s="16">
        <v>0</v>
      </c>
      <c r="H109" s="16">
        <f t="shared" si="6"/>
        <v>3</v>
      </c>
      <c r="I109" s="15">
        <v>13150</v>
      </c>
      <c r="J109" s="15">
        <v>3805</v>
      </c>
      <c r="K109" s="15">
        <v>16955</v>
      </c>
      <c r="L109" s="15">
        <v>2224</v>
      </c>
      <c r="M109" s="15"/>
      <c r="N109" s="15"/>
      <c r="O109" s="15"/>
      <c r="P109" s="15"/>
      <c r="Q109" s="16">
        <f t="shared" si="8"/>
        <v>0.15115258182412153</v>
      </c>
      <c r="R109" s="15"/>
      <c r="S109" s="15"/>
      <c r="T109" s="16">
        <f t="shared" si="7"/>
        <v>13993.428571428571</v>
      </c>
    </row>
    <row r="110" spans="1:20" x14ac:dyDescent="0.35">
      <c r="A110" s="17">
        <v>43960</v>
      </c>
      <c r="B110" s="16">
        <f t="shared" si="5"/>
        <v>376797</v>
      </c>
      <c r="C110" s="15">
        <v>5548</v>
      </c>
      <c r="D110" s="15">
        <v>682</v>
      </c>
      <c r="E110" s="15"/>
      <c r="F110" s="16">
        <v>0</v>
      </c>
      <c r="G110" s="16">
        <v>0</v>
      </c>
      <c r="H110" s="16">
        <f t="shared" si="6"/>
        <v>3</v>
      </c>
      <c r="I110" s="15">
        <v>5692</v>
      </c>
      <c r="J110" s="15">
        <v>2022</v>
      </c>
      <c r="K110" s="15">
        <v>7714</v>
      </c>
      <c r="L110" s="15">
        <v>1025</v>
      </c>
      <c r="M110" s="15"/>
      <c r="N110" s="15"/>
      <c r="O110" s="15"/>
      <c r="P110" s="15"/>
      <c r="Q110" s="16">
        <f t="shared" si="8"/>
        <v>0.14949249893730626</v>
      </c>
      <c r="R110" s="15"/>
      <c r="S110" s="15"/>
      <c r="T110" s="16">
        <f t="shared" si="7"/>
        <v>13779</v>
      </c>
    </row>
    <row r="111" spans="1:20" x14ac:dyDescent="0.35">
      <c r="A111" s="17">
        <v>43961</v>
      </c>
      <c r="B111" s="16">
        <f t="shared" si="5"/>
        <v>379804</v>
      </c>
      <c r="C111" s="15">
        <v>3007</v>
      </c>
      <c r="D111" s="15">
        <v>385</v>
      </c>
      <c r="E111" s="15"/>
      <c r="F111" s="16">
        <v>0</v>
      </c>
      <c r="G111" s="16">
        <v>0</v>
      </c>
      <c r="H111" s="16">
        <f t="shared" si="6"/>
        <v>3</v>
      </c>
      <c r="I111" s="15">
        <v>3057</v>
      </c>
      <c r="J111" s="15">
        <v>1505</v>
      </c>
      <c r="K111" s="15">
        <v>4562</v>
      </c>
      <c r="L111" s="15">
        <v>674</v>
      </c>
      <c r="M111" s="15"/>
      <c r="N111" s="15"/>
      <c r="O111" s="15"/>
      <c r="P111" s="15"/>
      <c r="Q111" s="16">
        <f t="shared" si="8"/>
        <v>0.1490601762235691</v>
      </c>
      <c r="R111" s="15"/>
      <c r="S111" s="15"/>
      <c r="T111" s="16">
        <f t="shared" si="7"/>
        <v>13505.571428571429</v>
      </c>
    </row>
    <row r="112" spans="1:20" x14ac:dyDescent="0.35">
      <c r="A112" s="17">
        <v>43962</v>
      </c>
      <c r="B112" s="16">
        <f t="shared" si="5"/>
        <v>390928</v>
      </c>
      <c r="C112" s="15">
        <v>11124</v>
      </c>
      <c r="D112" s="15">
        <v>1305</v>
      </c>
      <c r="E112" s="15"/>
      <c r="F112" s="16">
        <v>0</v>
      </c>
      <c r="G112" s="16">
        <v>0</v>
      </c>
      <c r="H112" s="16">
        <f t="shared" si="6"/>
        <v>3</v>
      </c>
      <c r="I112" s="15">
        <v>11516</v>
      </c>
      <c r="J112" s="15">
        <v>4125</v>
      </c>
      <c r="K112" s="15">
        <v>15641</v>
      </c>
      <c r="L112" s="15">
        <v>2123</v>
      </c>
      <c r="M112" s="15"/>
      <c r="N112" s="15"/>
      <c r="O112" s="15"/>
      <c r="P112" s="15"/>
      <c r="Q112" s="16">
        <f t="shared" si="8"/>
        <v>0.14258715712566253</v>
      </c>
      <c r="R112" s="15"/>
      <c r="S112" s="15"/>
      <c r="T112" s="16">
        <f t="shared" si="7"/>
        <v>13530.571428571429</v>
      </c>
    </row>
    <row r="113" spans="1:20" x14ac:dyDescent="0.35">
      <c r="A113" s="17">
        <v>43963</v>
      </c>
      <c r="B113" s="16">
        <f t="shared" si="5"/>
        <v>403542</v>
      </c>
      <c r="C113" s="15">
        <v>12614</v>
      </c>
      <c r="D113" s="15">
        <v>1450</v>
      </c>
      <c r="E113" s="15"/>
      <c r="F113" s="16">
        <v>0</v>
      </c>
      <c r="G113" s="16">
        <v>0</v>
      </c>
      <c r="H113" s="16">
        <f t="shared" si="6"/>
        <v>3</v>
      </c>
      <c r="I113" s="15">
        <v>13002</v>
      </c>
      <c r="J113" s="15">
        <v>4376</v>
      </c>
      <c r="K113" s="15">
        <v>17378</v>
      </c>
      <c r="L113" s="15">
        <v>2271</v>
      </c>
      <c r="M113" s="15"/>
      <c r="N113" s="15"/>
      <c r="O113" s="15"/>
      <c r="P113" s="15"/>
      <c r="Q113" s="16">
        <f t="shared" si="8"/>
        <v>0.13813851326733498</v>
      </c>
      <c r="R113" s="15"/>
      <c r="S113" s="15"/>
      <c r="T113" s="16">
        <f t="shared" si="7"/>
        <v>13723.285714285714</v>
      </c>
    </row>
    <row r="114" spans="1:20" x14ac:dyDescent="0.35">
      <c r="A114" s="17">
        <v>43964</v>
      </c>
      <c r="B114" s="16">
        <f t="shared" si="5"/>
        <v>416455</v>
      </c>
      <c r="C114" s="15">
        <v>12913</v>
      </c>
      <c r="D114" s="15">
        <v>1311</v>
      </c>
      <c r="E114" s="15"/>
      <c r="F114" s="16">
        <v>1</v>
      </c>
      <c r="G114" s="16">
        <v>1</v>
      </c>
      <c r="H114" s="16">
        <f t="shared" si="6"/>
        <v>4</v>
      </c>
      <c r="I114" s="15">
        <v>13683</v>
      </c>
      <c r="J114" s="15">
        <v>4248</v>
      </c>
      <c r="K114" s="15">
        <v>17931</v>
      </c>
      <c r="L114" s="15">
        <v>2113</v>
      </c>
      <c r="M114" s="15"/>
      <c r="N114" s="15"/>
      <c r="O114" s="15"/>
      <c r="P114" s="15"/>
      <c r="Q114" s="16">
        <f t="shared" si="8"/>
        <v>0.13256664816756078</v>
      </c>
      <c r="R114" s="15"/>
      <c r="S114" s="15"/>
      <c r="T114" s="16">
        <f t="shared" si="7"/>
        <v>13900.285714285714</v>
      </c>
    </row>
    <row r="115" spans="1:20" x14ac:dyDescent="0.35">
      <c r="A115" s="17">
        <v>43965</v>
      </c>
      <c r="B115" s="16">
        <f t="shared" si="5"/>
        <v>429179</v>
      </c>
      <c r="C115" s="15">
        <v>12724</v>
      </c>
      <c r="D115" s="15">
        <v>1315</v>
      </c>
      <c r="E115" s="15"/>
      <c r="F115" s="16">
        <v>0</v>
      </c>
      <c r="G115" s="16">
        <v>0</v>
      </c>
      <c r="H115" s="16">
        <f t="shared" si="6"/>
        <v>4</v>
      </c>
      <c r="I115" s="15">
        <v>13088</v>
      </c>
      <c r="J115" s="15">
        <v>4294</v>
      </c>
      <c r="K115" s="15">
        <v>17382</v>
      </c>
      <c r="L115" s="15">
        <v>2085</v>
      </c>
      <c r="M115" s="15"/>
      <c r="N115" s="15"/>
      <c r="O115" s="15"/>
      <c r="P115" s="15"/>
      <c r="Q115" s="16">
        <f t="shared" si="8"/>
        <v>0.12827608827116838</v>
      </c>
      <c r="R115" s="15"/>
      <c r="S115" s="15"/>
      <c r="T115" s="16">
        <f t="shared" si="7"/>
        <v>13937.571428571429</v>
      </c>
    </row>
    <row r="116" spans="1:20" x14ac:dyDescent="0.35">
      <c r="A116" s="17">
        <v>43966</v>
      </c>
      <c r="B116" s="16">
        <f t="shared" si="5"/>
        <v>442191</v>
      </c>
      <c r="C116" s="15">
        <v>13012</v>
      </c>
      <c r="D116" s="15">
        <v>1104</v>
      </c>
      <c r="E116" s="15"/>
      <c r="F116" s="16">
        <v>0</v>
      </c>
      <c r="G116" s="16">
        <v>0</v>
      </c>
      <c r="H116" s="16">
        <f t="shared" si="6"/>
        <v>4</v>
      </c>
      <c r="I116" s="15">
        <v>13532</v>
      </c>
      <c r="J116" s="15">
        <v>4298</v>
      </c>
      <c r="K116" s="15">
        <v>17830</v>
      </c>
      <c r="L116" s="15">
        <v>1854</v>
      </c>
      <c r="M116" s="15"/>
      <c r="N116" s="15"/>
      <c r="O116" s="15"/>
      <c r="P116" s="15"/>
      <c r="Q116" s="16">
        <f t="shared" si="8"/>
        <v>0.12337715110018489</v>
      </c>
      <c r="R116" s="15"/>
      <c r="S116" s="15"/>
      <c r="T116" s="16">
        <f t="shared" si="7"/>
        <v>14062.571428571429</v>
      </c>
    </row>
    <row r="117" spans="1:20" x14ac:dyDescent="0.35">
      <c r="A117" s="17">
        <v>43967</v>
      </c>
      <c r="B117" s="16">
        <f t="shared" si="5"/>
        <v>448925</v>
      </c>
      <c r="C117" s="15">
        <v>6734</v>
      </c>
      <c r="D117" s="15">
        <v>645</v>
      </c>
      <c r="E117" s="15"/>
      <c r="F117" s="16">
        <v>1</v>
      </c>
      <c r="G117" s="16">
        <v>1</v>
      </c>
      <c r="H117" s="16">
        <f t="shared" si="6"/>
        <v>5</v>
      </c>
      <c r="I117" s="15">
        <v>6912</v>
      </c>
      <c r="J117" s="15">
        <v>2434</v>
      </c>
      <c r="K117" s="15">
        <v>9346</v>
      </c>
      <c r="L117" s="15">
        <v>1033</v>
      </c>
      <c r="M117" s="15"/>
      <c r="N117" s="15"/>
      <c r="O117" s="15"/>
      <c r="P117" s="15"/>
      <c r="Q117" s="16">
        <f t="shared" si="8"/>
        <v>0.12144498850804437</v>
      </c>
      <c r="R117" s="15"/>
      <c r="S117" s="15"/>
      <c r="T117" s="16">
        <f t="shared" si="7"/>
        <v>14295.714285714286</v>
      </c>
    </row>
    <row r="118" spans="1:20" x14ac:dyDescent="0.35">
      <c r="A118" s="17">
        <v>43968</v>
      </c>
      <c r="B118" s="16">
        <f t="shared" si="5"/>
        <v>452860</v>
      </c>
      <c r="C118" s="15">
        <v>3935</v>
      </c>
      <c r="D118" s="15">
        <v>363</v>
      </c>
      <c r="E118" s="16">
        <v>115</v>
      </c>
      <c r="F118" s="16">
        <v>3</v>
      </c>
      <c r="G118" s="16">
        <v>3</v>
      </c>
      <c r="H118" s="16">
        <f t="shared" si="6"/>
        <v>8</v>
      </c>
      <c r="I118" s="15">
        <v>4214</v>
      </c>
      <c r="J118" s="15">
        <v>1649</v>
      </c>
      <c r="K118" s="15">
        <v>5863</v>
      </c>
      <c r="L118" s="15">
        <v>598</v>
      </c>
      <c r="M118" s="15"/>
      <c r="N118" s="15"/>
      <c r="O118" s="15"/>
      <c r="P118" s="15"/>
      <c r="Q118" s="16">
        <f t="shared" si="8"/>
        <v>0.11913663671069635</v>
      </c>
      <c r="R118" s="15"/>
      <c r="S118" s="15"/>
      <c r="T118" s="16">
        <f t="shared" si="7"/>
        <v>14481.571428571429</v>
      </c>
    </row>
    <row r="119" spans="1:20" x14ac:dyDescent="0.35">
      <c r="A119" s="17">
        <v>43969</v>
      </c>
      <c r="B119" s="16">
        <f t="shared" si="5"/>
        <v>465618</v>
      </c>
      <c r="C119" s="15">
        <v>12758</v>
      </c>
      <c r="D119" s="15">
        <v>1311</v>
      </c>
      <c r="E119" s="16">
        <v>1</v>
      </c>
      <c r="F119" s="16">
        <v>1</v>
      </c>
      <c r="G119" s="16">
        <v>1</v>
      </c>
      <c r="H119" s="16">
        <f t="shared" si="6"/>
        <v>9</v>
      </c>
      <c r="I119" s="15">
        <v>13100</v>
      </c>
      <c r="J119" s="15">
        <v>4516</v>
      </c>
      <c r="K119" s="15">
        <v>17616</v>
      </c>
      <c r="L119" s="15">
        <v>2143</v>
      </c>
      <c r="M119" s="15"/>
      <c r="N119" s="15"/>
      <c r="O119" s="15"/>
      <c r="P119" s="15"/>
      <c r="Q119" s="16">
        <f t="shared" si="8"/>
        <v>0.11705339345499584</v>
      </c>
      <c r="R119" s="15"/>
      <c r="S119" s="15"/>
      <c r="T119" s="16">
        <f t="shared" si="7"/>
        <v>14763.714285714286</v>
      </c>
    </row>
    <row r="120" spans="1:20" x14ac:dyDescent="0.35">
      <c r="A120" s="17">
        <v>43970</v>
      </c>
      <c r="B120" s="16">
        <f t="shared" si="5"/>
        <v>477358</v>
      </c>
      <c r="C120" s="15">
        <v>11740</v>
      </c>
      <c r="D120" s="15">
        <v>1073</v>
      </c>
      <c r="E120" s="16">
        <v>0</v>
      </c>
      <c r="F120" s="16">
        <v>16</v>
      </c>
      <c r="G120" s="16">
        <v>82</v>
      </c>
      <c r="H120" s="16">
        <f t="shared" si="6"/>
        <v>91</v>
      </c>
      <c r="I120" s="15">
        <v>12119</v>
      </c>
      <c r="J120" s="15">
        <v>4577</v>
      </c>
      <c r="K120" s="15">
        <v>16696</v>
      </c>
      <c r="L120" s="15">
        <v>1860</v>
      </c>
      <c r="M120" s="15"/>
      <c r="N120" s="15"/>
      <c r="O120" s="15"/>
      <c r="P120" s="15"/>
      <c r="Q120" s="16">
        <f t="shared" si="8"/>
        <v>0.1138276318865425</v>
      </c>
      <c r="R120" s="15"/>
      <c r="S120" s="15"/>
      <c r="T120" s="16">
        <f t="shared" si="7"/>
        <v>14666.285714285714</v>
      </c>
    </row>
    <row r="121" spans="1:20" x14ac:dyDescent="0.35">
      <c r="A121" s="17">
        <v>43971</v>
      </c>
      <c r="B121" s="16">
        <f t="shared" si="5"/>
        <v>489658</v>
      </c>
      <c r="C121" s="15">
        <v>12300</v>
      </c>
      <c r="D121" s="15">
        <v>1011</v>
      </c>
      <c r="E121" s="16">
        <v>0</v>
      </c>
      <c r="F121" s="16">
        <v>12</v>
      </c>
      <c r="G121" s="16">
        <v>99</v>
      </c>
      <c r="H121" s="16">
        <f t="shared" si="6"/>
        <v>190</v>
      </c>
      <c r="I121" s="15">
        <v>12546</v>
      </c>
      <c r="J121" s="15">
        <v>4364</v>
      </c>
      <c r="K121" s="15">
        <v>16910</v>
      </c>
      <c r="L121" s="15">
        <v>1678</v>
      </c>
      <c r="M121" s="15"/>
      <c r="N121" s="15"/>
      <c r="O121" s="15"/>
      <c r="P121" s="15"/>
      <c r="Q121" s="16">
        <f t="shared" si="8"/>
        <v>0.11069134126304812</v>
      </c>
      <c r="R121" s="15"/>
      <c r="S121" s="15"/>
      <c r="T121" s="16">
        <f t="shared" si="7"/>
        <v>14520.428571428571</v>
      </c>
    </row>
    <row r="122" spans="1:20" x14ac:dyDescent="0.35">
      <c r="A122" s="17">
        <v>43972</v>
      </c>
      <c r="B122" s="16">
        <f t="shared" si="5"/>
        <v>500779</v>
      </c>
      <c r="C122" s="15">
        <v>11121</v>
      </c>
      <c r="D122" s="15">
        <v>963</v>
      </c>
      <c r="E122" s="16">
        <v>0</v>
      </c>
      <c r="F122" s="16">
        <v>19</v>
      </c>
      <c r="G122" s="16">
        <v>280</v>
      </c>
      <c r="H122" s="16">
        <f t="shared" si="6"/>
        <v>470</v>
      </c>
      <c r="I122" s="15">
        <v>11478</v>
      </c>
      <c r="J122" s="15">
        <v>4503</v>
      </c>
      <c r="K122" s="15">
        <v>15981</v>
      </c>
      <c r="L122" s="15">
        <v>1669</v>
      </c>
      <c r="M122" s="15"/>
      <c r="N122" s="15"/>
      <c r="O122" s="15"/>
      <c r="P122" s="15"/>
      <c r="Q122" s="16">
        <f t="shared" si="8"/>
        <v>0.10808842600905808</v>
      </c>
      <c r="R122" s="15"/>
      <c r="S122" s="15"/>
      <c r="T122" s="16">
        <f t="shared" si="7"/>
        <v>14320.285714285714</v>
      </c>
    </row>
    <row r="123" spans="1:20" x14ac:dyDescent="0.35">
      <c r="A123" s="17">
        <v>43973</v>
      </c>
      <c r="B123" s="16">
        <f t="shared" si="5"/>
        <v>511374</v>
      </c>
      <c r="C123" s="15">
        <v>10595</v>
      </c>
      <c r="D123" s="15">
        <v>862</v>
      </c>
      <c r="E123" s="16">
        <v>0</v>
      </c>
      <c r="F123" s="16">
        <v>10</v>
      </c>
      <c r="G123" s="16">
        <v>210</v>
      </c>
      <c r="H123" s="16">
        <f t="shared" si="6"/>
        <v>680</v>
      </c>
      <c r="I123" s="15">
        <v>10806</v>
      </c>
      <c r="J123" s="15">
        <v>4021</v>
      </c>
      <c r="K123" s="15">
        <v>14827</v>
      </c>
      <c r="L123" s="15">
        <v>1504</v>
      </c>
      <c r="M123" s="15"/>
      <c r="N123" s="15"/>
      <c r="O123" s="15"/>
      <c r="P123" s="15"/>
      <c r="Q123" s="16">
        <f t="shared" si="8"/>
        <v>0.10782710640792274</v>
      </c>
      <c r="R123" s="15"/>
      <c r="S123" s="15"/>
      <c r="T123" s="16">
        <f t="shared" si="7"/>
        <v>13891.285714285714</v>
      </c>
    </row>
    <row r="124" spans="1:20" x14ac:dyDescent="0.35">
      <c r="A124" s="17">
        <v>43974</v>
      </c>
      <c r="B124" s="16">
        <f t="shared" si="5"/>
        <v>516127</v>
      </c>
      <c r="C124" s="15">
        <v>4753</v>
      </c>
      <c r="D124" s="15">
        <v>387</v>
      </c>
      <c r="E124" s="16">
        <v>0</v>
      </c>
      <c r="F124" s="16">
        <v>16</v>
      </c>
      <c r="G124" s="16">
        <v>196</v>
      </c>
      <c r="H124" s="16">
        <f t="shared" si="6"/>
        <v>876</v>
      </c>
      <c r="I124" s="15">
        <v>4867</v>
      </c>
      <c r="J124" s="15">
        <v>1846</v>
      </c>
      <c r="K124" s="15">
        <v>6713</v>
      </c>
      <c r="L124" s="15">
        <v>628</v>
      </c>
      <c r="M124" s="15"/>
      <c r="N124" s="15"/>
      <c r="O124" s="15"/>
      <c r="P124" s="15"/>
      <c r="Q124" s="16">
        <f t="shared" si="8"/>
        <v>0.10654715345749741</v>
      </c>
      <c r="R124" s="15"/>
      <c r="S124" s="15"/>
      <c r="T124" s="16">
        <f t="shared" si="7"/>
        <v>13515.142857142857</v>
      </c>
    </row>
    <row r="125" spans="1:20" x14ac:dyDescent="0.35">
      <c r="A125" s="17">
        <v>43975</v>
      </c>
      <c r="B125" s="16">
        <f t="shared" si="5"/>
        <v>520087</v>
      </c>
      <c r="C125" s="15">
        <v>3960</v>
      </c>
      <c r="D125" s="15">
        <v>301</v>
      </c>
      <c r="E125" s="16">
        <v>0</v>
      </c>
      <c r="F125" s="16">
        <v>15</v>
      </c>
      <c r="G125" s="16">
        <v>199</v>
      </c>
      <c r="H125" s="16">
        <f t="shared" si="6"/>
        <v>1075</v>
      </c>
      <c r="I125" s="15">
        <v>4012</v>
      </c>
      <c r="J125" s="15">
        <v>1558</v>
      </c>
      <c r="K125" s="15">
        <v>5570</v>
      </c>
      <c r="L125" s="15">
        <v>509</v>
      </c>
      <c r="M125" s="15"/>
      <c r="N125" s="15"/>
      <c r="O125" s="15"/>
      <c r="P125" s="15"/>
      <c r="Q125" s="16">
        <f t="shared" si="8"/>
        <v>0.10593449471440841</v>
      </c>
      <c r="R125" s="15"/>
      <c r="S125" s="15"/>
      <c r="T125" s="16">
        <f t="shared" si="7"/>
        <v>13473.285714285714</v>
      </c>
    </row>
    <row r="126" spans="1:20" x14ac:dyDescent="0.35">
      <c r="A126" s="17">
        <v>43976</v>
      </c>
      <c r="B126" s="16">
        <f t="shared" si="5"/>
        <v>523077</v>
      </c>
      <c r="C126" s="15">
        <v>2990</v>
      </c>
      <c r="D126" s="15">
        <v>198</v>
      </c>
      <c r="E126" s="16">
        <v>0</v>
      </c>
      <c r="F126" s="16">
        <v>20</v>
      </c>
      <c r="G126" s="16">
        <v>232</v>
      </c>
      <c r="H126" s="16">
        <f t="shared" si="6"/>
        <v>1307</v>
      </c>
      <c r="I126" s="15">
        <v>3073</v>
      </c>
      <c r="J126" s="15">
        <v>1499</v>
      </c>
      <c r="K126" s="15">
        <v>4572</v>
      </c>
      <c r="L126" s="15">
        <v>382</v>
      </c>
      <c r="M126" s="15"/>
      <c r="N126" s="15"/>
      <c r="O126" s="15"/>
      <c r="P126" s="15"/>
      <c r="Q126" s="16">
        <f t="shared" si="8"/>
        <v>0.10126862641351561</v>
      </c>
      <c r="R126" s="15"/>
      <c r="S126" s="15"/>
      <c r="T126" s="16">
        <f t="shared" si="7"/>
        <v>11609.857142857143</v>
      </c>
    </row>
    <row r="127" spans="1:20" x14ac:dyDescent="0.35">
      <c r="A127" s="17">
        <v>43977</v>
      </c>
      <c r="B127" s="16">
        <f t="shared" si="5"/>
        <v>533821</v>
      </c>
      <c r="C127" s="15">
        <v>10744</v>
      </c>
      <c r="D127" s="15">
        <v>864</v>
      </c>
      <c r="E127" s="16">
        <v>0</v>
      </c>
      <c r="F127" s="16">
        <v>20</v>
      </c>
      <c r="G127" s="16">
        <v>300</v>
      </c>
      <c r="H127" s="16">
        <f t="shared" si="6"/>
        <v>1607</v>
      </c>
      <c r="I127" s="15">
        <v>11004</v>
      </c>
      <c r="J127" s="15">
        <v>4433</v>
      </c>
      <c r="K127" s="15">
        <v>15437</v>
      </c>
      <c r="L127" s="15">
        <v>1542</v>
      </c>
      <c r="M127" s="15"/>
      <c r="N127" s="15"/>
      <c r="O127" s="15"/>
      <c r="P127" s="15"/>
      <c r="Q127" s="16">
        <f t="shared" si="8"/>
        <v>9.8887639045119366E-2</v>
      </c>
      <c r="R127" s="15"/>
      <c r="S127" s="15"/>
      <c r="T127" s="16">
        <f t="shared" si="7"/>
        <v>11430</v>
      </c>
    </row>
    <row r="128" spans="1:20" x14ac:dyDescent="0.35">
      <c r="A128" s="17">
        <v>43978</v>
      </c>
      <c r="B128" s="16">
        <f t="shared" si="5"/>
        <v>543596</v>
      </c>
      <c r="C128" s="15">
        <v>9775</v>
      </c>
      <c r="D128" s="15">
        <v>687</v>
      </c>
      <c r="E128" s="16">
        <v>0</v>
      </c>
      <c r="F128" s="16">
        <v>12</v>
      </c>
      <c r="G128" s="16">
        <v>231</v>
      </c>
      <c r="H128" s="16">
        <f t="shared" si="6"/>
        <v>1838</v>
      </c>
      <c r="I128" s="15">
        <v>10015</v>
      </c>
      <c r="J128" s="15">
        <v>3948</v>
      </c>
      <c r="K128" s="15">
        <v>13963</v>
      </c>
      <c r="L128" s="15">
        <v>1224</v>
      </c>
      <c r="M128" s="15"/>
      <c r="N128" s="15"/>
      <c r="O128" s="15"/>
      <c r="P128" s="15"/>
      <c r="Q128" s="16">
        <f t="shared" si="8"/>
        <v>9.6777960889142645E-2</v>
      </c>
      <c r="R128" s="15"/>
      <c r="S128" s="15"/>
      <c r="T128" s="16">
        <f t="shared" si="7"/>
        <v>11009</v>
      </c>
    </row>
    <row r="129" spans="1:20" x14ac:dyDescent="0.35">
      <c r="A129" s="17">
        <v>43979</v>
      </c>
      <c r="B129" s="16">
        <f t="shared" si="5"/>
        <v>552555</v>
      </c>
      <c r="C129" s="15">
        <v>8959</v>
      </c>
      <c r="D129" s="15">
        <v>639</v>
      </c>
      <c r="E129" s="16">
        <v>0</v>
      </c>
      <c r="F129" s="16">
        <v>8</v>
      </c>
      <c r="G129" s="16">
        <v>231</v>
      </c>
      <c r="H129" s="16">
        <f t="shared" si="6"/>
        <v>2069</v>
      </c>
      <c r="I129" s="15">
        <v>9202</v>
      </c>
      <c r="J129" s="15">
        <v>3654</v>
      </c>
      <c r="K129" s="15">
        <v>12856</v>
      </c>
      <c r="L129" s="15">
        <v>1164</v>
      </c>
      <c r="M129" s="15"/>
      <c r="N129" s="15"/>
      <c r="O129" s="15"/>
      <c r="P129" s="15"/>
      <c r="Q129" s="16">
        <f t="shared" si="8"/>
        <v>9.4038248262057395E-2</v>
      </c>
      <c r="R129" s="15"/>
      <c r="S129" s="15"/>
      <c r="T129" s="16">
        <f t="shared" si="7"/>
        <v>10562.571428571429</v>
      </c>
    </row>
    <row r="130" spans="1:20" x14ac:dyDescent="0.35">
      <c r="A130" s="17">
        <v>43980</v>
      </c>
      <c r="B130" s="16">
        <f t="shared" si="5"/>
        <v>562258</v>
      </c>
      <c r="C130" s="15">
        <v>9703</v>
      </c>
      <c r="D130" s="15">
        <v>530</v>
      </c>
      <c r="E130" s="16">
        <v>0</v>
      </c>
      <c r="F130" s="16">
        <v>15</v>
      </c>
      <c r="G130" s="16">
        <v>215</v>
      </c>
      <c r="H130" s="16">
        <f t="shared" si="6"/>
        <v>2284</v>
      </c>
      <c r="I130" s="15">
        <v>10133</v>
      </c>
      <c r="J130" s="15">
        <v>3619</v>
      </c>
      <c r="K130" s="15">
        <v>13752</v>
      </c>
      <c r="L130" s="15">
        <v>1022</v>
      </c>
      <c r="M130" s="15"/>
      <c r="N130" s="15"/>
      <c r="O130" s="15"/>
      <c r="P130" s="15"/>
      <c r="Q130" s="16">
        <f t="shared" si="8"/>
        <v>8.8810507390582327E-2</v>
      </c>
      <c r="R130" s="15"/>
      <c r="S130" s="15"/>
      <c r="T130" s="16">
        <f t="shared" si="7"/>
        <v>10409</v>
      </c>
    </row>
    <row r="131" spans="1:20" x14ac:dyDescent="0.35">
      <c r="A131" s="17">
        <v>43981</v>
      </c>
      <c r="B131" s="16">
        <f t="shared" si="5"/>
        <v>567745</v>
      </c>
      <c r="C131" s="15">
        <v>5487</v>
      </c>
      <c r="D131" s="15">
        <v>271</v>
      </c>
      <c r="E131" s="16">
        <v>0</v>
      </c>
      <c r="F131" s="16">
        <v>10</v>
      </c>
      <c r="G131" s="16">
        <v>171</v>
      </c>
      <c r="H131" s="16">
        <f t="shared" si="6"/>
        <v>2455</v>
      </c>
      <c r="I131" s="15">
        <v>5735</v>
      </c>
      <c r="J131" s="15">
        <v>1854</v>
      </c>
      <c r="K131" s="15">
        <v>7589</v>
      </c>
      <c r="L131" s="15">
        <v>465</v>
      </c>
      <c r="M131" s="15"/>
      <c r="N131" s="15"/>
      <c r="O131" s="15"/>
      <c r="P131" s="15"/>
      <c r="Q131" s="16">
        <f t="shared" si="8"/>
        <v>8.5544962638495231E-2</v>
      </c>
      <c r="R131" s="15"/>
      <c r="S131" s="15"/>
      <c r="T131" s="16">
        <f t="shared" si="7"/>
        <v>10534.142857142857</v>
      </c>
    </row>
    <row r="132" spans="1:20" x14ac:dyDescent="0.35">
      <c r="A132" s="17">
        <v>43982</v>
      </c>
      <c r="B132" s="16">
        <f t="shared" ref="B132:B195" si="9">C132+B131</f>
        <v>571321</v>
      </c>
      <c r="C132" s="15">
        <v>3576</v>
      </c>
      <c r="D132" s="15">
        <v>161</v>
      </c>
      <c r="E132" s="16">
        <v>0</v>
      </c>
      <c r="F132" s="16">
        <v>6</v>
      </c>
      <c r="G132" s="16">
        <v>141</v>
      </c>
      <c r="H132" s="16">
        <f t="shared" ref="H132:H195" si="10">G132+H131</f>
        <v>2596</v>
      </c>
      <c r="I132" s="15">
        <v>3647</v>
      </c>
      <c r="J132" s="15">
        <v>1424</v>
      </c>
      <c r="K132" s="15">
        <v>5071</v>
      </c>
      <c r="L132" s="15">
        <v>298</v>
      </c>
      <c r="M132" s="15"/>
      <c r="N132" s="15"/>
      <c r="O132" s="15"/>
      <c r="P132" s="15"/>
      <c r="Q132" s="16">
        <f t="shared" si="8"/>
        <v>8.3246859639541232E-2</v>
      </c>
      <c r="R132" s="15"/>
      <c r="S132" s="15"/>
      <c r="T132" s="16">
        <f t="shared" si="7"/>
        <v>10462.857142857143</v>
      </c>
    </row>
    <row r="133" spans="1:20" x14ac:dyDescent="0.35">
      <c r="A133" s="17">
        <v>43983</v>
      </c>
      <c r="B133" s="16">
        <f t="shared" si="9"/>
        <v>580426</v>
      </c>
      <c r="C133" s="15">
        <v>9105</v>
      </c>
      <c r="D133" s="15">
        <v>508</v>
      </c>
      <c r="E133" s="16">
        <v>0</v>
      </c>
      <c r="F133" s="15">
        <v>6</v>
      </c>
      <c r="G133" s="15">
        <v>219</v>
      </c>
      <c r="H133" s="16">
        <f t="shared" si="10"/>
        <v>2815</v>
      </c>
      <c r="I133" s="15">
        <v>9342</v>
      </c>
      <c r="J133" s="15">
        <v>3596</v>
      </c>
      <c r="K133" s="15">
        <v>12938</v>
      </c>
      <c r="L133" s="15">
        <v>936</v>
      </c>
      <c r="M133" s="15"/>
      <c r="N133" s="15"/>
      <c r="O133" s="15"/>
      <c r="P133" s="15"/>
      <c r="Q133" s="16">
        <f t="shared" si="8"/>
        <v>8.1501360194103381E-2</v>
      </c>
      <c r="R133" s="15"/>
      <c r="S133" s="15"/>
      <c r="T133" s="16">
        <f t="shared" si="7"/>
        <v>11658</v>
      </c>
    </row>
    <row r="134" spans="1:20" x14ac:dyDescent="0.35">
      <c r="A134" s="17">
        <v>43984</v>
      </c>
      <c r="B134" s="16">
        <f t="shared" si="9"/>
        <v>589501</v>
      </c>
      <c r="C134" s="15">
        <v>9075</v>
      </c>
      <c r="D134" s="15">
        <v>447</v>
      </c>
      <c r="E134" s="16">
        <v>0</v>
      </c>
      <c r="F134" s="15">
        <v>9</v>
      </c>
      <c r="G134" s="15">
        <v>220</v>
      </c>
      <c r="H134" s="16">
        <f t="shared" si="10"/>
        <v>3035</v>
      </c>
      <c r="I134" s="15">
        <v>9337</v>
      </c>
      <c r="J134" s="15">
        <v>3856</v>
      </c>
      <c r="K134" s="15">
        <v>13193</v>
      </c>
      <c r="L134" s="15">
        <v>882</v>
      </c>
      <c r="M134" s="15"/>
      <c r="N134" s="15"/>
      <c r="O134" s="15"/>
      <c r="P134" s="15"/>
      <c r="Q134" s="16">
        <f t="shared" si="8"/>
        <v>7.548952899372495E-2</v>
      </c>
      <c r="R134" s="15"/>
      <c r="S134" s="15"/>
      <c r="T134" s="16">
        <f t="shared" si="7"/>
        <v>11337.428571428571</v>
      </c>
    </row>
    <row r="135" spans="1:20" x14ac:dyDescent="0.35">
      <c r="A135" s="17">
        <v>43985</v>
      </c>
      <c r="B135" s="16">
        <f t="shared" si="9"/>
        <v>598715</v>
      </c>
      <c r="C135" s="15">
        <v>9214</v>
      </c>
      <c r="D135" s="15">
        <v>459</v>
      </c>
      <c r="E135" s="16">
        <v>0</v>
      </c>
      <c r="F135" s="15">
        <v>3</v>
      </c>
      <c r="G135" s="15">
        <v>189</v>
      </c>
      <c r="H135" s="16">
        <f t="shared" si="10"/>
        <v>3224</v>
      </c>
      <c r="I135" s="15">
        <v>9435</v>
      </c>
      <c r="J135" s="15">
        <v>3808</v>
      </c>
      <c r="K135" s="15">
        <v>13243</v>
      </c>
      <c r="L135" s="15">
        <v>870</v>
      </c>
      <c r="M135" s="15"/>
      <c r="N135" s="15"/>
      <c r="O135" s="15"/>
      <c r="P135" s="15"/>
      <c r="Q135" s="16">
        <f t="shared" si="8"/>
        <v>7.1679255359731436E-2</v>
      </c>
      <c r="R135" s="15"/>
      <c r="S135" s="15"/>
      <c r="T135" s="16">
        <f t="shared" si="7"/>
        <v>11234.571428571429</v>
      </c>
    </row>
    <row r="136" spans="1:20" x14ac:dyDescent="0.35">
      <c r="A136" s="17">
        <v>43986</v>
      </c>
      <c r="B136" s="16">
        <f t="shared" si="9"/>
        <v>607075</v>
      </c>
      <c r="C136" s="15">
        <v>8360</v>
      </c>
      <c r="D136" s="15">
        <v>378</v>
      </c>
      <c r="E136" s="16">
        <v>0</v>
      </c>
      <c r="F136" s="15">
        <v>2</v>
      </c>
      <c r="G136" s="15">
        <v>170</v>
      </c>
      <c r="H136" s="16">
        <f t="shared" si="10"/>
        <v>3394</v>
      </c>
      <c r="I136" s="15">
        <v>8554</v>
      </c>
      <c r="J136" s="15">
        <v>3658</v>
      </c>
      <c r="K136" s="15">
        <v>12212</v>
      </c>
      <c r="L136" s="15">
        <v>750</v>
      </c>
      <c r="M136" s="15"/>
      <c r="N136" s="15"/>
      <c r="O136" s="15"/>
      <c r="P136" s="15"/>
      <c r="Q136" s="16">
        <f t="shared" si="8"/>
        <v>6.6963255468088928E-2</v>
      </c>
      <c r="R136" s="15"/>
      <c r="S136" s="15"/>
      <c r="T136" s="16">
        <f t="shared" si="7"/>
        <v>11142.571428571429</v>
      </c>
    </row>
    <row r="137" spans="1:20" x14ac:dyDescent="0.35">
      <c r="A137" s="17">
        <v>43987</v>
      </c>
      <c r="B137" s="16">
        <f t="shared" si="9"/>
        <v>615359</v>
      </c>
      <c r="C137" s="15">
        <v>8284</v>
      </c>
      <c r="D137" s="15">
        <v>337</v>
      </c>
      <c r="E137" s="16">
        <v>0</v>
      </c>
      <c r="F137" s="15">
        <v>4</v>
      </c>
      <c r="G137" s="15">
        <v>181</v>
      </c>
      <c r="H137" s="16">
        <f t="shared" si="10"/>
        <v>3575</v>
      </c>
      <c r="I137" s="15">
        <v>8526</v>
      </c>
      <c r="J137" s="15">
        <v>3194</v>
      </c>
      <c r="K137" s="15">
        <v>11720</v>
      </c>
      <c r="L137" s="15">
        <v>659</v>
      </c>
      <c r="M137" s="15"/>
      <c r="N137" s="15"/>
      <c r="O137" s="15"/>
      <c r="P137" s="15"/>
      <c r="Q137" s="16">
        <f t="shared" si="8"/>
        <v>6.397598925835242E-2</v>
      </c>
      <c r="R137" s="15"/>
      <c r="S137" s="15"/>
      <c r="T137" s="16">
        <f t="shared" ref="T137:T200" si="11">AVERAGE(K131:K137)</f>
        <v>10852.285714285714</v>
      </c>
    </row>
    <row r="138" spans="1:20" x14ac:dyDescent="0.35">
      <c r="A138" s="17">
        <v>43988</v>
      </c>
      <c r="B138" s="16">
        <f t="shared" si="9"/>
        <v>619799</v>
      </c>
      <c r="C138" s="15">
        <v>4440</v>
      </c>
      <c r="D138" s="15">
        <v>148</v>
      </c>
      <c r="E138" s="16">
        <v>0</v>
      </c>
      <c r="F138" s="15">
        <v>3</v>
      </c>
      <c r="G138" s="15">
        <v>147</v>
      </c>
      <c r="H138" s="16">
        <f t="shared" si="10"/>
        <v>3722</v>
      </c>
      <c r="I138" s="15">
        <v>4604</v>
      </c>
      <c r="J138" s="15">
        <v>1769</v>
      </c>
      <c r="K138" s="15">
        <v>6373</v>
      </c>
      <c r="L138" s="15">
        <v>288</v>
      </c>
      <c r="M138" s="15"/>
      <c r="N138" s="15"/>
      <c r="O138" s="15"/>
      <c r="P138" s="15"/>
      <c r="Q138" s="16">
        <f t="shared" si="8"/>
        <v>6.2648829431438124E-2</v>
      </c>
      <c r="R138" s="15"/>
      <c r="S138" s="15"/>
      <c r="T138" s="16">
        <f t="shared" si="11"/>
        <v>10678.571428571429</v>
      </c>
    </row>
    <row r="139" spans="1:20" x14ac:dyDescent="0.35">
      <c r="A139" s="17">
        <v>43989</v>
      </c>
      <c r="B139" s="16">
        <f t="shared" si="9"/>
        <v>623274</v>
      </c>
      <c r="C139" s="15">
        <v>3475</v>
      </c>
      <c r="D139" s="15">
        <v>151</v>
      </c>
      <c r="E139" s="16">
        <v>0</v>
      </c>
      <c r="F139" s="15">
        <v>10</v>
      </c>
      <c r="G139" s="15">
        <v>140</v>
      </c>
      <c r="H139" s="16">
        <f t="shared" si="10"/>
        <v>3862</v>
      </c>
      <c r="I139" s="15">
        <v>3566</v>
      </c>
      <c r="J139" s="15">
        <v>1523</v>
      </c>
      <c r="K139" s="15">
        <v>5089</v>
      </c>
      <c r="L139" s="15">
        <v>252</v>
      </c>
      <c r="M139" s="15"/>
      <c r="N139" s="15"/>
      <c r="O139" s="15"/>
      <c r="P139" s="15"/>
      <c r="Q139" s="16">
        <f t="shared" ref="Q139:Q202" si="12">((SUM(L133:L139))/(SUM(K133:K139)))</f>
        <v>6.2018510592766959E-2</v>
      </c>
      <c r="R139" s="15"/>
      <c r="S139" s="15"/>
      <c r="T139" s="16">
        <f t="shared" si="11"/>
        <v>10681.142857142857</v>
      </c>
    </row>
    <row r="140" spans="1:20" x14ac:dyDescent="0.35">
      <c r="A140" s="17">
        <v>43990</v>
      </c>
      <c r="B140" s="16">
        <f t="shared" si="9"/>
        <v>633712</v>
      </c>
      <c r="C140" s="15">
        <v>10438</v>
      </c>
      <c r="D140" s="15">
        <v>352</v>
      </c>
      <c r="E140" s="16">
        <v>0</v>
      </c>
      <c r="F140" s="15">
        <v>6</v>
      </c>
      <c r="G140" s="15">
        <v>187</v>
      </c>
      <c r="H140" s="16">
        <f t="shared" si="10"/>
        <v>4049</v>
      </c>
      <c r="I140" s="15">
        <v>10728</v>
      </c>
      <c r="J140" s="15">
        <v>3535</v>
      </c>
      <c r="K140" s="15">
        <v>14263</v>
      </c>
      <c r="L140" s="15">
        <v>678</v>
      </c>
      <c r="M140" s="15"/>
      <c r="N140" s="15"/>
      <c r="O140" s="15"/>
      <c r="P140" s="15"/>
      <c r="Q140" s="16">
        <f t="shared" si="12"/>
        <v>5.7548000473105279E-2</v>
      </c>
      <c r="R140" s="15"/>
      <c r="S140" s="15"/>
      <c r="T140" s="16">
        <f t="shared" si="11"/>
        <v>10870.428571428571</v>
      </c>
    </row>
    <row r="141" spans="1:20" x14ac:dyDescent="0.35">
      <c r="A141" s="17">
        <v>43991</v>
      </c>
      <c r="B141" s="16">
        <f t="shared" si="9"/>
        <v>644494</v>
      </c>
      <c r="C141" s="15">
        <v>10782</v>
      </c>
      <c r="D141" s="15">
        <v>343</v>
      </c>
      <c r="E141" s="16">
        <v>0</v>
      </c>
      <c r="F141" s="15">
        <v>10</v>
      </c>
      <c r="G141" s="15">
        <v>187</v>
      </c>
      <c r="H141" s="16">
        <f t="shared" si="10"/>
        <v>4236</v>
      </c>
      <c r="I141" s="15">
        <v>11001</v>
      </c>
      <c r="J141" s="15">
        <v>3644</v>
      </c>
      <c r="K141" s="15">
        <v>14645</v>
      </c>
      <c r="L141" s="15">
        <v>644</v>
      </c>
      <c r="M141" s="15"/>
      <c r="N141" s="15"/>
      <c r="O141" s="15"/>
      <c r="P141" s="15"/>
      <c r="Q141" s="16">
        <f t="shared" si="12"/>
        <v>5.3401250886581986E-2</v>
      </c>
      <c r="R141" s="15"/>
      <c r="S141" s="15"/>
      <c r="T141" s="16">
        <f t="shared" si="11"/>
        <v>11077.857142857143</v>
      </c>
    </row>
    <row r="142" spans="1:20" x14ac:dyDescent="0.35">
      <c r="A142" s="17">
        <v>43992</v>
      </c>
      <c r="B142" s="16">
        <f t="shared" si="9"/>
        <v>654485</v>
      </c>
      <c r="C142" s="15">
        <v>9991</v>
      </c>
      <c r="D142" s="15">
        <v>259</v>
      </c>
      <c r="E142" s="16">
        <v>0</v>
      </c>
      <c r="F142" s="15">
        <v>12</v>
      </c>
      <c r="G142" s="15">
        <v>247</v>
      </c>
      <c r="H142" s="16">
        <f t="shared" si="10"/>
        <v>4483</v>
      </c>
      <c r="I142" s="15">
        <v>10292</v>
      </c>
      <c r="J142" s="15">
        <v>3389</v>
      </c>
      <c r="K142" s="15">
        <v>13681</v>
      </c>
      <c r="L142" s="15">
        <v>562</v>
      </c>
      <c r="M142" s="15"/>
      <c r="N142" s="15"/>
      <c r="O142" s="15"/>
      <c r="P142" s="15"/>
      <c r="Q142" s="16">
        <f t="shared" si="12"/>
        <v>4.915173819935114E-2</v>
      </c>
      <c r="R142" s="15"/>
      <c r="S142" s="15"/>
      <c r="T142" s="16">
        <f t="shared" si="11"/>
        <v>11140.428571428571</v>
      </c>
    </row>
    <row r="143" spans="1:20" x14ac:dyDescent="0.35">
      <c r="A143" s="17">
        <v>43993</v>
      </c>
      <c r="B143" s="16">
        <f t="shared" si="9"/>
        <v>664512</v>
      </c>
      <c r="C143" s="15">
        <v>10027</v>
      </c>
      <c r="D143" s="15">
        <v>226</v>
      </c>
      <c r="E143" s="16">
        <v>0</v>
      </c>
      <c r="F143" s="15">
        <v>11</v>
      </c>
      <c r="G143" s="15">
        <v>268</v>
      </c>
      <c r="H143" s="16">
        <f t="shared" si="10"/>
        <v>4751</v>
      </c>
      <c r="I143" s="15">
        <v>10355</v>
      </c>
      <c r="J143" s="15">
        <v>3040</v>
      </c>
      <c r="K143" s="15">
        <v>13395</v>
      </c>
      <c r="L143" s="15">
        <v>505</v>
      </c>
      <c r="M143" s="15"/>
      <c r="N143" s="15"/>
      <c r="O143" s="15"/>
      <c r="P143" s="15"/>
      <c r="Q143" s="16">
        <f t="shared" si="12"/>
        <v>4.5322486926205698E-2</v>
      </c>
      <c r="R143" s="15"/>
      <c r="S143" s="15"/>
      <c r="T143" s="16">
        <f t="shared" si="11"/>
        <v>11309.428571428571</v>
      </c>
    </row>
    <row r="144" spans="1:20" x14ac:dyDescent="0.35">
      <c r="A144" s="17">
        <v>43994</v>
      </c>
      <c r="B144" s="16">
        <f t="shared" si="9"/>
        <v>674485</v>
      </c>
      <c r="C144" s="15">
        <v>9973</v>
      </c>
      <c r="D144" s="15">
        <v>254</v>
      </c>
      <c r="E144" s="16">
        <v>0</v>
      </c>
      <c r="F144" s="15">
        <v>9</v>
      </c>
      <c r="G144" s="15">
        <v>269</v>
      </c>
      <c r="H144" s="16">
        <f t="shared" si="10"/>
        <v>5020</v>
      </c>
      <c r="I144" s="15">
        <v>10234</v>
      </c>
      <c r="J144" s="15">
        <v>3227</v>
      </c>
      <c r="K144" s="15">
        <v>13461</v>
      </c>
      <c r="L144" s="15">
        <v>484</v>
      </c>
      <c r="M144" s="15"/>
      <c r="N144" s="15"/>
      <c r="O144" s="15"/>
      <c r="P144" s="15"/>
      <c r="Q144" s="16">
        <f t="shared" si="12"/>
        <v>4.2184236221834946E-2</v>
      </c>
      <c r="R144" s="15"/>
      <c r="S144" s="15"/>
      <c r="T144" s="16">
        <f t="shared" si="11"/>
        <v>11558.142857142857</v>
      </c>
    </row>
    <row r="145" spans="1:20" x14ac:dyDescent="0.35">
      <c r="A145" s="17">
        <v>43995</v>
      </c>
      <c r="B145" s="16">
        <f t="shared" si="9"/>
        <v>679239</v>
      </c>
      <c r="C145" s="15">
        <v>4754</v>
      </c>
      <c r="D145" s="15">
        <v>97</v>
      </c>
      <c r="E145" s="16">
        <v>0</v>
      </c>
      <c r="F145" s="15">
        <v>7</v>
      </c>
      <c r="G145" s="15">
        <v>204</v>
      </c>
      <c r="H145" s="16">
        <f t="shared" si="10"/>
        <v>5224</v>
      </c>
      <c r="I145" s="15">
        <v>4910</v>
      </c>
      <c r="J145" s="15">
        <v>1743</v>
      </c>
      <c r="K145" s="15">
        <v>6653</v>
      </c>
      <c r="L145" s="15">
        <v>193</v>
      </c>
      <c r="M145" s="15"/>
      <c r="N145" s="15"/>
      <c r="O145" s="15"/>
      <c r="P145" s="15"/>
      <c r="Q145" s="16">
        <f t="shared" si="12"/>
        <v>4.0868611969896655E-2</v>
      </c>
      <c r="R145" s="15"/>
      <c r="S145" s="15"/>
      <c r="T145" s="16">
        <f t="shared" si="11"/>
        <v>11598.142857142857</v>
      </c>
    </row>
    <row r="146" spans="1:20" x14ac:dyDescent="0.35">
      <c r="A146" s="17">
        <v>43996</v>
      </c>
      <c r="B146" s="16">
        <f t="shared" si="9"/>
        <v>682921</v>
      </c>
      <c r="C146" s="15">
        <v>3682</v>
      </c>
      <c r="D146" s="15">
        <v>76</v>
      </c>
      <c r="E146" s="16">
        <v>0</v>
      </c>
      <c r="F146" s="15">
        <v>6</v>
      </c>
      <c r="G146" s="15">
        <v>209</v>
      </c>
      <c r="H146" s="16">
        <f t="shared" si="10"/>
        <v>5433</v>
      </c>
      <c r="I146" s="15">
        <v>3790</v>
      </c>
      <c r="J146" s="15">
        <v>1443</v>
      </c>
      <c r="K146" s="15">
        <v>5233</v>
      </c>
      <c r="L146" s="15">
        <v>146</v>
      </c>
      <c r="M146" s="15"/>
      <c r="N146" s="15"/>
      <c r="O146" s="15"/>
      <c r="P146" s="15"/>
      <c r="Q146" s="16">
        <f t="shared" si="12"/>
        <v>3.9492936272761923E-2</v>
      </c>
      <c r="R146" s="15"/>
      <c r="S146" s="15"/>
      <c r="T146" s="16">
        <f t="shared" si="11"/>
        <v>11618.714285714286</v>
      </c>
    </row>
    <row r="147" spans="1:20" x14ac:dyDescent="0.35">
      <c r="A147" s="17">
        <v>43997</v>
      </c>
      <c r="B147" s="16">
        <f t="shared" si="9"/>
        <v>693466</v>
      </c>
      <c r="C147" s="15">
        <v>10545</v>
      </c>
      <c r="D147" s="15">
        <v>235</v>
      </c>
      <c r="E147" s="16">
        <v>0</v>
      </c>
      <c r="F147" s="15">
        <v>9</v>
      </c>
      <c r="G147" s="15">
        <v>458</v>
      </c>
      <c r="H147" s="16">
        <f t="shared" si="10"/>
        <v>5891</v>
      </c>
      <c r="I147" s="15">
        <v>10864</v>
      </c>
      <c r="J147" s="15">
        <v>3674</v>
      </c>
      <c r="K147" s="15">
        <v>14538</v>
      </c>
      <c r="L147" s="15">
        <v>492</v>
      </c>
      <c r="M147" s="15"/>
      <c r="N147" s="15"/>
      <c r="O147" s="15"/>
      <c r="P147" s="15"/>
      <c r="Q147" s="16">
        <f t="shared" si="12"/>
        <v>3.7080606818126118E-2</v>
      </c>
      <c r="R147" s="15"/>
      <c r="S147" s="15"/>
      <c r="T147" s="16">
        <f t="shared" si="11"/>
        <v>11658</v>
      </c>
    </row>
    <row r="148" spans="1:20" x14ac:dyDescent="0.35">
      <c r="A148" s="17">
        <v>43998</v>
      </c>
      <c r="B148" s="16">
        <f t="shared" si="9"/>
        <v>703708</v>
      </c>
      <c r="C148" s="15">
        <v>10242</v>
      </c>
      <c r="D148" s="15">
        <v>198</v>
      </c>
      <c r="E148" s="16">
        <v>0</v>
      </c>
      <c r="F148" s="15">
        <v>13</v>
      </c>
      <c r="G148" s="15">
        <v>429</v>
      </c>
      <c r="H148" s="16">
        <f t="shared" si="10"/>
        <v>6320</v>
      </c>
      <c r="I148" s="15">
        <v>10547</v>
      </c>
      <c r="J148" s="15">
        <v>3537</v>
      </c>
      <c r="K148" s="15">
        <v>14084</v>
      </c>
      <c r="L148" s="15">
        <v>391</v>
      </c>
      <c r="M148" s="15"/>
      <c r="N148" s="15"/>
      <c r="O148" s="15"/>
      <c r="P148" s="15"/>
      <c r="Q148" s="16">
        <f t="shared" si="12"/>
        <v>3.4215559257202786E-2</v>
      </c>
      <c r="R148" s="15"/>
      <c r="S148" s="15"/>
      <c r="T148" s="16">
        <f t="shared" si="11"/>
        <v>11577.857142857143</v>
      </c>
    </row>
    <row r="149" spans="1:20" x14ac:dyDescent="0.35">
      <c r="A149" s="17">
        <v>43999</v>
      </c>
      <c r="B149" s="16">
        <f t="shared" si="9"/>
        <v>718068</v>
      </c>
      <c r="C149" s="15">
        <v>14360</v>
      </c>
      <c r="D149" s="15">
        <v>248</v>
      </c>
      <c r="E149" s="16">
        <v>0</v>
      </c>
      <c r="F149" s="15">
        <v>23</v>
      </c>
      <c r="G149" s="15">
        <v>461</v>
      </c>
      <c r="H149" s="16">
        <f t="shared" si="10"/>
        <v>6781</v>
      </c>
      <c r="I149" s="15">
        <v>14752</v>
      </c>
      <c r="J149" s="15">
        <v>3583</v>
      </c>
      <c r="K149" s="15">
        <v>18335</v>
      </c>
      <c r="L149" s="15">
        <v>449</v>
      </c>
      <c r="M149" s="15"/>
      <c r="N149" s="15"/>
      <c r="O149" s="15"/>
      <c r="P149" s="15"/>
      <c r="Q149" s="16">
        <f t="shared" si="12"/>
        <v>3.1038868598233352E-2</v>
      </c>
      <c r="R149" s="15"/>
      <c r="S149" s="15"/>
      <c r="T149" s="16">
        <f t="shared" si="11"/>
        <v>12242.714285714286</v>
      </c>
    </row>
    <row r="150" spans="1:20" x14ac:dyDescent="0.35">
      <c r="A150" s="17">
        <v>44000</v>
      </c>
      <c r="B150" s="16">
        <f t="shared" si="9"/>
        <v>732606</v>
      </c>
      <c r="C150" s="15">
        <v>14538</v>
      </c>
      <c r="D150" s="15">
        <v>240</v>
      </c>
      <c r="E150" s="16">
        <v>0</v>
      </c>
      <c r="F150" s="15">
        <v>9</v>
      </c>
      <c r="G150" s="15">
        <v>397</v>
      </c>
      <c r="H150" s="16">
        <f t="shared" si="10"/>
        <v>7178</v>
      </c>
      <c r="I150" s="15">
        <v>14905</v>
      </c>
      <c r="J150" s="15">
        <v>3423</v>
      </c>
      <c r="K150" s="15">
        <v>18328</v>
      </c>
      <c r="L150" s="15">
        <v>407</v>
      </c>
      <c r="M150" s="15"/>
      <c r="N150" s="15"/>
      <c r="O150" s="15"/>
      <c r="P150" s="15"/>
      <c r="Q150" s="16">
        <f t="shared" si="12"/>
        <v>2.8268161355812515E-2</v>
      </c>
      <c r="R150" s="15"/>
      <c r="S150" s="15"/>
      <c r="T150" s="16">
        <f t="shared" si="11"/>
        <v>12947.428571428571</v>
      </c>
    </row>
    <row r="151" spans="1:20" x14ac:dyDescent="0.35">
      <c r="A151" s="17">
        <v>44001</v>
      </c>
      <c r="B151" s="16">
        <f t="shared" si="9"/>
        <v>741576</v>
      </c>
      <c r="C151" s="15">
        <v>8970</v>
      </c>
      <c r="D151" s="15">
        <v>175</v>
      </c>
      <c r="E151" s="16">
        <v>0</v>
      </c>
      <c r="F151" s="15">
        <v>9</v>
      </c>
      <c r="G151" s="15">
        <v>491</v>
      </c>
      <c r="H151" s="16">
        <f t="shared" si="10"/>
        <v>7669</v>
      </c>
      <c r="I151" s="15">
        <v>9211</v>
      </c>
      <c r="J151" s="15">
        <v>2985</v>
      </c>
      <c r="K151" s="15">
        <v>12196</v>
      </c>
      <c r="L151" s="15">
        <v>313</v>
      </c>
      <c r="M151" s="15"/>
      <c r="N151" s="15"/>
      <c r="O151" s="15"/>
      <c r="P151" s="15"/>
      <c r="Q151" s="16">
        <f t="shared" si="12"/>
        <v>2.6754842391486792E-2</v>
      </c>
      <c r="R151" s="15"/>
      <c r="S151" s="15"/>
      <c r="T151" s="16">
        <f t="shared" si="11"/>
        <v>12766.714285714286</v>
      </c>
    </row>
    <row r="152" spans="1:20" x14ac:dyDescent="0.35">
      <c r="A152" s="17">
        <v>44002</v>
      </c>
      <c r="B152" s="16">
        <f t="shared" si="9"/>
        <v>746900</v>
      </c>
      <c r="C152" s="15">
        <v>5324</v>
      </c>
      <c r="D152" s="15">
        <v>93</v>
      </c>
      <c r="E152" s="16">
        <v>0</v>
      </c>
      <c r="F152" s="15">
        <v>5</v>
      </c>
      <c r="G152" s="15">
        <v>449</v>
      </c>
      <c r="H152" s="16">
        <f t="shared" si="10"/>
        <v>8118</v>
      </c>
      <c r="I152" s="15">
        <v>5486</v>
      </c>
      <c r="J152" s="15">
        <v>1952</v>
      </c>
      <c r="K152" s="15">
        <v>7438</v>
      </c>
      <c r="L152" s="15">
        <v>162</v>
      </c>
      <c r="M152" s="15"/>
      <c r="N152" s="15"/>
      <c r="O152" s="15"/>
      <c r="P152" s="15"/>
      <c r="Q152" s="16">
        <f t="shared" si="12"/>
        <v>2.6178010471204188E-2</v>
      </c>
      <c r="R152" s="15"/>
      <c r="S152" s="15"/>
      <c r="T152" s="16">
        <f t="shared" si="11"/>
        <v>12878.857142857143</v>
      </c>
    </row>
    <row r="153" spans="1:20" x14ac:dyDescent="0.35">
      <c r="A153" s="17">
        <v>44003</v>
      </c>
      <c r="B153" s="16">
        <f t="shared" si="9"/>
        <v>750762</v>
      </c>
      <c r="C153" s="15">
        <v>3862</v>
      </c>
      <c r="D153" s="15">
        <v>79</v>
      </c>
      <c r="E153" s="16">
        <v>0</v>
      </c>
      <c r="F153" s="15">
        <v>6</v>
      </c>
      <c r="G153" s="15">
        <v>317</v>
      </c>
      <c r="H153" s="16">
        <f t="shared" si="10"/>
        <v>8435</v>
      </c>
      <c r="I153" s="15">
        <v>3977</v>
      </c>
      <c r="J153" s="15">
        <v>1454</v>
      </c>
      <c r="K153" s="15">
        <v>5431</v>
      </c>
      <c r="L153" s="15">
        <v>120</v>
      </c>
      <c r="M153" s="15"/>
      <c r="N153" s="15"/>
      <c r="O153" s="15"/>
      <c r="P153" s="15"/>
      <c r="Q153" s="16">
        <f t="shared" si="12"/>
        <v>2.5832872163807415E-2</v>
      </c>
      <c r="R153" s="15"/>
      <c r="S153" s="15"/>
      <c r="T153" s="16">
        <f t="shared" si="11"/>
        <v>12907.142857142857</v>
      </c>
    </row>
    <row r="154" spans="1:20" x14ac:dyDescent="0.35">
      <c r="A154" s="17">
        <v>44004</v>
      </c>
      <c r="B154" s="16">
        <f t="shared" si="9"/>
        <v>760719</v>
      </c>
      <c r="C154" s="15">
        <v>9957</v>
      </c>
      <c r="D154" s="15">
        <v>224</v>
      </c>
      <c r="E154" s="16">
        <v>0</v>
      </c>
      <c r="F154" s="15">
        <v>8</v>
      </c>
      <c r="G154" s="15">
        <v>739</v>
      </c>
      <c r="H154" s="16">
        <f t="shared" si="10"/>
        <v>9174</v>
      </c>
      <c r="I154" s="15">
        <v>10269</v>
      </c>
      <c r="J154" s="15">
        <v>3793</v>
      </c>
      <c r="K154" s="15">
        <v>14062</v>
      </c>
      <c r="L154" s="15">
        <v>415</v>
      </c>
      <c r="M154" s="15"/>
      <c r="N154" s="15"/>
      <c r="O154" s="15"/>
      <c r="P154" s="15"/>
      <c r="Q154" s="16">
        <f t="shared" si="12"/>
        <v>2.5112935888021007E-2</v>
      </c>
      <c r="R154" s="15"/>
      <c r="S154" s="15"/>
      <c r="T154" s="16">
        <f t="shared" si="11"/>
        <v>12839.142857142857</v>
      </c>
    </row>
    <row r="155" spans="1:20" x14ac:dyDescent="0.35">
      <c r="A155" s="17">
        <v>44005</v>
      </c>
      <c r="B155" s="16">
        <f t="shared" si="9"/>
        <v>771136</v>
      </c>
      <c r="C155" s="15">
        <v>10417</v>
      </c>
      <c r="D155" s="15">
        <v>189</v>
      </c>
      <c r="E155" s="16">
        <v>0</v>
      </c>
      <c r="F155" s="15">
        <v>4</v>
      </c>
      <c r="G155" s="15">
        <v>642</v>
      </c>
      <c r="H155" s="16">
        <f t="shared" si="10"/>
        <v>9816</v>
      </c>
      <c r="I155" s="15">
        <v>10751</v>
      </c>
      <c r="J155" s="15">
        <v>3836</v>
      </c>
      <c r="K155" s="15">
        <v>14587</v>
      </c>
      <c r="L155" s="15">
        <v>332</v>
      </c>
      <c r="M155" s="15"/>
      <c r="N155" s="15"/>
      <c r="O155" s="15"/>
      <c r="P155" s="15"/>
      <c r="Q155" s="16">
        <f t="shared" si="12"/>
        <v>2.432034699093796E-2</v>
      </c>
      <c r="R155" s="15"/>
      <c r="S155" s="15"/>
      <c r="T155" s="16">
        <f t="shared" si="11"/>
        <v>12911</v>
      </c>
    </row>
    <row r="156" spans="1:20" x14ac:dyDescent="0.35">
      <c r="A156" s="17">
        <v>44006</v>
      </c>
      <c r="B156" s="16">
        <f t="shared" si="9"/>
        <v>781468</v>
      </c>
      <c r="C156" s="15">
        <v>10332</v>
      </c>
      <c r="D156" s="15">
        <v>210</v>
      </c>
      <c r="E156" s="16">
        <v>0</v>
      </c>
      <c r="F156" s="15">
        <v>13</v>
      </c>
      <c r="G156" s="15">
        <v>652</v>
      </c>
      <c r="H156" s="16">
        <f t="shared" si="10"/>
        <v>10468</v>
      </c>
      <c r="I156" s="15">
        <v>10664</v>
      </c>
      <c r="J156" s="15">
        <v>3557</v>
      </c>
      <c r="K156" s="15">
        <v>14221</v>
      </c>
      <c r="L156" s="15">
        <v>344</v>
      </c>
      <c r="M156" s="15"/>
      <c r="N156" s="15"/>
      <c r="O156" s="15"/>
      <c r="P156" s="15"/>
      <c r="Q156" s="16">
        <f t="shared" si="12"/>
        <v>2.426300963333063E-2</v>
      </c>
      <c r="R156" s="15"/>
      <c r="S156" s="15"/>
      <c r="T156" s="16">
        <f t="shared" si="11"/>
        <v>12323.285714285714</v>
      </c>
    </row>
    <row r="157" spans="1:20" x14ac:dyDescent="0.35">
      <c r="A157" s="17">
        <v>44007</v>
      </c>
      <c r="B157" s="16">
        <f t="shared" si="9"/>
        <v>790850</v>
      </c>
      <c r="C157" s="15">
        <v>9382</v>
      </c>
      <c r="D157" s="15">
        <v>206</v>
      </c>
      <c r="E157" s="16">
        <v>0</v>
      </c>
      <c r="F157" s="15">
        <v>9</v>
      </c>
      <c r="G157" s="15">
        <v>537</v>
      </c>
      <c r="H157" s="16">
        <f t="shared" si="10"/>
        <v>11005</v>
      </c>
      <c r="I157" s="15">
        <v>9646</v>
      </c>
      <c r="J157" s="15">
        <v>3292</v>
      </c>
      <c r="K157" s="15">
        <v>12938</v>
      </c>
      <c r="L157" s="15">
        <v>335</v>
      </c>
      <c r="M157" s="15"/>
      <c r="N157" s="15"/>
      <c r="O157" s="15"/>
      <c r="P157" s="15"/>
      <c r="Q157" s="16">
        <f t="shared" si="12"/>
        <v>2.4989798820372684E-2</v>
      </c>
      <c r="R157" s="15"/>
      <c r="S157" s="15"/>
      <c r="T157" s="16">
        <f t="shared" si="11"/>
        <v>11553.285714285714</v>
      </c>
    </row>
    <row r="158" spans="1:20" x14ac:dyDescent="0.35">
      <c r="A158" s="17">
        <v>44008</v>
      </c>
      <c r="B158" s="16">
        <f t="shared" si="9"/>
        <v>800992</v>
      </c>
      <c r="C158" s="15">
        <v>10142</v>
      </c>
      <c r="D158" s="15">
        <v>198</v>
      </c>
      <c r="E158" s="16">
        <v>0</v>
      </c>
      <c r="F158" s="15">
        <v>8</v>
      </c>
      <c r="G158" s="15">
        <v>760</v>
      </c>
      <c r="H158" s="16">
        <f t="shared" si="10"/>
        <v>11765</v>
      </c>
      <c r="I158" s="15">
        <v>10530</v>
      </c>
      <c r="J158" s="15">
        <v>3282</v>
      </c>
      <c r="K158" s="15">
        <v>13812</v>
      </c>
      <c r="L158" s="15">
        <v>329</v>
      </c>
      <c r="M158" s="15"/>
      <c r="N158" s="15"/>
      <c r="O158" s="15"/>
      <c r="P158" s="15"/>
      <c r="Q158" s="16">
        <f t="shared" si="12"/>
        <v>2.469420165112924E-2</v>
      </c>
      <c r="R158" s="15"/>
      <c r="S158" s="15"/>
      <c r="T158" s="16">
        <f t="shared" si="11"/>
        <v>11784.142857142857</v>
      </c>
    </row>
    <row r="159" spans="1:20" x14ac:dyDescent="0.35">
      <c r="A159" s="17">
        <v>44009</v>
      </c>
      <c r="B159" s="16">
        <f t="shared" si="9"/>
        <v>806894</v>
      </c>
      <c r="C159" s="15">
        <v>5902</v>
      </c>
      <c r="D159" s="15">
        <v>134</v>
      </c>
      <c r="E159" s="16">
        <v>0</v>
      </c>
      <c r="F159" s="15">
        <v>4</v>
      </c>
      <c r="G159" s="15">
        <v>656</v>
      </c>
      <c r="H159" s="16">
        <f t="shared" si="10"/>
        <v>12421</v>
      </c>
      <c r="I159" s="15">
        <v>6055</v>
      </c>
      <c r="J159" s="15">
        <v>1866</v>
      </c>
      <c r="K159" s="15">
        <v>7921</v>
      </c>
      <c r="L159" s="15">
        <v>192</v>
      </c>
      <c r="M159" s="15"/>
      <c r="N159" s="15"/>
      <c r="O159" s="15"/>
      <c r="P159" s="15"/>
      <c r="Q159" s="16">
        <f t="shared" si="12"/>
        <v>2.49120185122692E-2</v>
      </c>
      <c r="R159" s="15"/>
      <c r="S159" s="15"/>
      <c r="T159" s="16">
        <f t="shared" si="11"/>
        <v>11853.142857142857</v>
      </c>
    </row>
    <row r="160" spans="1:20" x14ac:dyDescent="0.35">
      <c r="A160" s="17">
        <v>44010</v>
      </c>
      <c r="B160" s="16">
        <f t="shared" si="9"/>
        <v>811539</v>
      </c>
      <c r="C160" s="15">
        <v>4645</v>
      </c>
      <c r="D160" s="15">
        <v>71</v>
      </c>
      <c r="E160" s="16">
        <v>0</v>
      </c>
      <c r="F160" s="15">
        <v>4</v>
      </c>
      <c r="G160" s="15">
        <v>569</v>
      </c>
      <c r="H160" s="16">
        <f t="shared" si="10"/>
        <v>12990</v>
      </c>
      <c r="I160" s="15">
        <v>4782</v>
      </c>
      <c r="J160" s="15">
        <v>1665</v>
      </c>
      <c r="K160" s="15">
        <v>6447</v>
      </c>
      <c r="L160" s="15">
        <v>122</v>
      </c>
      <c r="M160" s="15"/>
      <c r="N160" s="15"/>
      <c r="O160" s="15"/>
      <c r="P160" s="15"/>
      <c r="Q160" s="16">
        <f t="shared" si="12"/>
        <v>2.4634471591179694E-2</v>
      </c>
      <c r="R160" s="15"/>
      <c r="S160" s="15"/>
      <c r="T160" s="16">
        <f t="shared" si="11"/>
        <v>11998.285714285714</v>
      </c>
    </row>
    <row r="161" spans="1:20" x14ac:dyDescent="0.35">
      <c r="A161" s="17">
        <v>44011</v>
      </c>
      <c r="B161" s="16">
        <f t="shared" si="9"/>
        <v>823471</v>
      </c>
      <c r="C161" s="15">
        <v>11932</v>
      </c>
      <c r="D161" s="15">
        <v>205</v>
      </c>
      <c r="E161" s="16">
        <v>0</v>
      </c>
      <c r="F161" s="15">
        <v>11</v>
      </c>
      <c r="G161" s="15">
        <v>918</v>
      </c>
      <c r="H161" s="16">
        <f t="shared" si="10"/>
        <v>13908</v>
      </c>
      <c r="I161" s="15">
        <v>12346</v>
      </c>
      <c r="J161" s="15">
        <v>4201</v>
      </c>
      <c r="K161" s="15">
        <v>16547</v>
      </c>
      <c r="L161" s="15">
        <v>319</v>
      </c>
      <c r="M161" s="15"/>
      <c r="N161" s="15"/>
      <c r="O161" s="15"/>
      <c r="P161" s="15"/>
      <c r="Q161" s="16">
        <f t="shared" si="12"/>
        <v>2.2816370427763581E-2</v>
      </c>
      <c r="R161" s="15"/>
      <c r="S161" s="15"/>
      <c r="T161" s="16">
        <f t="shared" si="11"/>
        <v>12353.285714285714</v>
      </c>
    </row>
    <row r="162" spans="1:20" x14ac:dyDescent="0.35">
      <c r="A162" s="17">
        <v>44012</v>
      </c>
      <c r="B162" s="16">
        <f t="shared" si="9"/>
        <v>835611</v>
      </c>
      <c r="C162" s="15">
        <v>12140</v>
      </c>
      <c r="D162" s="15">
        <v>220</v>
      </c>
      <c r="E162" s="16">
        <v>0</v>
      </c>
      <c r="F162" s="15">
        <v>9</v>
      </c>
      <c r="G162" s="15">
        <v>1058</v>
      </c>
      <c r="H162" s="16">
        <f t="shared" si="10"/>
        <v>14966</v>
      </c>
      <c r="I162" s="15">
        <v>12498</v>
      </c>
      <c r="J162" s="15">
        <v>4013</v>
      </c>
      <c r="K162" s="15">
        <v>16511</v>
      </c>
      <c r="L162" s="15">
        <v>345</v>
      </c>
      <c r="M162" s="15"/>
      <c r="N162" s="15"/>
      <c r="O162" s="15"/>
      <c r="P162" s="15"/>
      <c r="Q162" s="16">
        <f t="shared" si="12"/>
        <v>2.2466825797255563E-2</v>
      </c>
      <c r="R162" s="15"/>
      <c r="S162" s="15"/>
      <c r="T162" s="16">
        <f t="shared" si="11"/>
        <v>12628.142857142857</v>
      </c>
    </row>
    <row r="163" spans="1:20" x14ac:dyDescent="0.35">
      <c r="A163" s="17">
        <v>44013</v>
      </c>
      <c r="B163" s="16">
        <f t="shared" si="9"/>
        <v>846398</v>
      </c>
      <c r="C163" s="15">
        <v>10787</v>
      </c>
      <c r="D163" s="15">
        <v>216</v>
      </c>
      <c r="E163" s="16">
        <v>0</v>
      </c>
      <c r="F163" s="15">
        <v>12</v>
      </c>
      <c r="G163" s="15">
        <v>1017</v>
      </c>
      <c r="H163" s="16">
        <f t="shared" si="10"/>
        <v>15983</v>
      </c>
      <c r="I163" s="15">
        <v>11119</v>
      </c>
      <c r="J163" s="15">
        <v>3858</v>
      </c>
      <c r="K163" s="15">
        <v>14977</v>
      </c>
      <c r="L163" s="15">
        <v>319</v>
      </c>
      <c r="M163" s="15"/>
      <c r="N163" s="15"/>
      <c r="O163" s="15"/>
      <c r="P163" s="15"/>
      <c r="Q163" s="16">
        <f t="shared" si="12"/>
        <v>2.1995894697878927E-2</v>
      </c>
      <c r="R163" s="15"/>
      <c r="S163" s="15"/>
      <c r="T163" s="16">
        <f t="shared" si="11"/>
        <v>12736.142857142857</v>
      </c>
    </row>
    <row r="164" spans="1:20" x14ac:dyDescent="0.35">
      <c r="A164" s="17">
        <v>44014</v>
      </c>
      <c r="B164" s="16">
        <f t="shared" si="9"/>
        <v>856589</v>
      </c>
      <c r="C164" s="15">
        <v>10191</v>
      </c>
      <c r="D164" s="15">
        <v>226</v>
      </c>
      <c r="E164" s="16">
        <v>0</v>
      </c>
      <c r="F164" s="15">
        <v>15</v>
      </c>
      <c r="G164" s="15">
        <v>1004</v>
      </c>
      <c r="H164" s="16">
        <f t="shared" si="10"/>
        <v>16987</v>
      </c>
      <c r="I164" s="15">
        <v>10528</v>
      </c>
      <c r="J164" s="15">
        <v>3887</v>
      </c>
      <c r="K164" s="15">
        <v>14415</v>
      </c>
      <c r="L164" s="15">
        <v>345</v>
      </c>
      <c r="M164" s="15"/>
      <c r="N164" s="15"/>
      <c r="O164" s="15"/>
      <c r="P164" s="15"/>
      <c r="Q164" s="16">
        <f t="shared" si="12"/>
        <v>2.1747765640516385E-2</v>
      </c>
      <c r="R164" s="15"/>
      <c r="S164" s="15"/>
      <c r="T164" s="16">
        <f t="shared" si="11"/>
        <v>12947.142857142857</v>
      </c>
    </row>
    <row r="165" spans="1:20" x14ac:dyDescent="0.35">
      <c r="A165" s="17">
        <v>44015</v>
      </c>
      <c r="B165" s="16">
        <f t="shared" si="9"/>
        <v>862692</v>
      </c>
      <c r="C165" s="15">
        <v>6103</v>
      </c>
      <c r="D165" s="15">
        <v>99</v>
      </c>
      <c r="E165" s="16">
        <v>0</v>
      </c>
      <c r="F165" s="15">
        <v>11</v>
      </c>
      <c r="G165" s="15">
        <v>1137</v>
      </c>
      <c r="H165" s="16">
        <f t="shared" si="10"/>
        <v>18124</v>
      </c>
      <c r="I165" s="15">
        <v>6309</v>
      </c>
      <c r="J165" s="15">
        <v>2470</v>
      </c>
      <c r="K165" s="15">
        <v>8779</v>
      </c>
      <c r="L165" s="15">
        <v>164</v>
      </c>
      <c r="M165" s="15"/>
      <c r="N165" s="15"/>
      <c r="O165" s="15"/>
      <c r="P165" s="15"/>
      <c r="Q165" s="16">
        <f t="shared" si="12"/>
        <v>2.1098870287510077E-2</v>
      </c>
      <c r="R165" s="15"/>
      <c r="S165" s="15"/>
      <c r="T165" s="16">
        <f t="shared" si="11"/>
        <v>12228.142857142857</v>
      </c>
    </row>
    <row r="166" spans="1:20" x14ac:dyDescent="0.35">
      <c r="A166" s="17">
        <v>44016</v>
      </c>
      <c r="B166" s="16">
        <f t="shared" si="9"/>
        <v>865732</v>
      </c>
      <c r="C166" s="15">
        <v>3040</v>
      </c>
      <c r="D166" s="15">
        <v>60</v>
      </c>
      <c r="E166" s="16">
        <v>0</v>
      </c>
      <c r="F166" s="15">
        <v>14</v>
      </c>
      <c r="G166" s="15">
        <v>514</v>
      </c>
      <c r="H166" s="16">
        <f t="shared" si="10"/>
        <v>18638</v>
      </c>
      <c r="I166" s="15">
        <v>3140</v>
      </c>
      <c r="J166" s="15">
        <v>1423</v>
      </c>
      <c r="K166" s="15">
        <v>4563</v>
      </c>
      <c r="L166" s="15">
        <v>107</v>
      </c>
      <c r="M166" s="15"/>
      <c r="N166" s="15"/>
      <c r="O166" s="15"/>
      <c r="P166" s="15"/>
      <c r="Q166" s="16">
        <f t="shared" si="12"/>
        <v>2.0926810880482496E-2</v>
      </c>
      <c r="R166" s="15"/>
      <c r="S166" s="15"/>
      <c r="T166" s="16">
        <f t="shared" si="11"/>
        <v>11748.428571428571</v>
      </c>
    </row>
    <row r="167" spans="1:20" x14ac:dyDescent="0.35">
      <c r="A167" s="17">
        <v>44017</v>
      </c>
      <c r="B167" s="16">
        <f t="shared" si="9"/>
        <v>870609</v>
      </c>
      <c r="C167" s="15">
        <v>4877</v>
      </c>
      <c r="D167" s="15">
        <v>101</v>
      </c>
      <c r="E167" s="16">
        <v>0</v>
      </c>
      <c r="F167" s="15">
        <v>20</v>
      </c>
      <c r="G167" s="15">
        <v>656</v>
      </c>
      <c r="H167" s="16">
        <f t="shared" si="10"/>
        <v>19294</v>
      </c>
      <c r="I167" s="15">
        <v>5010</v>
      </c>
      <c r="J167" s="15">
        <v>2002</v>
      </c>
      <c r="K167" s="15">
        <v>7012</v>
      </c>
      <c r="L167" s="15">
        <v>136</v>
      </c>
      <c r="M167" s="15"/>
      <c r="N167" s="15"/>
      <c r="O167" s="15"/>
      <c r="P167" s="15"/>
      <c r="Q167" s="16">
        <f t="shared" si="12"/>
        <v>2.0953094053427372E-2</v>
      </c>
      <c r="R167" s="15"/>
      <c r="S167" s="15"/>
      <c r="T167" s="16">
        <f t="shared" si="11"/>
        <v>11829.142857142857</v>
      </c>
    </row>
    <row r="168" spans="1:20" x14ac:dyDescent="0.35">
      <c r="A168" s="17">
        <v>44018</v>
      </c>
      <c r="B168" s="16">
        <f t="shared" si="9"/>
        <v>883058</v>
      </c>
      <c r="C168" s="15">
        <v>12449</v>
      </c>
      <c r="D168" s="15">
        <v>237</v>
      </c>
      <c r="E168" s="16">
        <v>0</v>
      </c>
      <c r="F168" s="15">
        <v>20</v>
      </c>
      <c r="G168" s="15">
        <v>1089</v>
      </c>
      <c r="H168" s="16">
        <f t="shared" si="10"/>
        <v>20383</v>
      </c>
      <c r="I168" s="15">
        <v>12860</v>
      </c>
      <c r="J168" s="15">
        <v>4842</v>
      </c>
      <c r="K168" s="15">
        <v>17702</v>
      </c>
      <c r="L168" s="15">
        <v>350</v>
      </c>
      <c r="M168" s="15"/>
      <c r="N168" s="15"/>
      <c r="O168" s="15"/>
      <c r="P168" s="15"/>
      <c r="Q168" s="16">
        <f t="shared" si="12"/>
        <v>2.1034076156219106E-2</v>
      </c>
      <c r="R168" s="15"/>
      <c r="S168" s="15"/>
      <c r="T168" s="16">
        <f t="shared" si="11"/>
        <v>11994.142857142857</v>
      </c>
    </row>
    <row r="169" spans="1:20" x14ac:dyDescent="0.35">
      <c r="A169" s="17">
        <v>44019</v>
      </c>
      <c r="B169" s="16">
        <f t="shared" si="9"/>
        <v>897812</v>
      </c>
      <c r="C169" s="15">
        <v>14754</v>
      </c>
      <c r="D169" s="15">
        <v>241</v>
      </c>
      <c r="E169" s="16">
        <v>0</v>
      </c>
      <c r="F169" s="15">
        <v>21</v>
      </c>
      <c r="G169" s="15">
        <v>1110</v>
      </c>
      <c r="H169" s="16">
        <f t="shared" si="10"/>
        <v>21493</v>
      </c>
      <c r="I169" s="15">
        <v>15186</v>
      </c>
      <c r="J169" s="15">
        <v>5270</v>
      </c>
      <c r="K169" s="15">
        <v>20456</v>
      </c>
      <c r="L169" s="15">
        <v>327</v>
      </c>
      <c r="M169" s="15"/>
      <c r="N169" s="15"/>
      <c r="O169" s="15"/>
      <c r="P169" s="15"/>
      <c r="Q169" s="16">
        <f t="shared" si="12"/>
        <v>1.9885329450309429E-2</v>
      </c>
      <c r="R169" s="15"/>
      <c r="S169" s="15"/>
      <c r="T169" s="16">
        <f t="shared" si="11"/>
        <v>12557.714285714286</v>
      </c>
    </row>
    <row r="170" spans="1:20" x14ac:dyDescent="0.35">
      <c r="A170" s="17">
        <v>44020</v>
      </c>
      <c r="B170" s="16">
        <f t="shared" si="9"/>
        <v>911877</v>
      </c>
      <c r="C170" s="15">
        <v>14065</v>
      </c>
      <c r="D170" s="15">
        <v>216</v>
      </c>
      <c r="E170" s="16">
        <v>0</v>
      </c>
      <c r="F170" s="15">
        <v>21</v>
      </c>
      <c r="G170" s="15">
        <v>1268</v>
      </c>
      <c r="H170" s="16">
        <f t="shared" si="10"/>
        <v>22761</v>
      </c>
      <c r="I170" s="15">
        <v>14529</v>
      </c>
      <c r="J170" s="15">
        <v>5575</v>
      </c>
      <c r="K170" s="15">
        <v>20104</v>
      </c>
      <c r="L170" s="15">
        <v>302</v>
      </c>
      <c r="M170" s="15"/>
      <c r="N170" s="15"/>
      <c r="O170" s="15"/>
      <c r="P170" s="15"/>
      <c r="Q170" s="16">
        <f t="shared" si="12"/>
        <v>1.8606700992142403E-2</v>
      </c>
      <c r="R170" s="15"/>
      <c r="S170" s="15"/>
      <c r="T170" s="16">
        <f t="shared" si="11"/>
        <v>13290.142857142857</v>
      </c>
    </row>
    <row r="171" spans="1:20" x14ac:dyDescent="0.35">
      <c r="A171" s="17">
        <v>44021</v>
      </c>
      <c r="B171" s="16">
        <f t="shared" si="9"/>
        <v>924513</v>
      </c>
      <c r="C171" s="15">
        <v>12636</v>
      </c>
      <c r="D171" s="15">
        <v>254</v>
      </c>
      <c r="E171" s="16">
        <v>0</v>
      </c>
      <c r="F171" s="15">
        <v>19</v>
      </c>
      <c r="G171" s="15">
        <v>1200</v>
      </c>
      <c r="H171" s="16">
        <f t="shared" si="10"/>
        <v>23961</v>
      </c>
      <c r="I171" s="15">
        <v>12988</v>
      </c>
      <c r="J171" s="15">
        <v>5303</v>
      </c>
      <c r="K171" s="15">
        <v>18291</v>
      </c>
      <c r="L171" s="15">
        <v>355</v>
      </c>
      <c r="M171" s="15"/>
      <c r="N171" s="15"/>
      <c r="O171" s="15"/>
      <c r="P171" s="15"/>
      <c r="Q171" s="16">
        <f t="shared" si="12"/>
        <v>1.7965678433962459E-2</v>
      </c>
      <c r="R171" s="15"/>
      <c r="S171" s="15"/>
      <c r="T171" s="16">
        <f t="shared" si="11"/>
        <v>13843.857142857143</v>
      </c>
    </row>
    <row r="172" spans="1:20" x14ac:dyDescent="0.35">
      <c r="A172" s="17">
        <v>44022</v>
      </c>
      <c r="B172" s="16">
        <f t="shared" si="9"/>
        <v>937697</v>
      </c>
      <c r="C172" s="15">
        <v>13184</v>
      </c>
      <c r="D172" s="15">
        <v>228</v>
      </c>
      <c r="E172" s="16">
        <v>0</v>
      </c>
      <c r="F172" s="15">
        <v>9</v>
      </c>
      <c r="G172" s="15">
        <v>1253</v>
      </c>
      <c r="H172" s="16">
        <f t="shared" si="10"/>
        <v>25214</v>
      </c>
      <c r="I172" s="15">
        <v>13599</v>
      </c>
      <c r="J172" s="15">
        <v>5404</v>
      </c>
      <c r="K172" s="15">
        <v>19003</v>
      </c>
      <c r="L172" s="15">
        <v>330</v>
      </c>
      <c r="M172" s="15"/>
      <c r="N172" s="15"/>
      <c r="O172" s="15"/>
      <c r="P172" s="15"/>
      <c r="Q172" s="16">
        <f t="shared" si="12"/>
        <v>1.7800636603784153E-2</v>
      </c>
      <c r="R172" s="15"/>
      <c r="S172" s="15"/>
      <c r="T172" s="16">
        <f t="shared" si="11"/>
        <v>15304.428571428571</v>
      </c>
    </row>
    <row r="173" spans="1:20" x14ac:dyDescent="0.35">
      <c r="A173" s="17">
        <v>44023</v>
      </c>
      <c r="B173" s="16">
        <f t="shared" si="9"/>
        <v>945229</v>
      </c>
      <c r="C173" s="15">
        <v>7532</v>
      </c>
      <c r="D173" s="15">
        <v>117</v>
      </c>
      <c r="E173" s="16">
        <v>0</v>
      </c>
      <c r="F173" s="15">
        <v>20</v>
      </c>
      <c r="G173" s="15">
        <v>1153</v>
      </c>
      <c r="H173" s="16">
        <f t="shared" si="10"/>
        <v>26367</v>
      </c>
      <c r="I173" s="15">
        <v>7801</v>
      </c>
      <c r="J173" s="15">
        <v>2859</v>
      </c>
      <c r="K173" s="15">
        <v>10660</v>
      </c>
      <c r="L173" s="15">
        <v>153</v>
      </c>
      <c r="M173" s="15"/>
      <c r="N173" s="15"/>
      <c r="O173" s="15"/>
      <c r="P173" s="15"/>
      <c r="Q173" s="16">
        <f t="shared" si="12"/>
        <v>1.7248383791994913E-2</v>
      </c>
      <c r="R173" s="15"/>
      <c r="S173" s="15"/>
      <c r="T173" s="16">
        <f t="shared" si="11"/>
        <v>16175.428571428571</v>
      </c>
    </row>
    <row r="174" spans="1:20" x14ac:dyDescent="0.35">
      <c r="A174" s="17">
        <v>44024</v>
      </c>
      <c r="B174" s="16">
        <f t="shared" si="9"/>
        <v>950407</v>
      </c>
      <c r="C174" s="15">
        <v>5178</v>
      </c>
      <c r="D174" s="15">
        <v>87</v>
      </c>
      <c r="E174" s="16">
        <v>0</v>
      </c>
      <c r="F174" s="15">
        <v>36</v>
      </c>
      <c r="G174" s="15">
        <v>937</v>
      </c>
      <c r="H174" s="16">
        <f t="shared" si="10"/>
        <v>27304</v>
      </c>
      <c r="I174" s="15">
        <v>5348</v>
      </c>
      <c r="J174" s="15">
        <v>2063</v>
      </c>
      <c r="K174" s="15">
        <v>7411</v>
      </c>
      <c r="L174" s="15">
        <v>107</v>
      </c>
      <c r="M174" s="15"/>
      <c r="N174" s="15"/>
      <c r="O174" s="15"/>
      <c r="P174" s="15"/>
      <c r="Q174" s="16">
        <f t="shared" si="12"/>
        <v>1.6932595245848257E-2</v>
      </c>
      <c r="R174" s="15"/>
      <c r="S174" s="15"/>
      <c r="T174" s="16">
        <f t="shared" si="11"/>
        <v>16232.428571428571</v>
      </c>
    </row>
    <row r="175" spans="1:20" x14ac:dyDescent="0.35">
      <c r="A175" s="17">
        <v>44025</v>
      </c>
      <c r="B175" s="16">
        <f t="shared" si="9"/>
        <v>965143</v>
      </c>
      <c r="C175" s="15">
        <v>14736</v>
      </c>
      <c r="D175" s="15">
        <v>266</v>
      </c>
      <c r="E175" s="16">
        <v>0</v>
      </c>
      <c r="F175" s="15">
        <v>4</v>
      </c>
      <c r="G175" s="15">
        <v>467</v>
      </c>
      <c r="H175" s="16">
        <f t="shared" si="10"/>
        <v>27771</v>
      </c>
      <c r="I175" s="15">
        <v>15190</v>
      </c>
      <c r="J175" s="15">
        <v>5829</v>
      </c>
      <c r="K175" s="15">
        <v>21019</v>
      </c>
      <c r="L175" s="15">
        <v>377</v>
      </c>
      <c r="M175" s="15"/>
      <c r="N175" s="15"/>
      <c r="O175" s="15"/>
      <c r="P175" s="15"/>
      <c r="Q175" s="16">
        <f t="shared" si="12"/>
        <v>1.6683198796004925E-2</v>
      </c>
      <c r="R175" s="15"/>
      <c r="S175" s="15"/>
      <c r="T175" s="16">
        <f t="shared" si="11"/>
        <v>16706.285714285714</v>
      </c>
    </row>
    <row r="176" spans="1:20" x14ac:dyDescent="0.35">
      <c r="A176" s="17">
        <v>44026</v>
      </c>
      <c r="B176" s="16">
        <f t="shared" si="9"/>
        <v>980355</v>
      </c>
      <c r="C176" s="15">
        <v>15212</v>
      </c>
      <c r="D176" s="15">
        <v>232</v>
      </c>
      <c r="E176" s="16">
        <v>0</v>
      </c>
      <c r="F176" s="15">
        <v>25</v>
      </c>
      <c r="G176" s="15">
        <v>1374</v>
      </c>
      <c r="H176" s="16">
        <f t="shared" si="10"/>
        <v>29145</v>
      </c>
      <c r="I176" s="15">
        <v>15732</v>
      </c>
      <c r="J176" s="15">
        <v>6290</v>
      </c>
      <c r="K176" s="15">
        <v>22022</v>
      </c>
      <c r="L176" s="15">
        <v>314</v>
      </c>
      <c r="M176" s="15"/>
      <c r="N176" s="15"/>
      <c r="O176" s="15"/>
      <c r="P176" s="15"/>
      <c r="Q176" s="16">
        <f t="shared" si="12"/>
        <v>1.635305037549574E-2</v>
      </c>
      <c r="R176" s="15"/>
      <c r="S176" s="15"/>
      <c r="T176" s="16">
        <f t="shared" si="11"/>
        <v>16930</v>
      </c>
    </row>
    <row r="177" spans="1:20" x14ac:dyDescent="0.35">
      <c r="A177" s="17">
        <v>44027</v>
      </c>
      <c r="B177" s="16">
        <f t="shared" si="9"/>
        <v>995839</v>
      </c>
      <c r="C177" s="15">
        <v>15484</v>
      </c>
      <c r="D177" s="15">
        <v>298</v>
      </c>
      <c r="E177" s="16">
        <v>0</v>
      </c>
      <c r="F177" s="15">
        <v>5</v>
      </c>
      <c r="G177" s="15">
        <v>469</v>
      </c>
      <c r="H177" s="16">
        <f t="shared" si="10"/>
        <v>29614</v>
      </c>
      <c r="I177" s="15">
        <v>16102</v>
      </c>
      <c r="J177" s="15">
        <v>6270</v>
      </c>
      <c r="K177" s="15">
        <v>22372</v>
      </c>
      <c r="L177" s="15">
        <v>381</v>
      </c>
      <c r="M177" s="15"/>
      <c r="N177" s="15"/>
      <c r="O177" s="15"/>
      <c r="P177" s="15"/>
      <c r="Q177" s="16">
        <f t="shared" si="12"/>
        <v>1.6700061269436486E-2</v>
      </c>
      <c r="R177" s="15"/>
      <c r="S177" s="15"/>
      <c r="T177" s="16">
        <f t="shared" si="11"/>
        <v>17254</v>
      </c>
    </row>
    <row r="178" spans="1:20" x14ac:dyDescent="0.35">
      <c r="A178" s="17">
        <v>44028</v>
      </c>
      <c r="B178" s="16">
        <f t="shared" si="9"/>
        <v>1009185</v>
      </c>
      <c r="C178" s="15">
        <v>13346</v>
      </c>
      <c r="D178" s="15">
        <v>245</v>
      </c>
      <c r="E178" s="16">
        <v>0</v>
      </c>
      <c r="F178" s="15">
        <v>33</v>
      </c>
      <c r="G178" s="15">
        <v>1470</v>
      </c>
      <c r="H178" s="16">
        <f t="shared" si="10"/>
        <v>31084</v>
      </c>
      <c r="I178" s="15">
        <v>13756</v>
      </c>
      <c r="J178" s="15">
        <v>5557</v>
      </c>
      <c r="K178" s="15">
        <v>19313</v>
      </c>
      <c r="L178" s="15">
        <v>324</v>
      </c>
      <c r="M178" s="15"/>
      <c r="N178" s="15"/>
      <c r="O178" s="15"/>
      <c r="P178" s="15"/>
      <c r="Q178" s="16">
        <f t="shared" si="12"/>
        <v>1.6305418719211824E-2</v>
      </c>
      <c r="R178" s="15"/>
      <c r="S178" s="15"/>
      <c r="T178" s="16">
        <f t="shared" si="11"/>
        <v>17400</v>
      </c>
    </row>
    <row r="179" spans="1:20" x14ac:dyDescent="0.35">
      <c r="A179" s="17">
        <v>44029</v>
      </c>
      <c r="B179" s="16">
        <f t="shared" si="9"/>
        <v>1022344</v>
      </c>
      <c r="C179" s="15">
        <v>13159</v>
      </c>
      <c r="D179" s="15">
        <v>227</v>
      </c>
      <c r="E179" s="16">
        <v>0</v>
      </c>
      <c r="F179" s="15">
        <v>5</v>
      </c>
      <c r="G179" s="15">
        <v>430</v>
      </c>
      <c r="H179" s="16">
        <f t="shared" si="10"/>
        <v>31514</v>
      </c>
      <c r="I179" s="15">
        <v>13603</v>
      </c>
      <c r="J179" s="15">
        <v>5543</v>
      </c>
      <c r="K179" s="15">
        <v>19146</v>
      </c>
      <c r="L179" s="15">
        <v>302</v>
      </c>
      <c r="M179" s="15"/>
      <c r="N179" s="15"/>
      <c r="O179" s="15"/>
      <c r="P179" s="15"/>
      <c r="Q179" s="16">
        <f t="shared" si="12"/>
        <v>1.6056682220381653E-2</v>
      </c>
      <c r="R179" s="15"/>
      <c r="S179" s="15"/>
      <c r="T179" s="16">
        <f t="shared" si="11"/>
        <v>17420.428571428572</v>
      </c>
    </row>
    <row r="180" spans="1:20" x14ac:dyDescent="0.35">
      <c r="A180" s="17">
        <v>44030</v>
      </c>
      <c r="B180" s="16">
        <f t="shared" si="9"/>
        <v>1030450</v>
      </c>
      <c r="C180" s="15">
        <v>8106</v>
      </c>
      <c r="D180" s="15">
        <v>128</v>
      </c>
      <c r="E180" s="16">
        <v>0</v>
      </c>
      <c r="F180" s="15">
        <v>24</v>
      </c>
      <c r="G180" s="15">
        <v>1130</v>
      </c>
      <c r="H180" s="16">
        <f t="shared" si="10"/>
        <v>32644</v>
      </c>
      <c r="I180" s="15">
        <v>8362</v>
      </c>
      <c r="J180" s="15">
        <v>3010</v>
      </c>
      <c r="K180" s="15">
        <v>11372</v>
      </c>
      <c r="L180" s="15">
        <v>169</v>
      </c>
      <c r="M180" s="15"/>
      <c r="N180" s="15"/>
      <c r="O180" s="15"/>
      <c r="P180" s="15"/>
      <c r="Q180" s="16">
        <f t="shared" si="12"/>
        <v>1.6093921976274919E-2</v>
      </c>
      <c r="R180" s="15"/>
      <c r="S180" s="15"/>
      <c r="T180" s="16">
        <f t="shared" si="11"/>
        <v>17522.142857142859</v>
      </c>
    </row>
    <row r="181" spans="1:20" x14ac:dyDescent="0.35">
      <c r="A181" s="17">
        <v>44031</v>
      </c>
      <c r="B181" s="16">
        <f t="shared" si="9"/>
        <v>1036097</v>
      </c>
      <c r="C181" s="15">
        <v>5647</v>
      </c>
      <c r="D181" s="15">
        <v>74</v>
      </c>
      <c r="E181" s="16">
        <v>0</v>
      </c>
      <c r="F181" s="15">
        <v>18</v>
      </c>
      <c r="G181" s="15">
        <v>895</v>
      </c>
      <c r="H181" s="16">
        <f t="shared" si="10"/>
        <v>33539</v>
      </c>
      <c r="I181" s="15">
        <v>5805</v>
      </c>
      <c r="J181" s="15">
        <v>2157</v>
      </c>
      <c r="K181" s="15">
        <v>7962</v>
      </c>
      <c r="L181" s="15">
        <v>111</v>
      </c>
      <c r="M181" s="15"/>
      <c r="N181" s="15"/>
      <c r="O181" s="15"/>
      <c r="P181" s="15"/>
      <c r="Q181" s="16">
        <f t="shared" si="12"/>
        <v>1.6054412934435013E-2</v>
      </c>
      <c r="R181" s="15"/>
      <c r="S181" s="15"/>
      <c r="T181" s="16">
        <f t="shared" si="11"/>
        <v>17600.857142857141</v>
      </c>
    </row>
    <row r="182" spans="1:20" x14ac:dyDescent="0.35">
      <c r="A182" s="17">
        <v>44032</v>
      </c>
      <c r="B182" s="16">
        <f t="shared" si="9"/>
        <v>1049228</v>
      </c>
      <c r="C182" s="15">
        <v>13131</v>
      </c>
      <c r="D182" s="15">
        <v>279</v>
      </c>
      <c r="E182" s="16">
        <v>0</v>
      </c>
      <c r="F182" s="15">
        <v>34</v>
      </c>
      <c r="G182" s="15">
        <v>1357</v>
      </c>
      <c r="H182" s="16">
        <f t="shared" si="10"/>
        <v>34896</v>
      </c>
      <c r="I182" s="15">
        <v>13509</v>
      </c>
      <c r="J182" s="15">
        <v>5093</v>
      </c>
      <c r="K182" s="15">
        <v>18602</v>
      </c>
      <c r="L182" s="15">
        <v>357</v>
      </c>
      <c r="M182" s="15"/>
      <c r="N182" s="15"/>
      <c r="O182" s="15"/>
      <c r="P182" s="15"/>
      <c r="Q182" s="16">
        <f t="shared" si="12"/>
        <v>1.6210085355454554E-2</v>
      </c>
      <c r="R182" s="15"/>
      <c r="S182" s="15"/>
      <c r="T182" s="16">
        <f t="shared" si="11"/>
        <v>17255.571428571428</v>
      </c>
    </row>
    <row r="183" spans="1:20" x14ac:dyDescent="0.35">
      <c r="A183" s="17">
        <v>44033</v>
      </c>
      <c r="B183" s="16">
        <f t="shared" si="9"/>
        <v>1063129</v>
      </c>
      <c r="C183" s="15">
        <v>13901</v>
      </c>
      <c r="D183" s="15">
        <v>255</v>
      </c>
      <c r="E183" s="16">
        <v>0</v>
      </c>
      <c r="F183" s="15">
        <v>36</v>
      </c>
      <c r="G183" s="15">
        <v>1455</v>
      </c>
      <c r="H183" s="16">
        <f t="shared" si="10"/>
        <v>36351</v>
      </c>
      <c r="I183" s="15">
        <v>14427</v>
      </c>
      <c r="J183" s="15">
        <v>5582</v>
      </c>
      <c r="K183" s="15">
        <v>20009</v>
      </c>
      <c r="L183" s="15">
        <v>338</v>
      </c>
      <c r="M183" s="15"/>
      <c r="N183" s="15"/>
      <c r="O183" s="15"/>
      <c r="P183" s="15"/>
      <c r="Q183" s="16">
        <f t="shared" si="12"/>
        <v>1.6686872768909546E-2</v>
      </c>
      <c r="R183" s="15"/>
      <c r="S183" s="15"/>
      <c r="T183" s="16">
        <f t="shared" si="11"/>
        <v>16968</v>
      </c>
    </row>
    <row r="184" spans="1:20" x14ac:dyDescent="0.35">
      <c r="A184" s="17">
        <v>44034</v>
      </c>
      <c r="B184" s="16">
        <f t="shared" si="9"/>
        <v>1076127</v>
      </c>
      <c r="C184" s="15">
        <v>12998</v>
      </c>
      <c r="D184" s="15">
        <v>258</v>
      </c>
      <c r="E184" s="16">
        <v>0</v>
      </c>
      <c r="F184" s="15">
        <v>51</v>
      </c>
      <c r="G184" s="15">
        <v>1665</v>
      </c>
      <c r="H184" s="16">
        <f t="shared" si="10"/>
        <v>38016</v>
      </c>
      <c r="I184" s="15">
        <v>13423</v>
      </c>
      <c r="J184" s="15">
        <v>5380</v>
      </c>
      <c r="K184" s="15">
        <v>18803</v>
      </c>
      <c r="L184" s="15">
        <v>328</v>
      </c>
      <c r="M184" s="15"/>
      <c r="N184" s="15"/>
      <c r="O184" s="15"/>
      <c r="P184" s="15"/>
      <c r="Q184" s="16">
        <f t="shared" si="12"/>
        <v>1.674377424982857E-2</v>
      </c>
      <c r="R184" s="15"/>
      <c r="S184" s="15"/>
      <c r="T184" s="16">
        <f t="shared" si="11"/>
        <v>16458.142857142859</v>
      </c>
    </row>
    <row r="185" spans="1:20" x14ac:dyDescent="0.35">
      <c r="A185" s="17">
        <v>44035</v>
      </c>
      <c r="B185" s="16">
        <f t="shared" si="9"/>
        <v>1089962</v>
      </c>
      <c r="C185" s="15">
        <v>13835</v>
      </c>
      <c r="D185" s="15">
        <v>258</v>
      </c>
      <c r="E185" s="16">
        <v>0</v>
      </c>
      <c r="F185" s="15">
        <v>28</v>
      </c>
      <c r="G185" s="15">
        <v>1602</v>
      </c>
      <c r="H185" s="16">
        <f t="shared" si="10"/>
        <v>39618</v>
      </c>
      <c r="I185" s="15">
        <v>14243</v>
      </c>
      <c r="J185" s="15">
        <v>6688</v>
      </c>
      <c r="K185" s="15">
        <v>20931</v>
      </c>
      <c r="L185" s="15">
        <v>348</v>
      </c>
      <c r="M185" s="15"/>
      <c r="N185" s="15"/>
      <c r="O185" s="15"/>
      <c r="P185" s="15"/>
      <c r="Q185" s="16">
        <f t="shared" si="12"/>
        <v>1.671731221913118E-2</v>
      </c>
      <c r="R185" s="15"/>
      <c r="S185" s="15"/>
      <c r="T185" s="16">
        <f t="shared" si="11"/>
        <v>16689.285714285714</v>
      </c>
    </row>
    <row r="186" spans="1:20" x14ac:dyDescent="0.35">
      <c r="A186" s="17">
        <v>44036</v>
      </c>
      <c r="B186" s="16">
        <f t="shared" si="9"/>
        <v>1102627</v>
      </c>
      <c r="C186" s="15">
        <v>12665</v>
      </c>
      <c r="D186" s="15">
        <v>257</v>
      </c>
      <c r="E186" s="16">
        <v>0</v>
      </c>
      <c r="F186" s="15">
        <v>32</v>
      </c>
      <c r="G186" s="15">
        <v>1533</v>
      </c>
      <c r="H186" s="16">
        <f t="shared" si="10"/>
        <v>41151</v>
      </c>
      <c r="I186" s="15">
        <v>13074</v>
      </c>
      <c r="J186" s="15">
        <v>5341</v>
      </c>
      <c r="K186" s="15">
        <v>18415</v>
      </c>
      <c r="L186" s="15">
        <v>332</v>
      </c>
      <c r="M186" s="15"/>
      <c r="N186" s="15"/>
      <c r="O186" s="15"/>
      <c r="P186" s="15"/>
      <c r="Q186" s="16">
        <f t="shared" si="12"/>
        <v>1.7080986097472738E-2</v>
      </c>
      <c r="R186" s="15"/>
      <c r="S186" s="15"/>
      <c r="T186" s="16">
        <f t="shared" si="11"/>
        <v>16584.857142857141</v>
      </c>
    </row>
    <row r="187" spans="1:20" x14ac:dyDescent="0.35">
      <c r="A187" s="17">
        <v>44037</v>
      </c>
      <c r="B187" s="16">
        <f t="shared" si="9"/>
        <v>1110810</v>
      </c>
      <c r="C187" s="15">
        <v>8183</v>
      </c>
      <c r="D187" s="15">
        <v>159</v>
      </c>
      <c r="E187" s="16">
        <v>0</v>
      </c>
      <c r="F187" s="15">
        <v>49</v>
      </c>
      <c r="G187" s="15">
        <v>1322</v>
      </c>
      <c r="H187" s="16">
        <f t="shared" si="10"/>
        <v>42473</v>
      </c>
      <c r="I187" s="15">
        <v>8458</v>
      </c>
      <c r="J187" s="15">
        <v>3457</v>
      </c>
      <c r="K187" s="15">
        <v>11915</v>
      </c>
      <c r="L187" s="15">
        <v>199</v>
      </c>
      <c r="M187" s="15"/>
      <c r="N187" s="15"/>
      <c r="O187" s="15"/>
      <c r="P187" s="15"/>
      <c r="Q187" s="16">
        <f t="shared" si="12"/>
        <v>1.7258674348620079E-2</v>
      </c>
      <c r="R187" s="15"/>
      <c r="S187" s="15"/>
      <c r="T187" s="16">
        <f t="shared" si="11"/>
        <v>16662.428571428572</v>
      </c>
    </row>
    <row r="188" spans="1:20" x14ac:dyDescent="0.35">
      <c r="A188" s="17">
        <v>44038</v>
      </c>
      <c r="B188" s="16">
        <f t="shared" si="9"/>
        <v>1116022</v>
      </c>
      <c r="C188" s="15">
        <v>5212</v>
      </c>
      <c r="D188" s="15">
        <v>101</v>
      </c>
      <c r="E188" s="16">
        <v>0</v>
      </c>
      <c r="F188" s="15">
        <v>29</v>
      </c>
      <c r="G188" s="15">
        <v>1084</v>
      </c>
      <c r="H188" s="16">
        <f t="shared" si="10"/>
        <v>43557</v>
      </c>
      <c r="I188" s="15">
        <v>5369</v>
      </c>
      <c r="J188" s="15">
        <v>2298</v>
      </c>
      <c r="K188" s="15">
        <v>7667</v>
      </c>
      <c r="L188" s="15">
        <v>126</v>
      </c>
      <c r="M188" s="15"/>
      <c r="N188" s="15"/>
      <c r="O188" s="15"/>
      <c r="P188" s="15"/>
      <c r="Q188" s="16">
        <f t="shared" si="12"/>
        <v>1.743136614464252E-2</v>
      </c>
      <c r="R188" s="15"/>
      <c r="S188" s="15"/>
      <c r="T188" s="16">
        <f t="shared" si="11"/>
        <v>16620.285714285714</v>
      </c>
    </row>
    <row r="189" spans="1:20" x14ac:dyDescent="0.35">
      <c r="A189" s="17">
        <v>44039</v>
      </c>
      <c r="B189" s="16">
        <f t="shared" si="9"/>
        <v>1131597</v>
      </c>
      <c r="C189" s="15">
        <v>15575</v>
      </c>
      <c r="D189" s="15">
        <v>361</v>
      </c>
      <c r="E189" s="16">
        <v>0</v>
      </c>
      <c r="F189" s="15">
        <v>38</v>
      </c>
      <c r="G189" s="15">
        <v>1461</v>
      </c>
      <c r="H189" s="16">
        <f t="shared" si="10"/>
        <v>45018</v>
      </c>
      <c r="I189" s="15">
        <v>16121</v>
      </c>
      <c r="J189" s="15">
        <v>6587</v>
      </c>
      <c r="K189" s="15">
        <v>22708</v>
      </c>
      <c r="L189" s="15">
        <v>434</v>
      </c>
      <c r="M189" s="15"/>
      <c r="N189" s="15"/>
      <c r="O189" s="15"/>
      <c r="P189" s="15"/>
      <c r="Q189" s="16">
        <f t="shared" si="12"/>
        <v>1.7476421360255047E-2</v>
      </c>
      <c r="R189" s="15"/>
      <c r="S189" s="15"/>
      <c r="T189" s="16">
        <f t="shared" si="11"/>
        <v>17206.857142857141</v>
      </c>
    </row>
    <row r="190" spans="1:20" x14ac:dyDescent="0.35">
      <c r="A190" s="17">
        <v>44040</v>
      </c>
      <c r="B190" s="16">
        <f t="shared" si="9"/>
        <v>1149335</v>
      </c>
      <c r="C190" s="15">
        <v>17738</v>
      </c>
      <c r="D190" s="15">
        <v>320</v>
      </c>
      <c r="E190" s="16">
        <v>0</v>
      </c>
      <c r="F190" s="15">
        <v>41</v>
      </c>
      <c r="G190" s="15">
        <v>1547</v>
      </c>
      <c r="H190" s="16">
        <f t="shared" si="10"/>
        <v>46565</v>
      </c>
      <c r="I190" s="15">
        <v>18371</v>
      </c>
      <c r="J190" s="15">
        <v>8354</v>
      </c>
      <c r="K190" s="15">
        <v>26725</v>
      </c>
      <c r="L190" s="15">
        <v>398</v>
      </c>
      <c r="M190" s="15"/>
      <c r="N190" s="15"/>
      <c r="O190" s="15"/>
      <c r="P190" s="15"/>
      <c r="Q190" s="16">
        <f t="shared" si="12"/>
        <v>1.7025258721021674E-2</v>
      </c>
      <c r="R190" s="15"/>
      <c r="S190" s="15"/>
      <c r="T190" s="16">
        <f t="shared" si="11"/>
        <v>18166.285714285714</v>
      </c>
    </row>
    <row r="191" spans="1:20" x14ac:dyDescent="0.35">
      <c r="A191" s="17">
        <v>44041</v>
      </c>
      <c r="B191" s="16">
        <f t="shared" si="9"/>
        <v>1165061</v>
      </c>
      <c r="C191" s="15">
        <v>15726</v>
      </c>
      <c r="D191" s="15">
        <v>319</v>
      </c>
      <c r="E191" s="16">
        <v>0</v>
      </c>
      <c r="F191" s="15">
        <v>22</v>
      </c>
      <c r="G191" s="15">
        <v>1665</v>
      </c>
      <c r="H191" s="16">
        <f t="shared" si="10"/>
        <v>48230</v>
      </c>
      <c r="I191" s="15">
        <v>16241</v>
      </c>
      <c r="J191" s="15">
        <v>7219</v>
      </c>
      <c r="K191" s="15">
        <v>23460</v>
      </c>
      <c r="L191" s="15">
        <v>388</v>
      </c>
      <c r="M191" s="15"/>
      <c r="N191" s="15"/>
      <c r="O191" s="15"/>
      <c r="P191" s="15"/>
      <c r="Q191" s="16">
        <f t="shared" si="12"/>
        <v>1.6878949484528262E-2</v>
      </c>
      <c r="R191" s="15"/>
      <c r="S191" s="15"/>
      <c r="T191" s="16">
        <f t="shared" si="11"/>
        <v>18831.571428571428</v>
      </c>
    </row>
    <row r="192" spans="1:20" x14ac:dyDescent="0.35">
      <c r="A192" s="17">
        <v>44042</v>
      </c>
      <c r="B192" s="16">
        <f t="shared" si="9"/>
        <v>1180946</v>
      </c>
      <c r="C192" s="15">
        <v>15885</v>
      </c>
      <c r="D192" s="15">
        <v>336</v>
      </c>
      <c r="E192" s="16">
        <v>0</v>
      </c>
      <c r="F192" s="15">
        <v>41</v>
      </c>
      <c r="G192" s="15">
        <v>1550</v>
      </c>
      <c r="H192" s="16">
        <f t="shared" si="10"/>
        <v>49780</v>
      </c>
      <c r="I192" s="15">
        <v>16320</v>
      </c>
      <c r="J192" s="15">
        <v>7546</v>
      </c>
      <c r="K192" s="15">
        <v>23866</v>
      </c>
      <c r="L192" s="15">
        <v>421</v>
      </c>
      <c r="M192" s="15"/>
      <c r="N192" s="15"/>
      <c r="O192" s="15"/>
      <c r="P192" s="15"/>
      <c r="Q192" s="16">
        <f t="shared" si="12"/>
        <v>1.7053044020303363E-2</v>
      </c>
      <c r="R192" s="15"/>
      <c r="S192" s="15"/>
      <c r="T192" s="16">
        <f t="shared" si="11"/>
        <v>19250.857142857141</v>
      </c>
    </row>
    <row r="193" spans="1:20" x14ac:dyDescent="0.35">
      <c r="A193" s="17">
        <v>44043</v>
      </c>
      <c r="B193" s="16">
        <f t="shared" si="9"/>
        <v>1195772</v>
      </c>
      <c r="C193" s="15">
        <v>14826</v>
      </c>
      <c r="D193" s="15">
        <v>319</v>
      </c>
      <c r="E193" s="16">
        <v>0</v>
      </c>
      <c r="F193" s="15">
        <v>6</v>
      </c>
      <c r="G193" s="15">
        <v>476</v>
      </c>
      <c r="H193" s="16">
        <f t="shared" si="10"/>
        <v>50256</v>
      </c>
      <c r="I193" s="15">
        <v>15334</v>
      </c>
      <c r="J193" s="15">
        <v>6891</v>
      </c>
      <c r="K193" s="15">
        <v>22225</v>
      </c>
      <c r="L193" s="15">
        <v>394</v>
      </c>
      <c r="M193" s="15"/>
      <c r="N193" s="15"/>
      <c r="O193" s="15"/>
      <c r="P193" s="15"/>
      <c r="Q193" s="16">
        <f t="shared" si="12"/>
        <v>1.7031595052177301E-2</v>
      </c>
      <c r="R193" s="15"/>
      <c r="S193" s="15"/>
      <c r="T193" s="16">
        <f t="shared" si="11"/>
        <v>19795.142857142859</v>
      </c>
    </row>
    <row r="194" spans="1:20" x14ac:dyDescent="0.35">
      <c r="A194" s="17">
        <v>44044</v>
      </c>
      <c r="B194" s="16">
        <f t="shared" si="9"/>
        <v>1203638</v>
      </c>
      <c r="C194" s="15">
        <v>7866</v>
      </c>
      <c r="D194" s="15">
        <v>147</v>
      </c>
      <c r="E194" s="16">
        <v>0</v>
      </c>
      <c r="F194" s="15">
        <v>11</v>
      </c>
      <c r="G194" s="15">
        <v>419</v>
      </c>
      <c r="H194" s="16">
        <f t="shared" si="10"/>
        <v>50675</v>
      </c>
      <c r="I194" s="15">
        <v>8147</v>
      </c>
      <c r="J194" s="15">
        <v>3283</v>
      </c>
      <c r="K194" s="15">
        <v>11430</v>
      </c>
      <c r="L194" s="15">
        <v>189</v>
      </c>
      <c r="M194" s="15"/>
      <c r="N194" s="15"/>
      <c r="O194" s="15"/>
      <c r="P194" s="15"/>
      <c r="Q194" s="16">
        <f t="shared" si="12"/>
        <v>1.7018996096494089E-2</v>
      </c>
      <c r="R194" s="15"/>
      <c r="S194" s="15"/>
      <c r="T194" s="16">
        <f t="shared" si="11"/>
        <v>19725.857142857141</v>
      </c>
    </row>
    <row r="195" spans="1:20" x14ac:dyDescent="0.35">
      <c r="A195" s="17">
        <v>44045</v>
      </c>
      <c r="B195" s="16">
        <f t="shared" si="9"/>
        <v>1209387</v>
      </c>
      <c r="C195" s="15">
        <v>5749</v>
      </c>
      <c r="D195" s="15">
        <v>109</v>
      </c>
      <c r="E195" s="16">
        <v>0</v>
      </c>
      <c r="F195" s="15">
        <v>27</v>
      </c>
      <c r="G195" s="15">
        <v>1341</v>
      </c>
      <c r="H195" s="16">
        <f t="shared" si="10"/>
        <v>52016</v>
      </c>
      <c r="I195" s="15">
        <v>5915</v>
      </c>
      <c r="J195" s="15">
        <v>2518</v>
      </c>
      <c r="K195" s="15">
        <v>8433</v>
      </c>
      <c r="L195" s="15">
        <v>135</v>
      </c>
      <c r="M195" s="15"/>
      <c r="N195" s="15"/>
      <c r="O195" s="15"/>
      <c r="P195" s="15"/>
      <c r="Q195" s="16">
        <f t="shared" si="12"/>
        <v>1.6989924161126997E-2</v>
      </c>
      <c r="R195" s="15"/>
      <c r="S195" s="15"/>
      <c r="T195" s="16">
        <f t="shared" si="11"/>
        <v>19835.285714285714</v>
      </c>
    </row>
    <row r="196" spans="1:20" x14ac:dyDescent="0.35">
      <c r="A196" s="17">
        <v>44046</v>
      </c>
      <c r="B196" s="16">
        <f t="shared" ref="B196:B259" si="13">C196+B195</f>
        <v>1227996</v>
      </c>
      <c r="C196" s="15">
        <v>18609</v>
      </c>
      <c r="D196" s="15">
        <v>358</v>
      </c>
      <c r="E196" s="16">
        <v>0</v>
      </c>
      <c r="F196" s="15">
        <v>18</v>
      </c>
      <c r="G196" s="15">
        <v>1814</v>
      </c>
      <c r="H196" s="16">
        <f t="shared" ref="H196:H259" si="14">G196+H195</f>
        <v>53830</v>
      </c>
      <c r="I196" s="15">
        <v>19264</v>
      </c>
      <c r="J196" s="15">
        <v>8389</v>
      </c>
      <c r="K196" s="15">
        <v>27653</v>
      </c>
      <c r="L196" s="15">
        <v>424</v>
      </c>
      <c r="M196" s="15"/>
      <c r="N196" s="15"/>
      <c r="O196" s="15"/>
      <c r="P196" s="15"/>
      <c r="Q196" s="16">
        <f t="shared" si="12"/>
        <v>1.6336096583954601E-2</v>
      </c>
      <c r="R196" s="15"/>
      <c r="S196" s="15"/>
      <c r="T196" s="16">
        <f t="shared" si="11"/>
        <v>20541.714285714286</v>
      </c>
    </row>
    <row r="197" spans="1:20" x14ac:dyDescent="0.35">
      <c r="A197" s="17">
        <v>44047</v>
      </c>
      <c r="B197" s="16">
        <f t="shared" si="13"/>
        <v>1244618</v>
      </c>
      <c r="C197" s="15">
        <v>16622</v>
      </c>
      <c r="D197" s="15">
        <v>308</v>
      </c>
      <c r="E197" s="16">
        <v>0</v>
      </c>
      <c r="F197" s="15">
        <v>20</v>
      </c>
      <c r="G197" s="15">
        <v>1718</v>
      </c>
      <c r="H197" s="16">
        <f t="shared" si="14"/>
        <v>55548</v>
      </c>
      <c r="I197" s="15">
        <v>17194</v>
      </c>
      <c r="J197" s="15">
        <v>8421</v>
      </c>
      <c r="K197" s="15">
        <v>25615</v>
      </c>
      <c r="L197" s="15">
        <v>395</v>
      </c>
      <c r="M197" s="15"/>
      <c r="N197" s="15"/>
      <c r="O197" s="15"/>
      <c r="P197" s="15"/>
      <c r="Q197" s="16">
        <f t="shared" si="12"/>
        <v>1.6442158085813206E-2</v>
      </c>
      <c r="R197" s="15"/>
      <c r="S197" s="15"/>
      <c r="T197" s="16">
        <f t="shared" si="11"/>
        <v>20383.142857142859</v>
      </c>
    </row>
    <row r="198" spans="1:20" x14ac:dyDescent="0.35">
      <c r="A198" s="17">
        <v>44048</v>
      </c>
      <c r="B198" s="16">
        <f t="shared" si="13"/>
        <v>1262108</v>
      </c>
      <c r="C198" s="15">
        <v>17490</v>
      </c>
      <c r="D198" s="15">
        <v>333</v>
      </c>
      <c r="E198" s="16">
        <v>0</v>
      </c>
      <c r="F198" s="15">
        <v>37</v>
      </c>
      <c r="G198" s="15">
        <v>1932</v>
      </c>
      <c r="H198" s="16">
        <f t="shared" si="14"/>
        <v>57480</v>
      </c>
      <c r="I198" s="15">
        <v>18095</v>
      </c>
      <c r="J198" s="15">
        <v>8256</v>
      </c>
      <c r="K198" s="15">
        <v>26351</v>
      </c>
      <c r="L198" s="15">
        <v>413</v>
      </c>
      <c r="M198" s="15"/>
      <c r="N198" s="15"/>
      <c r="O198" s="15"/>
      <c r="P198" s="15"/>
      <c r="Q198" s="16">
        <f t="shared" si="12"/>
        <v>1.6287360980401587E-2</v>
      </c>
      <c r="R198" s="15"/>
      <c r="S198" s="15"/>
      <c r="T198" s="16">
        <f t="shared" si="11"/>
        <v>20796.142857142859</v>
      </c>
    </row>
    <row r="199" spans="1:20" x14ac:dyDescent="0.35">
      <c r="A199" s="17">
        <v>44049</v>
      </c>
      <c r="B199" s="16">
        <f t="shared" si="13"/>
        <v>1278177</v>
      </c>
      <c r="C199" s="15">
        <v>16069</v>
      </c>
      <c r="D199" s="15">
        <v>354</v>
      </c>
      <c r="E199" s="16">
        <v>0</v>
      </c>
      <c r="F199" s="15">
        <v>26</v>
      </c>
      <c r="G199" s="15">
        <v>1802</v>
      </c>
      <c r="H199" s="16">
        <f t="shared" si="14"/>
        <v>59282</v>
      </c>
      <c r="I199" s="15">
        <v>16598</v>
      </c>
      <c r="J199" s="15">
        <v>7743</v>
      </c>
      <c r="K199" s="15">
        <v>24341</v>
      </c>
      <c r="L199" s="15">
        <v>445</v>
      </c>
      <c r="M199" s="15"/>
      <c r="N199" s="15"/>
      <c r="O199" s="15"/>
      <c r="P199" s="15"/>
      <c r="Q199" s="16">
        <f t="shared" si="12"/>
        <v>1.6398718229623136E-2</v>
      </c>
      <c r="R199" s="15"/>
      <c r="S199" s="15"/>
      <c r="T199" s="16">
        <f t="shared" si="11"/>
        <v>20864</v>
      </c>
    </row>
    <row r="200" spans="1:20" x14ac:dyDescent="0.35">
      <c r="A200" s="17">
        <v>44050</v>
      </c>
      <c r="B200" s="16">
        <f t="shared" si="13"/>
        <v>1294237</v>
      </c>
      <c r="C200" s="15">
        <v>16060</v>
      </c>
      <c r="D200" s="15">
        <v>299</v>
      </c>
      <c r="E200" s="16">
        <v>0</v>
      </c>
      <c r="F200" s="15">
        <v>17</v>
      </c>
      <c r="G200" s="15">
        <v>1895</v>
      </c>
      <c r="H200" s="16">
        <f t="shared" si="14"/>
        <v>61177</v>
      </c>
      <c r="I200" s="15">
        <v>16615</v>
      </c>
      <c r="J200" s="15">
        <v>7003</v>
      </c>
      <c r="K200" s="15">
        <v>23618</v>
      </c>
      <c r="L200" s="15">
        <v>362</v>
      </c>
      <c r="M200" s="15"/>
      <c r="N200" s="15"/>
      <c r="O200" s="15"/>
      <c r="P200" s="15"/>
      <c r="Q200" s="16">
        <f t="shared" si="12"/>
        <v>1.6026749682924016E-2</v>
      </c>
      <c r="R200" s="15"/>
      <c r="S200" s="15"/>
      <c r="T200" s="16">
        <f t="shared" si="11"/>
        <v>21063</v>
      </c>
    </row>
    <row r="201" spans="1:20" x14ac:dyDescent="0.35">
      <c r="A201" s="17">
        <v>44051</v>
      </c>
      <c r="B201" s="16">
        <f t="shared" si="13"/>
        <v>1303668</v>
      </c>
      <c r="C201" s="15">
        <v>9431</v>
      </c>
      <c r="D201" s="15">
        <v>169</v>
      </c>
      <c r="E201" s="16">
        <v>0</v>
      </c>
      <c r="F201" s="15">
        <v>19</v>
      </c>
      <c r="G201" s="15">
        <v>1517</v>
      </c>
      <c r="H201" s="16">
        <f t="shared" si="14"/>
        <v>62694</v>
      </c>
      <c r="I201" s="15">
        <v>9753</v>
      </c>
      <c r="J201" s="15">
        <v>3778</v>
      </c>
      <c r="K201" s="15">
        <v>13531</v>
      </c>
      <c r="L201" s="15">
        <v>220</v>
      </c>
      <c r="M201" s="15"/>
      <c r="N201" s="15"/>
      <c r="O201" s="15"/>
      <c r="P201" s="15"/>
      <c r="Q201" s="16">
        <f t="shared" si="12"/>
        <v>1.6008880448302149E-2</v>
      </c>
      <c r="R201" s="15"/>
      <c r="S201" s="15"/>
      <c r="T201" s="16">
        <f t="shared" ref="T201:T264" si="15">AVERAGE(K195:K201)</f>
        <v>21363.142857142859</v>
      </c>
    </row>
    <row r="202" spans="1:20" x14ac:dyDescent="0.35">
      <c r="A202" s="17">
        <v>44052</v>
      </c>
      <c r="B202" s="16">
        <f t="shared" si="13"/>
        <v>1309987</v>
      </c>
      <c r="C202" s="15">
        <v>6319</v>
      </c>
      <c r="D202" s="15">
        <v>85</v>
      </c>
      <c r="E202" s="16">
        <v>0</v>
      </c>
      <c r="F202" s="15">
        <v>14</v>
      </c>
      <c r="G202" s="15">
        <v>1257</v>
      </c>
      <c r="H202" s="16">
        <f t="shared" si="14"/>
        <v>63951</v>
      </c>
      <c r="I202" s="15">
        <v>6508</v>
      </c>
      <c r="J202" s="15">
        <v>2980</v>
      </c>
      <c r="K202" s="15">
        <v>9488</v>
      </c>
      <c r="L202" s="15">
        <v>106</v>
      </c>
      <c r="M202" s="15"/>
      <c r="N202" s="15"/>
      <c r="O202" s="15"/>
      <c r="P202" s="15"/>
      <c r="Q202" s="16">
        <f t="shared" si="12"/>
        <v>1.5704164093574242E-2</v>
      </c>
      <c r="R202" s="15"/>
      <c r="S202" s="15"/>
      <c r="T202" s="16">
        <f t="shared" si="15"/>
        <v>21513.857142857141</v>
      </c>
    </row>
    <row r="203" spans="1:20" x14ac:dyDescent="0.35">
      <c r="A203" s="17">
        <v>44053</v>
      </c>
      <c r="B203" s="16">
        <f t="shared" si="13"/>
        <v>1330245</v>
      </c>
      <c r="C203" s="15">
        <v>20258</v>
      </c>
      <c r="D203" s="15">
        <v>374</v>
      </c>
      <c r="E203" s="16">
        <v>0</v>
      </c>
      <c r="F203" s="15">
        <v>32</v>
      </c>
      <c r="G203" s="15">
        <v>1891</v>
      </c>
      <c r="H203" s="16">
        <f t="shared" si="14"/>
        <v>65842</v>
      </c>
      <c r="I203" s="15">
        <v>20962</v>
      </c>
      <c r="J203" s="15">
        <v>9875</v>
      </c>
      <c r="K203" s="15">
        <v>30837</v>
      </c>
      <c r="L203" s="15">
        <v>468</v>
      </c>
      <c r="M203" s="15"/>
      <c r="N203" s="15"/>
      <c r="O203" s="15"/>
      <c r="P203" s="15"/>
      <c r="Q203" s="16">
        <f t="shared" ref="Q203:Q213" si="16">((SUM(L197:L203))/(SUM(K197:K203)))</f>
        <v>1.5665134184327061E-2</v>
      </c>
      <c r="R203" s="15"/>
      <c r="S203" s="15"/>
      <c r="T203" s="16">
        <f t="shared" si="15"/>
        <v>21968.714285714286</v>
      </c>
    </row>
    <row r="204" spans="1:20" x14ac:dyDescent="0.35">
      <c r="A204" s="17">
        <v>44054</v>
      </c>
      <c r="B204" s="16">
        <f t="shared" si="13"/>
        <v>1348776</v>
      </c>
      <c r="C204" s="15">
        <v>18531</v>
      </c>
      <c r="D204" s="15">
        <v>284</v>
      </c>
      <c r="E204" s="16">
        <v>0</v>
      </c>
      <c r="F204" s="15">
        <v>10</v>
      </c>
      <c r="G204" s="15">
        <v>733</v>
      </c>
      <c r="H204" s="16">
        <f t="shared" si="14"/>
        <v>66575</v>
      </c>
      <c r="I204" s="15">
        <v>19175</v>
      </c>
      <c r="J204" s="15">
        <v>9965</v>
      </c>
      <c r="K204" s="15">
        <v>29140</v>
      </c>
      <c r="L204" s="15">
        <v>356</v>
      </c>
      <c r="M204" s="15"/>
      <c r="N204" s="15"/>
      <c r="O204" s="15"/>
      <c r="P204" s="15"/>
      <c r="Q204" s="16">
        <f t="shared" si="16"/>
        <v>1.5066176751045733E-2</v>
      </c>
      <c r="R204" s="15"/>
      <c r="S204" s="15"/>
      <c r="T204" s="16">
        <f t="shared" si="15"/>
        <v>22472.285714285714</v>
      </c>
    </row>
    <row r="205" spans="1:20" x14ac:dyDescent="0.35">
      <c r="A205" s="17">
        <v>44055</v>
      </c>
      <c r="B205" s="16">
        <f t="shared" si="13"/>
        <v>1367750</v>
      </c>
      <c r="C205" s="15">
        <v>18974</v>
      </c>
      <c r="D205" s="15">
        <v>304</v>
      </c>
      <c r="E205" s="16">
        <v>0</v>
      </c>
      <c r="F205" s="15">
        <v>23</v>
      </c>
      <c r="G205" s="15">
        <v>1849</v>
      </c>
      <c r="H205" s="16">
        <f t="shared" si="14"/>
        <v>68424</v>
      </c>
      <c r="I205" s="15">
        <v>19622</v>
      </c>
      <c r="J205" s="15">
        <v>9587</v>
      </c>
      <c r="K205" s="15">
        <v>29209</v>
      </c>
      <c r="L205" s="15">
        <v>391</v>
      </c>
      <c r="M205" s="15"/>
      <c r="N205" s="15"/>
      <c r="O205" s="15"/>
      <c r="P205" s="15"/>
      <c r="Q205" s="16">
        <f t="shared" si="16"/>
        <v>1.4659973527134686E-2</v>
      </c>
      <c r="R205" s="15"/>
      <c r="S205" s="15"/>
      <c r="T205" s="16">
        <f t="shared" si="15"/>
        <v>22880.571428571428</v>
      </c>
    </row>
    <row r="206" spans="1:20" x14ac:dyDescent="0.35">
      <c r="A206" s="17">
        <v>44056</v>
      </c>
      <c r="B206" s="16">
        <f t="shared" si="13"/>
        <v>1386144</v>
      </c>
      <c r="C206" s="15">
        <v>18394</v>
      </c>
      <c r="D206" s="15">
        <v>349</v>
      </c>
      <c r="E206" s="16">
        <v>0</v>
      </c>
      <c r="F206" s="15">
        <v>23</v>
      </c>
      <c r="G206" s="15">
        <v>1789</v>
      </c>
      <c r="H206" s="16">
        <f t="shared" si="14"/>
        <v>70213</v>
      </c>
      <c r="I206" s="15">
        <v>19070</v>
      </c>
      <c r="J206" s="15">
        <v>9058</v>
      </c>
      <c r="K206" s="15">
        <v>28128</v>
      </c>
      <c r="L206" s="15">
        <v>444</v>
      </c>
      <c r="M206" s="15"/>
      <c r="N206" s="15"/>
      <c r="O206" s="15"/>
      <c r="P206" s="15"/>
      <c r="Q206" s="16">
        <f t="shared" si="16"/>
        <v>1.4315252727949205E-2</v>
      </c>
      <c r="R206" s="15"/>
      <c r="S206" s="15"/>
      <c r="T206" s="16">
        <f t="shared" si="15"/>
        <v>23421.571428571428</v>
      </c>
    </row>
    <row r="207" spans="1:20" x14ac:dyDescent="0.35">
      <c r="A207" s="17">
        <v>44057</v>
      </c>
      <c r="B207" s="16">
        <f t="shared" si="13"/>
        <v>1404862</v>
      </c>
      <c r="C207" s="15">
        <v>18718</v>
      </c>
      <c r="D207" s="15">
        <v>342</v>
      </c>
      <c r="E207" s="16">
        <v>0</v>
      </c>
      <c r="F207" s="15">
        <v>27</v>
      </c>
      <c r="G207" s="15">
        <v>1782</v>
      </c>
      <c r="H207" s="16">
        <f t="shared" si="14"/>
        <v>71995</v>
      </c>
      <c r="I207" s="15">
        <v>19451</v>
      </c>
      <c r="J207" s="15">
        <v>8508</v>
      </c>
      <c r="K207" s="15">
        <v>27959</v>
      </c>
      <c r="L207" s="15">
        <v>415</v>
      </c>
      <c r="M207" s="15"/>
      <c r="N207" s="15"/>
      <c r="O207" s="15"/>
      <c r="P207" s="15"/>
      <c r="Q207" s="16">
        <f t="shared" si="16"/>
        <v>1.4260927435647565E-2</v>
      </c>
      <c r="R207" s="15"/>
      <c r="S207" s="15"/>
      <c r="T207" s="16">
        <f t="shared" si="15"/>
        <v>24041.714285714286</v>
      </c>
    </row>
    <row r="208" spans="1:20" x14ac:dyDescent="0.35">
      <c r="A208" s="17">
        <v>44058</v>
      </c>
      <c r="B208" s="16">
        <f t="shared" si="13"/>
        <v>1415037</v>
      </c>
      <c r="C208" s="15">
        <v>10175</v>
      </c>
      <c r="D208" s="15">
        <v>151</v>
      </c>
      <c r="E208" s="16">
        <v>0</v>
      </c>
      <c r="F208" s="15">
        <v>5</v>
      </c>
      <c r="G208" s="15">
        <v>458</v>
      </c>
      <c r="H208" s="16">
        <f t="shared" si="14"/>
        <v>72453</v>
      </c>
      <c r="I208" s="15">
        <v>10505</v>
      </c>
      <c r="J208" s="15">
        <v>3989</v>
      </c>
      <c r="K208" s="15">
        <v>14494</v>
      </c>
      <c r="L208" s="15">
        <v>186</v>
      </c>
      <c r="M208" s="15">
        <v>1616</v>
      </c>
      <c r="N208" s="15">
        <v>3</v>
      </c>
      <c r="O208" s="16">
        <f>K208-M208</f>
        <v>12878</v>
      </c>
      <c r="P208" s="16">
        <f>L208-N208</f>
        <v>183</v>
      </c>
      <c r="Q208" s="16">
        <f t="shared" si="16"/>
        <v>1.3978907565507665E-2</v>
      </c>
      <c r="R208" s="15"/>
      <c r="S208" s="15"/>
      <c r="T208" s="16">
        <f t="shared" si="15"/>
        <v>24179.285714285714</v>
      </c>
    </row>
    <row r="209" spans="1:24" x14ac:dyDescent="0.35">
      <c r="A209" s="17">
        <v>44059</v>
      </c>
      <c r="B209" s="16">
        <f t="shared" si="13"/>
        <v>1423035</v>
      </c>
      <c r="C209" s="15">
        <v>7998</v>
      </c>
      <c r="D209" s="15">
        <v>120</v>
      </c>
      <c r="E209" s="16">
        <v>0</v>
      </c>
      <c r="F209" s="15">
        <v>20</v>
      </c>
      <c r="G209" s="15">
        <v>1515</v>
      </c>
      <c r="H209" s="16">
        <f t="shared" si="14"/>
        <v>73968</v>
      </c>
      <c r="I209" s="15">
        <v>8249</v>
      </c>
      <c r="J209" s="15">
        <v>3361</v>
      </c>
      <c r="K209" s="15">
        <v>11610</v>
      </c>
      <c r="L209" s="15">
        <v>143</v>
      </c>
      <c r="M209" s="15">
        <v>1925</v>
      </c>
      <c r="N209" s="15">
        <v>7</v>
      </c>
      <c r="O209" s="16">
        <f t="shared" ref="O209:P272" si="17">K209-M209</f>
        <v>9685</v>
      </c>
      <c r="P209" s="16">
        <f t="shared" si="17"/>
        <v>136</v>
      </c>
      <c r="Q209" s="16">
        <f t="shared" si="16"/>
        <v>1.4021718200225235E-2</v>
      </c>
      <c r="R209" s="15"/>
      <c r="S209" s="15"/>
      <c r="T209" s="16">
        <f t="shared" si="15"/>
        <v>24482.428571428572</v>
      </c>
      <c r="U209" s="15"/>
      <c r="V209" s="15"/>
      <c r="W209" s="15"/>
      <c r="X209" s="15"/>
    </row>
    <row r="210" spans="1:24" x14ac:dyDescent="0.35">
      <c r="A210" s="17">
        <v>44060</v>
      </c>
      <c r="B210" s="16">
        <f t="shared" si="13"/>
        <v>1449459</v>
      </c>
      <c r="C210" s="15">
        <v>26424</v>
      </c>
      <c r="D210" s="15">
        <v>369</v>
      </c>
      <c r="E210" s="16">
        <v>0</v>
      </c>
      <c r="F210" s="15">
        <v>25</v>
      </c>
      <c r="G210" s="15">
        <v>1985</v>
      </c>
      <c r="H210" s="16">
        <f t="shared" si="14"/>
        <v>75953</v>
      </c>
      <c r="I210" s="15">
        <v>27349</v>
      </c>
      <c r="J210" s="15">
        <v>13358</v>
      </c>
      <c r="K210" s="15">
        <v>40707</v>
      </c>
      <c r="L210" s="15">
        <v>475</v>
      </c>
      <c r="M210" s="15">
        <v>11713</v>
      </c>
      <c r="N210" s="15">
        <v>11</v>
      </c>
      <c r="O210" s="16">
        <f t="shared" si="17"/>
        <v>28994</v>
      </c>
      <c r="P210" s="16">
        <f t="shared" si="17"/>
        <v>464</v>
      </c>
      <c r="Q210" s="16">
        <f t="shared" si="16"/>
        <v>1.3296771808636833E-2</v>
      </c>
      <c r="R210" s="15"/>
      <c r="S210" s="15"/>
      <c r="T210" s="16">
        <f t="shared" si="15"/>
        <v>25892.428571428572</v>
      </c>
      <c r="U210" s="15"/>
      <c r="V210" s="15"/>
      <c r="W210" s="15"/>
      <c r="X210" s="15"/>
    </row>
    <row r="211" spans="1:24" x14ac:dyDescent="0.35">
      <c r="A211" s="17">
        <v>44061</v>
      </c>
      <c r="B211" s="16">
        <f t="shared" si="13"/>
        <v>1474040</v>
      </c>
      <c r="C211" s="15">
        <v>24581</v>
      </c>
      <c r="D211" s="15">
        <v>381</v>
      </c>
      <c r="E211" s="16">
        <v>0</v>
      </c>
      <c r="F211" s="15">
        <v>5</v>
      </c>
      <c r="G211" s="15">
        <v>671</v>
      </c>
      <c r="H211" s="16">
        <f t="shared" si="14"/>
        <v>76624</v>
      </c>
      <c r="I211" s="15">
        <v>25492</v>
      </c>
      <c r="J211" s="15">
        <v>14030</v>
      </c>
      <c r="K211" s="15">
        <v>39522</v>
      </c>
      <c r="L211" s="15">
        <v>455</v>
      </c>
      <c r="M211" s="15">
        <v>12296</v>
      </c>
      <c r="N211" s="15">
        <v>4</v>
      </c>
      <c r="O211" s="16">
        <f t="shared" si="17"/>
        <v>27226</v>
      </c>
      <c r="P211" s="16">
        <f t="shared" si="17"/>
        <v>451</v>
      </c>
      <c r="Q211" s="16">
        <f t="shared" si="16"/>
        <v>1.3093007843280505E-2</v>
      </c>
      <c r="R211" s="15"/>
      <c r="S211" s="15"/>
      <c r="T211" s="16">
        <f t="shared" si="15"/>
        <v>27375.571428571428</v>
      </c>
      <c r="U211" s="15"/>
      <c r="V211" s="15"/>
      <c r="W211" s="15"/>
      <c r="X211" s="15"/>
    </row>
    <row r="212" spans="1:24" x14ac:dyDescent="0.35">
      <c r="A212" s="17">
        <v>44062</v>
      </c>
      <c r="B212" s="16">
        <f t="shared" si="13"/>
        <v>1497747</v>
      </c>
      <c r="C212" s="15">
        <v>23707</v>
      </c>
      <c r="D212" s="15">
        <v>337</v>
      </c>
      <c r="E212" s="16">
        <v>0</v>
      </c>
      <c r="F212" s="15">
        <v>29</v>
      </c>
      <c r="G212" s="15">
        <v>1939</v>
      </c>
      <c r="H212" s="16">
        <f t="shared" si="14"/>
        <v>78563</v>
      </c>
      <c r="I212" s="15">
        <v>24422</v>
      </c>
      <c r="J212" s="15">
        <v>14200</v>
      </c>
      <c r="K212" s="15">
        <v>38622</v>
      </c>
      <c r="L212" s="15">
        <v>407</v>
      </c>
      <c r="M212" s="15">
        <v>12404</v>
      </c>
      <c r="N212" s="15">
        <v>11</v>
      </c>
      <c r="O212" s="16">
        <f t="shared" si="17"/>
        <v>26218</v>
      </c>
      <c r="P212" s="16">
        <f t="shared" si="17"/>
        <v>396</v>
      </c>
      <c r="Q212" s="16">
        <f t="shared" si="16"/>
        <v>1.2559564668079308E-2</v>
      </c>
      <c r="R212" s="15"/>
      <c r="S212" s="15"/>
      <c r="T212" s="16">
        <f t="shared" si="15"/>
        <v>28720.285714285714</v>
      </c>
      <c r="U212" s="15"/>
      <c r="V212" s="15"/>
      <c r="W212" s="15"/>
      <c r="X212" s="15"/>
    </row>
    <row r="213" spans="1:24" x14ac:dyDescent="0.35">
      <c r="A213" s="17">
        <v>44063</v>
      </c>
      <c r="B213" s="16">
        <f t="shared" si="13"/>
        <v>1520470</v>
      </c>
      <c r="C213" s="15">
        <v>22723</v>
      </c>
      <c r="D213" s="15">
        <v>356</v>
      </c>
      <c r="E213" s="16">
        <v>0</v>
      </c>
      <c r="F213" s="15">
        <v>26</v>
      </c>
      <c r="G213" s="15">
        <v>1808</v>
      </c>
      <c r="H213" s="16">
        <f t="shared" si="14"/>
        <v>80371</v>
      </c>
      <c r="I213" s="15">
        <v>23471</v>
      </c>
      <c r="J213" s="15">
        <v>15330</v>
      </c>
      <c r="K213" s="15">
        <v>38801</v>
      </c>
      <c r="L213" s="15">
        <v>430</v>
      </c>
      <c r="M213" s="15">
        <v>13933</v>
      </c>
      <c r="N213" s="15">
        <v>12</v>
      </c>
      <c r="O213" s="16">
        <f t="shared" si="17"/>
        <v>24868</v>
      </c>
      <c r="P213" s="16">
        <f t="shared" si="17"/>
        <v>418</v>
      </c>
      <c r="Q213" s="16">
        <f t="shared" si="16"/>
        <v>1.1860283872186666E-2</v>
      </c>
      <c r="R213" s="15"/>
      <c r="S213" s="15"/>
      <c r="T213" s="16">
        <f t="shared" si="15"/>
        <v>30245</v>
      </c>
      <c r="U213" s="15"/>
      <c r="V213" s="15"/>
      <c r="W213" s="15"/>
      <c r="X213" s="15"/>
    </row>
    <row r="214" spans="1:24" x14ac:dyDescent="0.35">
      <c r="A214" s="17">
        <v>44064</v>
      </c>
      <c r="B214" s="16">
        <f t="shared" si="13"/>
        <v>1540769</v>
      </c>
      <c r="C214" s="15">
        <v>20299</v>
      </c>
      <c r="D214" s="15">
        <v>283</v>
      </c>
      <c r="E214" s="16">
        <v>0</v>
      </c>
      <c r="F214" s="15">
        <v>23</v>
      </c>
      <c r="G214" s="15">
        <v>1702</v>
      </c>
      <c r="H214" s="16">
        <f t="shared" si="14"/>
        <v>82073</v>
      </c>
      <c r="I214" s="15">
        <v>21052</v>
      </c>
      <c r="J214" s="15">
        <v>14234</v>
      </c>
      <c r="K214" s="15">
        <v>35286</v>
      </c>
      <c r="L214" s="15">
        <v>370</v>
      </c>
      <c r="M214" s="15">
        <v>13476</v>
      </c>
      <c r="N214" s="15">
        <v>11</v>
      </c>
      <c r="O214" s="16">
        <f t="shared" si="17"/>
        <v>21810</v>
      </c>
      <c r="P214" s="16">
        <f t="shared" si="17"/>
        <v>359</v>
      </c>
      <c r="Q214" s="16">
        <f>((SUM(L208:L214))/(SUM(K208:K214)))</f>
        <v>1.1258114882077409E-2</v>
      </c>
      <c r="R214" s="16">
        <f>((SUM(N208:N214))/(SUM(M208:M214)))</f>
        <v>8.7585172869379332E-4</v>
      </c>
      <c r="S214" s="16">
        <f>((SUM(P208:P214))/(SUM(O208:O214)))</f>
        <v>1.5869039220986425E-2</v>
      </c>
      <c r="T214" s="16">
        <f t="shared" si="15"/>
        <v>31291.714285714286</v>
      </c>
      <c r="U214" s="16">
        <f>AVERAGE(O208:O214)</f>
        <v>21668.428571428572</v>
      </c>
      <c r="V214" s="16">
        <f>AVERAGE(M208:M214)</f>
        <v>9623.2857142857138</v>
      </c>
      <c r="W214" s="16">
        <f>AVERAGE(P208:P214)</f>
        <v>343.85714285714283</v>
      </c>
      <c r="X214" s="16">
        <f>AVERAGE(N208:N214)</f>
        <v>8.4285714285714288</v>
      </c>
    </row>
    <row r="215" spans="1:24" x14ac:dyDescent="0.35">
      <c r="A215" s="17">
        <v>44065</v>
      </c>
      <c r="B215" s="16">
        <f t="shared" si="13"/>
        <v>1553448</v>
      </c>
      <c r="C215" s="15">
        <v>12679</v>
      </c>
      <c r="D215" s="15">
        <v>148</v>
      </c>
      <c r="E215" s="16">
        <v>0</v>
      </c>
      <c r="F215" s="15">
        <v>24</v>
      </c>
      <c r="G215" s="15">
        <v>1239</v>
      </c>
      <c r="H215" s="16">
        <f t="shared" si="14"/>
        <v>83312</v>
      </c>
      <c r="I215" s="15">
        <v>13057</v>
      </c>
      <c r="J215" s="15">
        <v>7514</v>
      </c>
      <c r="K215" s="15">
        <v>20571</v>
      </c>
      <c r="L215" s="15">
        <v>193</v>
      </c>
      <c r="M215" s="15">
        <v>8151</v>
      </c>
      <c r="N215" s="15">
        <v>11</v>
      </c>
      <c r="O215" s="16">
        <f t="shared" si="17"/>
        <v>12420</v>
      </c>
      <c r="P215" s="16">
        <f t="shared" si="17"/>
        <v>182</v>
      </c>
      <c r="Q215" s="16">
        <f t="shared" ref="Q215:Q278" si="18">((SUM(L209:L215))/(SUM(K209:K215)))</f>
        <v>1.0985301107414301E-2</v>
      </c>
      <c r="R215" s="16">
        <f t="shared" ref="R215:R278" si="19">((SUM(N209:N215))/(SUM(M209:M215)))</f>
        <v>9.0665511921838205E-4</v>
      </c>
      <c r="S215" s="16">
        <f t="shared" ref="S215:S278" si="20">((SUM(P209:P215))/(SUM(O209:O215)))</f>
        <v>1.5910488622611938E-2</v>
      </c>
      <c r="T215" s="16">
        <f t="shared" si="15"/>
        <v>32159.857142857141</v>
      </c>
      <c r="U215" s="16">
        <f t="shared" ref="U215:U278" si="21">AVERAGE(O209:O215)</f>
        <v>21603</v>
      </c>
      <c r="V215" s="16">
        <f t="shared" ref="V215:V278" si="22">AVERAGE(M209:M215)</f>
        <v>10556.857142857143</v>
      </c>
      <c r="W215" s="16">
        <f t="shared" ref="W215:W278" si="23">AVERAGE(P209:P215)</f>
        <v>343.71428571428572</v>
      </c>
      <c r="X215" s="16">
        <f t="shared" ref="X215:X278" si="24">AVERAGE(N209:N215)</f>
        <v>9.5714285714285712</v>
      </c>
    </row>
    <row r="216" spans="1:24" x14ac:dyDescent="0.35">
      <c r="A216" s="17">
        <v>44066</v>
      </c>
      <c r="B216" s="16">
        <f t="shared" si="13"/>
        <v>1563375</v>
      </c>
      <c r="C216" s="15">
        <v>9927</v>
      </c>
      <c r="D216" s="15">
        <v>92</v>
      </c>
      <c r="E216" s="16">
        <v>0</v>
      </c>
      <c r="F216" s="15">
        <v>21</v>
      </c>
      <c r="G216" s="15">
        <v>1086</v>
      </c>
      <c r="H216" s="16">
        <f t="shared" si="14"/>
        <v>84398</v>
      </c>
      <c r="I216" s="15">
        <v>10251</v>
      </c>
      <c r="J216" s="15">
        <v>7405</v>
      </c>
      <c r="K216" s="15">
        <v>17656</v>
      </c>
      <c r="L216" s="15">
        <v>116</v>
      </c>
      <c r="M216" s="15">
        <v>8536</v>
      </c>
      <c r="N216" s="15">
        <v>5</v>
      </c>
      <c r="O216" s="16">
        <f t="shared" si="17"/>
        <v>9120</v>
      </c>
      <c r="P216" s="16">
        <f t="shared" si="17"/>
        <v>111</v>
      </c>
      <c r="Q216" s="16">
        <f t="shared" si="18"/>
        <v>1.058118659831722E-2</v>
      </c>
      <c r="R216" s="16">
        <f t="shared" si="19"/>
        <v>8.0736315194574523E-4</v>
      </c>
      <c r="S216" s="16">
        <f t="shared" si="20"/>
        <v>1.5804216227697537E-2</v>
      </c>
      <c r="T216" s="16">
        <f t="shared" si="15"/>
        <v>33023.571428571428</v>
      </c>
      <c r="U216" s="16">
        <f t="shared" si="21"/>
        <v>21522.285714285714</v>
      </c>
      <c r="V216" s="16">
        <f t="shared" si="22"/>
        <v>11501.285714285714</v>
      </c>
      <c r="W216" s="16">
        <f t="shared" si="23"/>
        <v>340.14285714285717</v>
      </c>
      <c r="X216" s="16">
        <f t="shared" si="24"/>
        <v>9.2857142857142865</v>
      </c>
    </row>
    <row r="217" spans="1:24" x14ac:dyDescent="0.35">
      <c r="A217" s="17">
        <v>44067</v>
      </c>
      <c r="B217" s="16">
        <f t="shared" si="13"/>
        <v>1589238</v>
      </c>
      <c r="C217" s="15">
        <v>25863</v>
      </c>
      <c r="D217" s="15">
        <v>396</v>
      </c>
      <c r="E217" s="16">
        <v>0</v>
      </c>
      <c r="F217" s="15">
        <v>23</v>
      </c>
      <c r="G217" s="15">
        <v>1718</v>
      </c>
      <c r="H217" s="16">
        <f t="shared" si="14"/>
        <v>86116</v>
      </c>
      <c r="I217" s="15">
        <v>26770</v>
      </c>
      <c r="J217" s="15">
        <v>26474</v>
      </c>
      <c r="K217" s="15">
        <v>53244</v>
      </c>
      <c r="L217" s="15">
        <v>492</v>
      </c>
      <c r="M217" s="15">
        <v>22563</v>
      </c>
      <c r="N217" s="15">
        <v>20</v>
      </c>
      <c r="O217" s="16">
        <f t="shared" si="17"/>
        <v>30681</v>
      </c>
      <c r="P217" s="16">
        <f t="shared" si="17"/>
        <v>472</v>
      </c>
      <c r="Q217" s="16">
        <f t="shared" si="18"/>
        <v>1.0106605608489057E-2</v>
      </c>
      <c r="R217" s="16">
        <f t="shared" si="19"/>
        <v>8.0999135279501741E-4</v>
      </c>
      <c r="S217" s="16">
        <f t="shared" si="20"/>
        <v>1.5681718227946149E-2</v>
      </c>
      <c r="T217" s="16">
        <f t="shared" si="15"/>
        <v>34814.571428571428</v>
      </c>
      <c r="U217" s="16">
        <f t="shared" si="21"/>
        <v>21763.285714285714</v>
      </c>
      <c r="V217" s="16">
        <f t="shared" si="22"/>
        <v>13051.285714285714</v>
      </c>
      <c r="W217" s="16">
        <f t="shared" si="23"/>
        <v>341.28571428571428</v>
      </c>
      <c r="X217" s="16">
        <f t="shared" si="24"/>
        <v>10.571428571428571</v>
      </c>
    </row>
    <row r="218" spans="1:24" x14ac:dyDescent="0.35">
      <c r="A218" s="17">
        <v>44068</v>
      </c>
      <c r="B218" s="16">
        <f t="shared" si="13"/>
        <v>1613624</v>
      </c>
      <c r="C218" s="15">
        <v>24386</v>
      </c>
      <c r="D218" s="15">
        <v>379</v>
      </c>
      <c r="E218" s="16">
        <v>0</v>
      </c>
      <c r="F218" s="15">
        <v>33</v>
      </c>
      <c r="G218" s="15">
        <v>1442</v>
      </c>
      <c r="H218" s="16">
        <f t="shared" si="14"/>
        <v>87558</v>
      </c>
      <c r="I218" s="15">
        <v>25241</v>
      </c>
      <c r="J218" s="15">
        <v>27106</v>
      </c>
      <c r="K218" s="15">
        <v>52347</v>
      </c>
      <c r="L218" s="15">
        <v>473</v>
      </c>
      <c r="M218" s="15">
        <v>22523</v>
      </c>
      <c r="N218" s="15">
        <v>16</v>
      </c>
      <c r="O218" s="16">
        <f t="shared" si="17"/>
        <v>29824</v>
      </c>
      <c r="P218" s="16">
        <f t="shared" si="17"/>
        <v>457</v>
      </c>
      <c r="Q218" s="16">
        <f t="shared" si="18"/>
        <v>9.6714965676127657E-3</v>
      </c>
      <c r="R218" s="16">
        <f t="shared" si="19"/>
        <v>8.4657334672100487E-4</v>
      </c>
      <c r="S218" s="16">
        <f t="shared" si="20"/>
        <v>1.545749672455967E-2</v>
      </c>
      <c r="T218" s="16">
        <f t="shared" si="15"/>
        <v>36646.714285714283</v>
      </c>
      <c r="U218" s="16">
        <f t="shared" si="21"/>
        <v>22134.428571428572</v>
      </c>
      <c r="V218" s="16">
        <f t="shared" si="22"/>
        <v>14512.285714285714</v>
      </c>
      <c r="W218" s="16">
        <f t="shared" si="23"/>
        <v>342.14285714285717</v>
      </c>
      <c r="X218" s="16">
        <f t="shared" si="24"/>
        <v>12.285714285714286</v>
      </c>
    </row>
    <row r="219" spans="1:24" x14ac:dyDescent="0.35">
      <c r="A219" s="17">
        <v>44069</v>
      </c>
      <c r="B219" s="16">
        <f t="shared" si="13"/>
        <v>1638128</v>
      </c>
      <c r="C219" s="15">
        <v>24504</v>
      </c>
      <c r="D219" s="15">
        <v>379</v>
      </c>
      <c r="E219" s="16">
        <v>0</v>
      </c>
      <c r="F219" s="15">
        <v>36</v>
      </c>
      <c r="G219" s="15">
        <v>1456</v>
      </c>
      <c r="H219" s="16">
        <f t="shared" si="14"/>
        <v>89014</v>
      </c>
      <c r="I219" s="15">
        <v>25437</v>
      </c>
      <c r="J219" s="15">
        <v>24062</v>
      </c>
      <c r="K219" s="15">
        <v>49499</v>
      </c>
      <c r="L219" s="15">
        <v>471</v>
      </c>
      <c r="M219" s="15">
        <v>21823</v>
      </c>
      <c r="N219" s="15">
        <v>12</v>
      </c>
      <c r="O219" s="16">
        <f t="shared" si="17"/>
        <v>27676</v>
      </c>
      <c r="P219" s="16">
        <f t="shared" si="17"/>
        <v>459</v>
      </c>
      <c r="Q219" s="16">
        <f t="shared" si="18"/>
        <v>9.5174342941766014E-3</v>
      </c>
      <c r="R219" s="16">
        <f t="shared" si="19"/>
        <v>7.8374847979820726E-4</v>
      </c>
      <c r="S219" s="16">
        <f t="shared" si="20"/>
        <v>1.5716213019264829E-2</v>
      </c>
      <c r="T219" s="16">
        <f t="shared" si="15"/>
        <v>38200.571428571428</v>
      </c>
      <c r="U219" s="16">
        <f t="shared" si="21"/>
        <v>22342.714285714286</v>
      </c>
      <c r="V219" s="16">
        <f t="shared" si="22"/>
        <v>15857.857142857143</v>
      </c>
      <c r="W219" s="16">
        <f t="shared" si="23"/>
        <v>351.14285714285717</v>
      </c>
      <c r="X219" s="16">
        <f t="shared" si="24"/>
        <v>12.428571428571429</v>
      </c>
    </row>
    <row r="220" spans="1:24" x14ac:dyDescent="0.35">
      <c r="A220" s="17">
        <v>44070</v>
      </c>
      <c r="B220" s="16">
        <f t="shared" si="13"/>
        <v>1658113</v>
      </c>
      <c r="C220" s="15">
        <v>19985</v>
      </c>
      <c r="D220" s="15">
        <v>344</v>
      </c>
      <c r="E220" s="16">
        <v>0</v>
      </c>
      <c r="F220" s="15">
        <v>6</v>
      </c>
      <c r="G220" s="15">
        <v>436</v>
      </c>
      <c r="H220" s="16">
        <f t="shared" si="14"/>
        <v>89450</v>
      </c>
      <c r="I220" s="15">
        <v>20650</v>
      </c>
      <c r="J220" s="15">
        <v>26924</v>
      </c>
      <c r="K220" s="15">
        <v>47574</v>
      </c>
      <c r="L220" s="15">
        <v>420</v>
      </c>
      <c r="M220" s="15">
        <v>25205</v>
      </c>
      <c r="N220" s="15">
        <v>15</v>
      </c>
      <c r="O220" s="16">
        <f t="shared" si="17"/>
        <v>22369</v>
      </c>
      <c r="P220" s="16">
        <f t="shared" si="17"/>
        <v>405</v>
      </c>
      <c r="Q220" s="16">
        <f t="shared" si="18"/>
        <v>9.1788961426911009E-3</v>
      </c>
      <c r="R220" s="16">
        <f t="shared" si="19"/>
        <v>7.3603375941509849E-4</v>
      </c>
      <c r="S220" s="16">
        <f t="shared" si="20"/>
        <v>1.5886939571150099E-2</v>
      </c>
      <c r="T220" s="16">
        <f t="shared" si="15"/>
        <v>39453.857142857145</v>
      </c>
      <c r="U220" s="16">
        <f t="shared" si="21"/>
        <v>21985.714285714286</v>
      </c>
      <c r="V220" s="16">
        <f t="shared" si="22"/>
        <v>17468.142857142859</v>
      </c>
      <c r="W220" s="16">
        <f t="shared" si="23"/>
        <v>349.28571428571428</v>
      </c>
      <c r="X220" s="16">
        <f t="shared" si="24"/>
        <v>12.857142857142858</v>
      </c>
    </row>
    <row r="221" spans="1:24" x14ac:dyDescent="0.35">
      <c r="A221" s="17">
        <v>44071</v>
      </c>
      <c r="B221" s="16">
        <f t="shared" si="13"/>
        <v>1681040</v>
      </c>
      <c r="C221" s="15">
        <v>22927</v>
      </c>
      <c r="D221" s="15">
        <v>363</v>
      </c>
      <c r="E221" s="16">
        <v>0</v>
      </c>
      <c r="F221" s="15">
        <v>33</v>
      </c>
      <c r="G221" s="15">
        <v>1338</v>
      </c>
      <c r="H221" s="16">
        <f t="shared" si="14"/>
        <v>90788</v>
      </c>
      <c r="I221" s="15">
        <v>23625</v>
      </c>
      <c r="J221" s="15">
        <v>24584</v>
      </c>
      <c r="K221" s="15">
        <v>48209</v>
      </c>
      <c r="L221" s="15">
        <v>460</v>
      </c>
      <c r="M221" s="15">
        <v>22997</v>
      </c>
      <c r="N221" s="15">
        <v>14</v>
      </c>
      <c r="O221" s="16">
        <f t="shared" si="17"/>
        <v>25212</v>
      </c>
      <c r="P221" s="16">
        <f t="shared" si="17"/>
        <v>446</v>
      </c>
      <c r="Q221" s="16">
        <f t="shared" si="18"/>
        <v>9.0799031476997572E-3</v>
      </c>
      <c r="R221" s="16">
        <f t="shared" si="19"/>
        <v>7.0562527504210994E-4</v>
      </c>
      <c r="S221" s="16">
        <f t="shared" si="20"/>
        <v>1.6096425983140709E-2</v>
      </c>
      <c r="T221" s="16">
        <f t="shared" si="15"/>
        <v>41300</v>
      </c>
      <c r="U221" s="16">
        <f t="shared" si="21"/>
        <v>22471.714285714286</v>
      </c>
      <c r="V221" s="16">
        <f t="shared" si="22"/>
        <v>18828.285714285714</v>
      </c>
      <c r="W221" s="16">
        <f t="shared" si="23"/>
        <v>361.71428571428572</v>
      </c>
      <c r="X221" s="16">
        <f t="shared" si="24"/>
        <v>13.285714285714286</v>
      </c>
    </row>
    <row r="222" spans="1:24" x14ac:dyDescent="0.35">
      <c r="A222" s="17">
        <v>44072</v>
      </c>
      <c r="B222" s="16">
        <f t="shared" si="13"/>
        <v>1697584</v>
      </c>
      <c r="C222" s="15">
        <v>16544</v>
      </c>
      <c r="D222" s="15">
        <v>172</v>
      </c>
      <c r="E222" s="16">
        <v>0</v>
      </c>
      <c r="F222" s="15">
        <v>27</v>
      </c>
      <c r="G222" s="15">
        <v>1109</v>
      </c>
      <c r="H222" s="16">
        <f t="shared" si="14"/>
        <v>91897</v>
      </c>
      <c r="I222" s="15">
        <v>17059</v>
      </c>
      <c r="J222" s="15">
        <v>10851</v>
      </c>
      <c r="K222" s="15">
        <v>27910</v>
      </c>
      <c r="L222" s="15">
        <v>225</v>
      </c>
      <c r="M222" s="15">
        <v>14677</v>
      </c>
      <c r="N222" s="15">
        <v>16</v>
      </c>
      <c r="O222" s="16">
        <f t="shared" si="17"/>
        <v>13233</v>
      </c>
      <c r="P222" s="16">
        <f t="shared" si="17"/>
        <v>209</v>
      </c>
      <c r="Q222" s="16">
        <f t="shared" si="18"/>
        <v>8.963058167110266E-3</v>
      </c>
      <c r="R222" s="16">
        <f t="shared" si="19"/>
        <v>7.0848153610364071E-4</v>
      </c>
      <c r="S222" s="16">
        <f t="shared" si="20"/>
        <v>1.6184422730291245E-2</v>
      </c>
      <c r="T222" s="16">
        <f t="shared" si="15"/>
        <v>42348.428571428572</v>
      </c>
      <c r="U222" s="16">
        <f t="shared" si="21"/>
        <v>22587.857142857141</v>
      </c>
      <c r="V222" s="16">
        <f t="shared" si="22"/>
        <v>19760.571428571428</v>
      </c>
      <c r="W222" s="16">
        <f t="shared" si="23"/>
        <v>365.57142857142856</v>
      </c>
      <c r="X222" s="16">
        <f t="shared" si="24"/>
        <v>14</v>
      </c>
    </row>
    <row r="223" spans="1:24" x14ac:dyDescent="0.35">
      <c r="A223" s="17">
        <v>44073</v>
      </c>
      <c r="B223" s="16">
        <f t="shared" si="13"/>
        <v>1710049</v>
      </c>
      <c r="C223" s="15">
        <v>12465</v>
      </c>
      <c r="D223" s="15">
        <v>139</v>
      </c>
      <c r="E223" s="16">
        <v>0</v>
      </c>
      <c r="F223" s="15">
        <v>21</v>
      </c>
      <c r="G223" s="15">
        <v>1005</v>
      </c>
      <c r="H223" s="16">
        <f t="shared" si="14"/>
        <v>92902</v>
      </c>
      <c r="I223" s="15">
        <v>12786</v>
      </c>
      <c r="J223" s="15">
        <v>11960</v>
      </c>
      <c r="K223" s="15">
        <v>24746</v>
      </c>
      <c r="L223" s="15">
        <v>168</v>
      </c>
      <c r="M223" s="15">
        <v>14970</v>
      </c>
      <c r="N223" s="15">
        <v>20</v>
      </c>
      <c r="O223" s="16">
        <f t="shared" si="17"/>
        <v>9776</v>
      </c>
      <c r="P223" s="16">
        <f t="shared" si="17"/>
        <v>148</v>
      </c>
      <c r="Q223" s="16">
        <f t="shared" si="18"/>
        <v>8.9250121075745651E-3</v>
      </c>
      <c r="R223" s="16">
        <f t="shared" si="19"/>
        <v>7.8061316127606075E-4</v>
      </c>
      <c r="S223" s="16">
        <f t="shared" si="20"/>
        <v>1.6350592992423051E-2</v>
      </c>
      <c r="T223" s="16">
        <f t="shared" si="15"/>
        <v>43361.285714285717</v>
      </c>
      <c r="U223" s="16">
        <f t="shared" si="21"/>
        <v>22681.571428571428</v>
      </c>
      <c r="V223" s="16">
        <f t="shared" si="22"/>
        <v>20679.714285714286</v>
      </c>
      <c r="W223" s="16">
        <f t="shared" si="23"/>
        <v>370.85714285714283</v>
      </c>
      <c r="X223" s="16">
        <f t="shared" si="24"/>
        <v>16.142857142857142</v>
      </c>
    </row>
    <row r="224" spans="1:24" x14ac:dyDescent="0.35">
      <c r="A224" s="17">
        <v>44074</v>
      </c>
      <c r="B224" s="16">
        <f t="shared" si="13"/>
        <v>1735261</v>
      </c>
      <c r="C224" s="15">
        <v>25212</v>
      </c>
      <c r="D224" s="15">
        <v>438</v>
      </c>
      <c r="E224" s="16">
        <v>0</v>
      </c>
      <c r="F224" s="15">
        <v>5</v>
      </c>
      <c r="G224" s="15">
        <v>489</v>
      </c>
      <c r="H224" s="16">
        <f t="shared" si="14"/>
        <v>93391</v>
      </c>
      <c r="I224" s="15">
        <v>26004</v>
      </c>
      <c r="J224" s="15">
        <v>38361</v>
      </c>
      <c r="K224" s="15">
        <v>64365</v>
      </c>
      <c r="L224" s="15">
        <v>552</v>
      </c>
      <c r="M224" s="15">
        <v>33731</v>
      </c>
      <c r="N224" s="15">
        <v>37</v>
      </c>
      <c r="O224" s="16">
        <f t="shared" si="17"/>
        <v>30634</v>
      </c>
      <c r="P224" s="16">
        <f t="shared" si="17"/>
        <v>515</v>
      </c>
      <c r="Q224" s="16">
        <f t="shared" si="18"/>
        <v>8.8002542507548062E-3</v>
      </c>
      <c r="R224" s="16">
        <f t="shared" si="19"/>
        <v>8.3372882008132061E-4</v>
      </c>
      <c r="S224" s="16">
        <f t="shared" si="20"/>
        <v>1.6626345102189966E-2</v>
      </c>
      <c r="T224" s="16">
        <f t="shared" si="15"/>
        <v>44950</v>
      </c>
      <c r="U224" s="16">
        <f t="shared" si="21"/>
        <v>22674.857142857141</v>
      </c>
      <c r="V224" s="16">
        <f t="shared" si="22"/>
        <v>22275.142857142859</v>
      </c>
      <c r="W224" s="16">
        <f t="shared" si="23"/>
        <v>377</v>
      </c>
      <c r="X224" s="16">
        <f t="shared" si="24"/>
        <v>18.571428571428573</v>
      </c>
    </row>
    <row r="225" spans="1:24" x14ac:dyDescent="0.35">
      <c r="A225" s="17">
        <v>44075</v>
      </c>
      <c r="B225" s="16">
        <f t="shared" si="13"/>
        <v>1759190</v>
      </c>
      <c r="C225" s="15">
        <v>23929</v>
      </c>
      <c r="D225" s="15">
        <v>395</v>
      </c>
      <c r="E225" s="16">
        <v>0</v>
      </c>
      <c r="F225" s="15">
        <v>24</v>
      </c>
      <c r="G225" s="15">
        <v>1293</v>
      </c>
      <c r="H225" s="16">
        <f t="shared" si="14"/>
        <v>94684</v>
      </c>
      <c r="I225" s="15">
        <v>24721</v>
      </c>
      <c r="J225" s="15">
        <v>37739</v>
      </c>
      <c r="K225" s="15">
        <v>62460</v>
      </c>
      <c r="L225" s="15">
        <v>473</v>
      </c>
      <c r="M225" s="15">
        <v>31351</v>
      </c>
      <c r="N225" s="15">
        <v>23</v>
      </c>
      <c r="O225" s="16">
        <f t="shared" si="17"/>
        <v>31109</v>
      </c>
      <c r="P225" s="16">
        <f t="shared" si="17"/>
        <v>450</v>
      </c>
      <c r="Q225" s="16">
        <f t="shared" si="18"/>
        <v>8.5262175802046421E-3</v>
      </c>
      <c r="R225" s="16">
        <f t="shared" si="19"/>
        <v>8.3154278500066766E-4</v>
      </c>
      <c r="S225" s="16">
        <f t="shared" si="20"/>
        <v>1.6449074739545901E-2</v>
      </c>
      <c r="T225" s="16">
        <f t="shared" si="15"/>
        <v>46394.714285714283</v>
      </c>
      <c r="U225" s="16">
        <f t="shared" si="21"/>
        <v>22858.428571428572</v>
      </c>
      <c r="V225" s="16">
        <f t="shared" si="22"/>
        <v>23536.285714285714</v>
      </c>
      <c r="W225" s="16">
        <f t="shared" si="23"/>
        <v>376</v>
      </c>
      <c r="X225" s="16">
        <f t="shared" si="24"/>
        <v>19.571428571428573</v>
      </c>
    </row>
    <row r="226" spans="1:24" x14ac:dyDescent="0.35">
      <c r="A226" s="17">
        <v>44076</v>
      </c>
      <c r="B226" s="16">
        <f t="shared" si="13"/>
        <v>1779753</v>
      </c>
      <c r="C226" s="15">
        <v>20563</v>
      </c>
      <c r="D226" s="15">
        <v>384</v>
      </c>
      <c r="E226" s="16">
        <v>0</v>
      </c>
      <c r="F226" s="15">
        <v>23</v>
      </c>
      <c r="G226" s="15">
        <v>1525</v>
      </c>
      <c r="H226" s="16">
        <f t="shared" si="14"/>
        <v>96209</v>
      </c>
      <c r="I226" s="15">
        <v>21229</v>
      </c>
      <c r="J226" s="15">
        <v>35535</v>
      </c>
      <c r="K226" s="15">
        <v>56764</v>
      </c>
      <c r="L226" s="15">
        <v>470</v>
      </c>
      <c r="M226" s="15">
        <v>29198</v>
      </c>
      <c r="N226" s="15">
        <v>36</v>
      </c>
      <c r="O226" s="16">
        <f t="shared" si="17"/>
        <v>27566</v>
      </c>
      <c r="P226" s="16">
        <f t="shared" si="17"/>
        <v>434</v>
      </c>
      <c r="Q226" s="16">
        <f t="shared" si="18"/>
        <v>8.3366463069379695E-3</v>
      </c>
      <c r="R226" s="16">
        <f t="shared" si="19"/>
        <v>9.3534500287575017E-4</v>
      </c>
      <c r="S226" s="16">
        <f t="shared" si="20"/>
        <v>1.6304041926466083E-2</v>
      </c>
      <c r="T226" s="16">
        <f t="shared" si="15"/>
        <v>47432.571428571428</v>
      </c>
      <c r="U226" s="16">
        <f t="shared" si="21"/>
        <v>22842.714285714286</v>
      </c>
      <c r="V226" s="16">
        <f t="shared" si="22"/>
        <v>24589.857142857141</v>
      </c>
      <c r="W226" s="16">
        <f t="shared" si="23"/>
        <v>372.42857142857144</v>
      </c>
      <c r="X226" s="16">
        <f t="shared" si="24"/>
        <v>23</v>
      </c>
    </row>
    <row r="227" spans="1:24" x14ac:dyDescent="0.35">
      <c r="A227" s="17">
        <v>44077</v>
      </c>
      <c r="B227" s="16">
        <f t="shared" si="13"/>
        <v>1800472</v>
      </c>
      <c r="C227" s="15">
        <v>20719</v>
      </c>
      <c r="D227" s="15">
        <v>464</v>
      </c>
      <c r="E227" s="16">
        <v>0</v>
      </c>
      <c r="F227" s="15">
        <v>35</v>
      </c>
      <c r="G227" s="15">
        <v>1498</v>
      </c>
      <c r="H227" s="16">
        <f t="shared" si="14"/>
        <v>97707</v>
      </c>
      <c r="I227" s="15">
        <v>21386</v>
      </c>
      <c r="J227" s="15">
        <v>41218</v>
      </c>
      <c r="K227" s="15">
        <v>62604</v>
      </c>
      <c r="L227" s="15">
        <v>554</v>
      </c>
      <c r="M227" s="15">
        <v>34043</v>
      </c>
      <c r="N227" s="15">
        <v>24</v>
      </c>
      <c r="O227" s="16">
        <f t="shared" si="17"/>
        <v>28561</v>
      </c>
      <c r="P227" s="16">
        <f t="shared" si="17"/>
        <v>530</v>
      </c>
      <c r="Q227" s="16">
        <f t="shared" si="18"/>
        <v>8.3617147566112868E-3</v>
      </c>
      <c r="R227" s="16">
        <f t="shared" si="19"/>
        <v>9.3939779075743091E-4</v>
      </c>
      <c r="S227" s="16">
        <f t="shared" si="20"/>
        <v>1.644881420426152E-2</v>
      </c>
      <c r="T227" s="16">
        <f t="shared" si="15"/>
        <v>49579.714285714283</v>
      </c>
      <c r="U227" s="16">
        <f t="shared" si="21"/>
        <v>23727.285714285714</v>
      </c>
      <c r="V227" s="16">
        <f t="shared" si="22"/>
        <v>25852.428571428572</v>
      </c>
      <c r="W227" s="16">
        <f t="shared" si="23"/>
        <v>390.28571428571428</v>
      </c>
      <c r="X227" s="16">
        <f t="shared" si="24"/>
        <v>24.285714285714285</v>
      </c>
    </row>
    <row r="228" spans="1:24" x14ac:dyDescent="0.35">
      <c r="A228" s="17">
        <v>44078</v>
      </c>
      <c r="B228" s="16">
        <f t="shared" si="13"/>
        <v>1818000</v>
      </c>
      <c r="C228" s="15">
        <v>17528</v>
      </c>
      <c r="D228" s="15">
        <v>347</v>
      </c>
      <c r="E228" s="16">
        <v>0</v>
      </c>
      <c r="F228" s="15">
        <v>25</v>
      </c>
      <c r="G228" s="15">
        <v>1556</v>
      </c>
      <c r="H228" s="16">
        <f t="shared" si="14"/>
        <v>99263</v>
      </c>
      <c r="I228" s="15">
        <v>18046</v>
      </c>
      <c r="J228" s="15">
        <v>33498</v>
      </c>
      <c r="K228" s="15">
        <v>51544</v>
      </c>
      <c r="L228" s="15">
        <v>455</v>
      </c>
      <c r="M228" s="15">
        <v>28156</v>
      </c>
      <c r="N228" s="15">
        <v>18</v>
      </c>
      <c r="O228" s="16">
        <f t="shared" si="17"/>
        <v>23388</v>
      </c>
      <c r="P228" s="16">
        <f t="shared" si="17"/>
        <v>437</v>
      </c>
      <c r="Q228" s="16">
        <f t="shared" si="18"/>
        <v>8.2678592323476782E-3</v>
      </c>
      <c r="R228" s="16">
        <f t="shared" si="19"/>
        <v>9.3485058508752138E-4</v>
      </c>
      <c r="S228" s="16">
        <f t="shared" si="20"/>
        <v>1.657667090772949E-2</v>
      </c>
      <c r="T228" s="16">
        <f t="shared" si="15"/>
        <v>50056.142857142855</v>
      </c>
      <c r="U228" s="16">
        <f t="shared" si="21"/>
        <v>23466.714285714286</v>
      </c>
      <c r="V228" s="16">
        <f t="shared" si="22"/>
        <v>26589.428571428572</v>
      </c>
      <c r="W228" s="16">
        <f t="shared" si="23"/>
        <v>389</v>
      </c>
      <c r="X228" s="16">
        <f t="shared" si="24"/>
        <v>24.857142857142858</v>
      </c>
    </row>
    <row r="229" spans="1:24" x14ac:dyDescent="0.35">
      <c r="A229" s="17">
        <v>44079</v>
      </c>
      <c r="B229" s="16">
        <f t="shared" si="13"/>
        <v>1827312</v>
      </c>
      <c r="C229" s="15">
        <v>9312</v>
      </c>
      <c r="D229" s="15">
        <v>198</v>
      </c>
      <c r="E229" s="16">
        <v>0</v>
      </c>
      <c r="F229" s="15">
        <v>24</v>
      </c>
      <c r="G229" s="15">
        <v>1211</v>
      </c>
      <c r="H229" s="16">
        <f t="shared" si="14"/>
        <v>100474</v>
      </c>
      <c r="I229" s="15">
        <v>9571</v>
      </c>
      <c r="J229" s="15">
        <v>14585</v>
      </c>
      <c r="K229" s="15">
        <v>24156</v>
      </c>
      <c r="L229" s="15">
        <v>253</v>
      </c>
      <c r="M229" s="15">
        <v>12046</v>
      </c>
      <c r="N229" s="15">
        <v>11</v>
      </c>
      <c r="O229" s="16">
        <f t="shared" si="17"/>
        <v>12110</v>
      </c>
      <c r="P229" s="16">
        <f t="shared" si="17"/>
        <v>242</v>
      </c>
      <c r="Q229" s="16">
        <f t="shared" si="18"/>
        <v>8.4381734311488321E-3</v>
      </c>
      <c r="R229" s="16">
        <f t="shared" si="19"/>
        <v>9.2100602196245132E-4</v>
      </c>
      <c r="S229" s="16">
        <f t="shared" si="20"/>
        <v>1.6893051537292206E-2</v>
      </c>
      <c r="T229" s="16">
        <f t="shared" si="15"/>
        <v>49519.857142857145</v>
      </c>
      <c r="U229" s="16">
        <f t="shared" si="21"/>
        <v>23306.285714285714</v>
      </c>
      <c r="V229" s="16">
        <f t="shared" si="22"/>
        <v>26213.571428571428</v>
      </c>
      <c r="W229" s="16">
        <f t="shared" si="23"/>
        <v>393.71428571428572</v>
      </c>
      <c r="X229" s="16">
        <f t="shared" si="24"/>
        <v>24.142857142857142</v>
      </c>
    </row>
    <row r="230" spans="1:24" x14ac:dyDescent="0.35">
      <c r="A230" s="17">
        <v>44080</v>
      </c>
      <c r="B230" s="16">
        <f t="shared" si="13"/>
        <v>1834338</v>
      </c>
      <c r="C230" s="15">
        <v>7026</v>
      </c>
      <c r="D230" s="15">
        <v>112</v>
      </c>
      <c r="E230" s="16">
        <v>0</v>
      </c>
      <c r="F230" s="15">
        <v>28</v>
      </c>
      <c r="G230" s="15">
        <v>1057</v>
      </c>
      <c r="H230" s="16">
        <f t="shared" si="14"/>
        <v>101531</v>
      </c>
      <c r="I230" s="15">
        <v>7219</v>
      </c>
      <c r="J230" s="15">
        <v>15647</v>
      </c>
      <c r="K230" s="15">
        <v>22866</v>
      </c>
      <c r="L230" s="15">
        <v>138</v>
      </c>
      <c r="M230" s="15">
        <v>13563</v>
      </c>
      <c r="N230" s="15">
        <v>8</v>
      </c>
      <c r="O230" s="16">
        <f t="shared" si="17"/>
        <v>9303</v>
      </c>
      <c r="P230" s="16">
        <f t="shared" si="17"/>
        <v>130</v>
      </c>
      <c r="Q230" s="16">
        <f t="shared" si="18"/>
        <v>8.3971701971522136E-3</v>
      </c>
      <c r="R230" s="16">
        <f t="shared" si="19"/>
        <v>8.6222046483019205E-4</v>
      </c>
      <c r="S230" s="16">
        <f t="shared" si="20"/>
        <v>1.6831518832490119E-2</v>
      </c>
      <c r="T230" s="16">
        <f t="shared" si="15"/>
        <v>49251.285714285717</v>
      </c>
      <c r="U230" s="16">
        <f t="shared" si="21"/>
        <v>23238.714285714286</v>
      </c>
      <c r="V230" s="16">
        <f t="shared" si="22"/>
        <v>26012.571428571428</v>
      </c>
      <c r="W230" s="16">
        <f t="shared" si="23"/>
        <v>391.14285714285717</v>
      </c>
      <c r="X230" s="16">
        <f t="shared" si="24"/>
        <v>22.428571428571427</v>
      </c>
    </row>
    <row r="231" spans="1:24" x14ac:dyDescent="0.35">
      <c r="A231" s="17">
        <v>44081</v>
      </c>
      <c r="B231" s="16">
        <f t="shared" si="13"/>
        <v>1842473</v>
      </c>
      <c r="C231" s="15">
        <v>8135</v>
      </c>
      <c r="D231" s="15">
        <v>161</v>
      </c>
      <c r="E231" s="16">
        <v>0</v>
      </c>
      <c r="F231" s="15">
        <v>33</v>
      </c>
      <c r="G231" s="15">
        <v>1118</v>
      </c>
      <c r="H231" s="16">
        <f t="shared" si="14"/>
        <v>102649</v>
      </c>
      <c r="I231" s="15">
        <v>8347</v>
      </c>
      <c r="J231" s="15">
        <v>28402</v>
      </c>
      <c r="K231" s="15">
        <v>36749</v>
      </c>
      <c r="L231" s="15">
        <v>200</v>
      </c>
      <c r="M231" s="15">
        <v>25387</v>
      </c>
      <c r="N231" s="15">
        <v>26</v>
      </c>
      <c r="O231" s="16">
        <f t="shared" si="17"/>
        <v>11362</v>
      </c>
      <c r="P231" s="16">
        <f t="shared" si="17"/>
        <v>174</v>
      </c>
      <c r="Q231" s="16">
        <f t="shared" si="18"/>
        <v>8.018464856547362E-3</v>
      </c>
      <c r="R231" s="16">
        <f t="shared" si="19"/>
        <v>8.403167879178562E-4</v>
      </c>
      <c r="S231" s="16">
        <f t="shared" si="20"/>
        <v>1.6715597737780599E-2</v>
      </c>
      <c r="T231" s="16">
        <f t="shared" si="15"/>
        <v>45306.142857142855</v>
      </c>
      <c r="U231" s="16">
        <f t="shared" si="21"/>
        <v>20485.571428571428</v>
      </c>
      <c r="V231" s="16">
        <f t="shared" si="22"/>
        <v>24820.571428571428</v>
      </c>
      <c r="W231" s="16">
        <f t="shared" si="23"/>
        <v>342.42857142857144</v>
      </c>
      <c r="X231" s="16">
        <f t="shared" si="24"/>
        <v>20.857142857142858</v>
      </c>
    </row>
    <row r="232" spans="1:24" x14ac:dyDescent="0.35">
      <c r="A232" s="17">
        <v>44082</v>
      </c>
      <c r="B232" s="16">
        <f t="shared" si="13"/>
        <v>1864166</v>
      </c>
      <c r="C232" s="15">
        <v>21693</v>
      </c>
      <c r="D232" s="15">
        <v>547</v>
      </c>
      <c r="E232" s="16">
        <v>0</v>
      </c>
      <c r="F232" s="15">
        <v>15</v>
      </c>
      <c r="G232" s="15">
        <v>634</v>
      </c>
      <c r="H232" s="16">
        <f t="shared" si="14"/>
        <v>103283</v>
      </c>
      <c r="I232" s="15">
        <v>22372</v>
      </c>
      <c r="J232" s="15">
        <v>54516</v>
      </c>
      <c r="K232" s="15">
        <v>76888</v>
      </c>
      <c r="L232" s="15">
        <v>660</v>
      </c>
      <c r="M232" s="15">
        <v>41298</v>
      </c>
      <c r="N232" s="15">
        <v>61</v>
      </c>
      <c r="O232" s="16">
        <f t="shared" si="17"/>
        <v>35590</v>
      </c>
      <c r="P232" s="16">
        <f t="shared" si="17"/>
        <v>599</v>
      </c>
      <c r="Q232" s="16">
        <f t="shared" si="18"/>
        <v>8.2335306766876479E-3</v>
      </c>
      <c r="R232" s="16">
        <f t="shared" si="19"/>
        <v>1.001682172779287E-3</v>
      </c>
      <c r="S232" s="16">
        <f t="shared" si="20"/>
        <v>1.7216662158506899E-2</v>
      </c>
      <c r="T232" s="16">
        <f t="shared" si="15"/>
        <v>47367.285714285717</v>
      </c>
      <c r="U232" s="16">
        <f t="shared" si="21"/>
        <v>21125.714285714286</v>
      </c>
      <c r="V232" s="16">
        <f t="shared" si="22"/>
        <v>26241.571428571428</v>
      </c>
      <c r="W232" s="16">
        <f t="shared" si="23"/>
        <v>363.71428571428572</v>
      </c>
      <c r="X232" s="16">
        <f t="shared" si="24"/>
        <v>26.285714285714285</v>
      </c>
    </row>
    <row r="233" spans="1:24" x14ac:dyDescent="0.35">
      <c r="A233" s="17">
        <v>44083</v>
      </c>
      <c r="B233" s="16">
        <f t="shared" si="13"/>
        <v>1883455</v>
      </c>
      <c r="C233" s="15">
        <v>19289</v>
      </c>
      <c r="D233" s="15">
        <v>474</v>
      </c>
      <c r="E233" s="16">
        <v>0</v>
      </c>
      <c r="F233" s="15">
        <v>36</v>
      </c>
      <c r="G233" s="15">
        <v>1488</v>
      </c>
      <c r="H233" s="16">
        <f t="shared" si="14"/>
        <v>104771</v>
      </c>
      <c r="I233" s="15">
        <v>19950</v>
      </c>
      <c r="J233" s="15">
        <v>47958</v>
      </c>
      <c r="K233" s="15">
        <v>67908</v>
      </c>
      <c r="L233" s="15">
        <v>592</v>
      </c>
      <c r="M233" s="15">
        <v>34078</v>
      </c>
      <c r="N233" s="15">
        <v>45</v>
      </c>
      <c r="O233" s="16">
        <f t="shared" si="17"/>
        <v>33830</v>
      </c>
      <c r="P233" s="16">
        <f t="shared" si="17"/>
        <v>547</v>
      </c>
      <c r="Q233" s="16">
        <f t="shared" si="18"/>
        <v>8.3217834060370869E-3</v>
      </c>
      <c r="R233" s="16">
        <f t="shared" si="19"/>
        <v>1.0234871745920635E-3</v>
      </c>
      <c r="S233" s="16">
        <f t="shared" si="20"/>
        <v>1.7250103799045048E-2</v>
      </c>
      <c r="T233" s="16">
        <f t="shared" si="15"/>
        <v>48959.285714285717</v>
      </c>
      <c r="U233" s="16">
        <f t="shared" si="21"/>
        <v>22020.571428571428</v>
      </c>
      <c r="V233" s="16">
        <f t="shared" si="22"/>
        <v>26938.714285714286</v>
      </c>
      <c r="W233" s="16">
        <f t="shared" si="23"/>
        <v>379.85714285714283</v>
      </c>
      <c r="X233" s="16">
        <f t="shared" si="24"/>
        <v>27.571428571428573</v>
      </c>
    </row>
    <row r="234" spans="1:24" x14ac:dyDescent="0.35">
      <c r="A234" s="17">
        <v>44084</v>
      </c>
      <c r="B234" s="16">
        <f t="shared" si="13"/>
        <v>1899759</v>
      </c>
      <c r="C234" s="15">
        <v>16304</v>
      </c>
      <c r="D234" s="15">
        <v>409</v>
      </c>
      <c r="E234" s="16">
        <v>0</v>
      </c>
      <c r="F234" s="15">
        <v>29</v>
      </c>
      <c r="G234" s="15">
        <v>1401</v>
      </c>
      <c r="H234" s="16">
        <f t="shared" si="14"/>
        <v>106172</v>
      </c>
      <c r="I234" s="15">
        <v>16774</v>
      </c>
      <c r="J234" s="15">
        <v>47871</v>
      </c>
      <c r="K234" s="15">
        <v>64645</v>
      </c>
      <c r="L234" s="15">
        <v>513</v>
      </c>
      <c r="M234" s="15">
        <v>36030</v>
      </c>
      <c r="N234" s="15">
        <v>26</v>
      </c>
      <c r="O234" s="16">
        <f t="shared" si="17"/>
        <v>28615</v>
      </c>
      <c r="P234" s="16">
        <f t="shared" si="17"/>
        <v>487</v>
      </c>
      <c r="Q234" s="16">
        <f t="shared" si="18"/>
        <v>8.1535926858415809E-3</v>
      </c>
      <c r="R234" s="16">
        <f t="shared" si="19"/>
        <v>1.0233104881453416E-3</v>
      </c>
      <c r="S234" s="16">
        <f t="shared" si="20"/>
        <v>1.6965200586259225E-2</v>
      </c>
      <c r="T234" s="16">
        <f t="shared" si="15"/>
        <v>49250.857142857145</v>
      </c>
      <c r="U234" s="16">
        <f t="shared" si="21"/>
        <v>22028.285714285714</v>
      </c>
      <c r="V234" s="16">
        <f t="shared" si="22"/>
        <v>27222.571428571428</v>
      </c>
      <c r="W234" s="16">
        <f t="shared" si="23"/>
        <v>373.71428571428572</v>
      </c>
      <c r="X234" s="16">
        <f t="shared" si="24"/>
        <v>27.857142857142858</v>
      </c>
    </row>
    <row r="235" spans="1:24" x14ac:dyDescent="0.35">
      <c r="A235" s="17">
        <v>44085</v>
      </c>
      <c r="B235" s="16">
        <f t="shared" si="13"/>
        <v>1915833</v>
      </c>
      <c r="C235" s="15">
        <v>16074</v>
      </c>
      <c r="D235" s="15">
        <v>409</v>
      </c>
      <c r="E235" s="16">
        <v>0</v>
      </c>
      <c r="F235" s="15">
        <v>31</v>
      </c>
      <c r="G235" s="15">
        <v>1389</v>
      </c>
      <c r="H235" s="16">
        <f t="shared" si="14"/>
        <v>107561</v>
      </c>
      <c r="I235" s="15">
        <v>16592</v>
      </c>
      <c r="J235" s="15">
        <v>41858</v>
      </c>
      <c r="K235" s="15">
        <v>58450</v>
      </c>
      <c r="L235" s="15">
        <v>506</v>
      </c>
      <c r="M235" s="15">
        <v>31244</v>
      </c>
      <c r="N235" s="15">
        <v>29</v>
      </c>
      <c r="O235" s="16">
        <f t="shared" si="17"/>
        <v>27206</v>
      </c>
      <c r="P235" s="16">
        <f t="shared" si="17"/>
        <v>477</v>
      </c>
      <c r="Q235" s="16">
        <f t="shared" si="18"/>
        <v>8.1384966245997576E-3</v>
      </c>
      <c r="R235" s="16">
        <f t="shared" si="19"/>
        <v>1.0637968251345237E-3</v>
      </c>
      <c r="S235" s="16">
        <f t="shared" si="20"/>
        <v>1.6808424463345482E-2</v>
      </c>
      <c r="T235" s="16">
        <f t="shared" si="15"/>
        <v>50237.428571428572</v>
      </c>
      <c r="U235" s="16">
        <f t="shared" si="21"/>
        <v>22573.714285714286</v>
      </c>
      <c r="V235" s="16">
        <f t="shared" si="22"/>
        <v>27663.714285714286</v>
      </c>
      <c r="W235" s="16">
        <f t="shared" si="23"/>
        <v>379.42857142857144</v>
      </c>
      <c r="X235" s="16">
        <f t="shared" si="24"/>
        <v>29.428571428571427</v>
      </c>
    </row>
    <row r="236" spans="1:24" x14ac:dyDescent="0.35">
      <c r="A236" s="17">
        <v>44086</v>
      </c>
      <c r="B236" s="16">
        <f t="shared" si="13"/>
        <v>1925967</v>
      </c>
      <c r="C236" s="15">
        <v>10134</v>
      </c>
      <c r="D236" s="15">
        <v>189</v>
      </c>
      <c r="E236" s="16">
        <v>0</v>
      </c>
      <c r="F236" s="15">
        <v>21</v>
      </c>
      <c r="G236" s="15">
        <v>1124</v>
      </c>
      <c r="H236" s="16">
        <f t="shared" si="14"/>
        <v>108685</v>
      </c>
      <c r="I236" s="15">
        <v>10413</v>
      </c>
      <c r="J236" s="15">
        <v>12922</v>
      </c>
      <c r="K236" s="15">
        <v>23335</v>
      </c>
      <c r="L236" s="15">
        <v>238</v>
      </c>
      <c r="M236" s="15">
        <v>9288</v>
      </c>
      <c r="N236" s="15">
        <v>6</v>
      </c>
      <c r="O236" s="16">
        <f t="shared" si="17"/>
        <v>14047</v>
      </c>
      <c r="P236" s="16">
        <f t="shared" si="17"/>
        <v>232</v>
      </c>
      <c r="Q236" s="16">
        <f t="shared" si="18"/>
        <v>8.1147870402832056E-3</v>
      </c>
      <c r="R236" s="16">
        <f t="shared" si="19"/>
        <v>1.0529734713549306E-3</v>
      </c>
      <c r="S236" s="16">
        <f t="shared" si="20"/>
        <v>1.6542359318049676E-2</v>
      </c>
      <c r="T236" s="16">
        <f t="shared" si="15"/>
        <v>50120.142857142855</v>
      </c>
      <c r="U236" s="16">
        <f t="shared" si="21"/>
        <v>22850.428571428572</v>
      </c>
      <c r="V236" s="16">
        <f t="shared" si="22"/>
        <v>27269.714285714286</v>
      </c>
      <c r="W236" s="16">
        <f t="shared" si="23"/>
        <v>378</v>
      </c>
      <c r="X236" s="16">
        <f t="shared" si="24"/>
        <v>28.714285714285715</v>
      </c>
    </row>
    <row r="237" spans="1:24" x14ac:dyDescent="0.35">
      <c r="A237" s="17">
        <v>44087</v>
      </c>
      <c r="B237" s="16">
        <f t="shared" si="13"/>
        <v>1934788</v>
      </c>
      <c r="C237" s="15">
        <v>8821</v>
      </c>
      <c r="D237" s="15">
        <v>161</v>
      </c>
      <c r="E237" s="16">
        <v>0</v>
      </c>
      <c r="F237" s="15">
        <v>31</v>
      </c>
      <c r="G237" s="15">
        <v>1057</v>
      </c>
      <c r="H237" s="16">
        <f t="shared" si="14"/>
        <v>109742</v>
      </c>
      <c r="I237" s="15">
        <v>9040</v>
      </c>
      <c r="J237" s="15">
        <v>14997</v>
      </c>
      <c r="K237" s="15">
        <v>24037</v>
      </c>
      <c r="L237" s="15">
        <v>198</v>
      </c>
      <c r="M237" s="15">
        <v>13058</v>
      </c>
      <c r="N237" s="15">
        <v>8</v>
      </c>
      <c r="O237" s="16">
        <f t="shared" si="17"/>
        <v>10979</v>
      </c>
      <c r="P237" s="16">
        <f t="shared" si="17"/>
        <v>190</v>
      </c>
      <c r="Q237" s="16">
        <f t="shared" si="18"/>
        <v>8.2582411963228533E-3</v>
      </c>
      <c r="R237" s="16">
        <f t="shared" si="19"/>
        <v>1.0557665337766501E-3</v>
      </c>
      <c r="S237" s="16">
        <f t="shared" si="20"/>
        <v>1.6742045053796038E-2</v>
      </c>
      <c r="T237" s="16">
        <f t="shared" si="15"/>
        <v>50287.428571428572</v>
      </c>
      <c r="U237" s="16">
        <f t="shared" si="21"/>
        <v>23089.857142857141</v>
      </c>
      <c r="V237" s="16">
        <f t="shared" si="22"/>
        <v>27197.571428571428</v>
      </c>
      <c r="W237" s="16">
        <f t="shared" si="23"/>
        <v>386.57142857142856</v>
      </c>
      <c r="X237" s="16">
        <f t="shared" si="24"/>
        <v>28.714285714285715</v>
      </c>
    </row>
    <row r="238" spans="1:24" x14ac:dyDescent="0.35">
      <c r="A238" s="17">
        <v>44088</v>
      </c>
      <c r="B238" s="16">
        <f t="shared" si="13"/>
        <v>1955129</v>
      </c>
      <c r="C238" s="15">
        <v>20341</v>
      </c>
      <c r="D238" s="15">
        <v>503</v>
      </c>
      <c r="E238" s="16">
        <v>0</v>
      </c>
      <c r="F238" s="15">
        <v>24</v>
      </c>
      <c r="G238" s="15">
        <v>1492</v>
      </c>
      <c r="H238" s="16">
        <f t="shared" si="14"/>
        <v>111234</v>
      </c>
      <c r="I238" s="15">
        <v>20944</v>
      </c>
      <c r="J238" s="15">
        <v>55989</v>
      </c>
      <c r="K238" s="15">
        <v>76933</v>
      </c>
      <c r="L238" s="15">
        <v>624</v>
      </c>
      <c r="M238" s="15">
        <v>42848</v>
      </c>
      <c r="N238" s="15">
        <v>29</v>
      </c>
      <c r="O238" s="16">
        <f t="shared" si="17"/>
        <v>34085</v>
      </c>
      <c r="P238" s="16">
        <f t="shared" si="17"/>
        <v>595</v>
      </c>
      <c r="Q238" s="16">
        <f t="shared" si="18"/>
        <v>8.4932023784026357E-3</v>
      </c>
      <c r="R238" s="16">
        <f t="shared" si="19"/>
        <v>9.8150535978907259E-4</v>
      </c>
      <c r="S238" s="16">
        <f t="shared" si="20"/>
        <v>1.6962115952091652E-2</v>
      </c>
      <c r="T238" s="16">
        <f t="shared" si="15"/>
        <v>56028</v>
      </c>
      <c r="U238" s="16">
        <f t="shared" si="21"/>
        <v>26336</v>
      </c>
      <c r="V238" s="16">
        <f t="shared" si="22"/>
        <v>29692</v>
      </c>
      <c r="W238" s="16">
        <f t="shared" si="23"/>
        <v>446.71428571428572</v>
      </c>
      <c r="X238" s="16">
        <f t="shared" si="24"/>
        <v>29.142857142857142</v>
      </c>
    </row>
    <row r="239" spans="1:24" x14ac:dyDescent="0.35">
      <c r="A239" s="17">
        <v>44089</v>
      </c>
      <c r="B239" s="16">
        <f t="shared" si="13"/>
        <v>1974101</v>
      </c>
      <c r="C239" s="15">
        <v>18972</v>
      </c>
      <c r="D239" s="15">
        <v>424</v>
      </c>
      <c r="E239" s="16">
        <v>0</v>
      </c>
      <c r="F239" s="15">
        <v>26</v>
      </c>
      <c r="G239" s="15">
        <v>1524</v>
      </c>
      <c r="H239" s="16">
        <f t="shared" si="14"/>
        <v>112758</v>
      </c>
      <c r="I239" s="15">
        <v>19547</v>
      </c>
      <c r="J239" s="15">
        <v>51293</v>
      </c>
      <c r="K239" s="15">
        <v>70840</v>
      </c>
      <c r="L239" s="15">
        <v>523</v>
      </c>
      <c r="M239" s="15">
        <v>37537</v>
      </c>
      <c r="N239" s="15">
        <v>15</v>
      </c>
      <c r="O239" s="16">
        <f t="shared" si="17"/>
        <v>33303</v>
      </c>
      <c r="P239" s="16">
        <f t="shared" si="17"/>
        <v>508</v>
      </c>
      <c r="Q239" s="16">
        <f t="shared" si="18"/>
        <v>8.27143996602339E-3</v>
      </c>
      <c r="R239" s="16">
        <f t="shared" si="19"/>
        <v>7.7419481289475365E-4</v>
      </c>
      <c r="S239" s="16">
        <f t="shared" si="20"/>
        <v>1.6675363194463517E-2</v>
      </c>
      <c r="T239" s="16">
        <f t="shared" si="15"/>
        <v>55164</v>
      </c>
      <c r="U239" s="16">
        <f t="shared" si="21"/>
        <v>26009.285714285714</v>
      </c>
      <c r="V239" s="16">
        <f t="shared" si="22"/>
        <v>29154.714285714286</v>
      </c>
      <c r="W239" s="16">
        <f t="shared" si="23"/>
        <v>433.71428571428572</v>
      </c>
      <c r="X239" s="16">
        <f t="shared" si="24"/>
        <v>22.571428571428573</v>
      </c>
    </row>
    <row r="240" spans="1:24" x14ac:dyDescent="0.35">
      <c r="A240" s="17">
        <v>44090</v>
      </c>
      <c r="B240" s="16">
        <f t="shared" si="13"/>
        <v>1991191</v>
      </c>
      <c r="C240" s="15">
        <v>17090</v>
      </c>
      <c r="D240" s="15">
        <v>413</v>
      </c>
      <c r="E240" s="16">
        <v>0</v>
      </c>
      <c r="F240" s="15">
        <v>32</v>
      </c>
      <c r="G240" s="15">
        <v>1477</v>
      </c>
      <c r="H240" s="16">
        <f t="shared" si="14"/>
        <v>114235</v>
      </c>
      <c r="I240" s="15">
        <v>17658</v>
      </c>
      <c r="J240" s="15">
        <v>47428</v>
      </c>
      <c r="K240" s="15">
        <v>65086</v>
      </c>
      <c r="L240" s="15">
        <v>522</v>
      </c>
      <c r="M240" s="15">
        <v>32687</v>
      </c>
      <c r="N240" s="15">
        <v>26</v>
      </c>
      <c r="O240" s="16">
        <f t="shared" si="17"/>
        <v>32399</v>
      </c>
      <c r="P240" s="16">
        <f t="shared" si="17"/>
        <v>496</v>
      </c>
      <c r="Q240" s="16">
        <f t="shared" si="18"/>
        <v>8.1497211250997851E-3</v>
      </c>
      <c r="R240" s="16">
        <f t="shared" si="19"/>
        <v>6.8576954196514911E-4</v>
      </c>
      <c r="S240" s="16">
        <f t="shared" si="20"/>
        <v>1.6525128159704153E-2</v>
      </c>
      <c r="T240" s="16">
        <f t="shared" si="15"/>
        <v>54760.857142857145</v>
      </c>
      <c r="U240" s="16">
        <f t="shared" si="21"/>
        <v>25804.857142857141</v>
      </c>
      <c r="V240" s="16">
        <f t="shared" si="22"/>
        <v>28956</v>
      </c>
      <c r="W240" s="16">
        <f t="shared" si="23"/>
        <v>426.42857142857144</v>
      </c>
      <c r="X240" s="16">
        <f t="shared" si="24"/>
        <v>19.857142857142858</v>
      </c>
    </row>
    <row r="241" spans="1:24" x14ac:dyDescent="0.35">
      <c r="A241" s="17">
        <v>44091</v>
      </c>
      <c r="B241" s="16">
        <f t="shared" si="13"/>
        <v>2006392</v>
      </c>
      <c r="C241" s="15">
        <v>15201</v>
      </c>
      <c r="D241" s="15">
        <v>355</v>
      </c>
      <c r="E241" s="16">
        <v>0</v>
      </c>
      <c r="F241" s="15">
        <v>47</v>
      </c>
      <c r="G241" s="15">
        <v>1530</v>
      </c>
      <c r="H241" s="16">
        <f t="shared" si="14"/>
        <v>115765</v>
      </c>
      <c r="I241" s="15">
        <v>15657</v>
      </c>
      <c r="J241" s="15">
        <v>51928</v>
      </c>
      <c r="K241" s="15">
        <v>67585</v>
      </c>
      <c r="L241" s="15">
        <v>459</v>
      </c>
      <c r="M241" s="15">
        <v>38641</v>
      </c>
      <c r="N241" s="15">
        <v>13</v>
      </c>
      <c r="O241" s="16">
        <f t="shared" si="17"/>
        <v>28944</v>
      </c>
      <c r="P241" s="16">
        <f t="shared" si="17"/>
        <v>446</v>
      </c>
      <c r="Q241" s="16">
        <f t="shared" si="18"/>
        <v>7.9478908317066471E-3</v>
      </c>
      <c r="R241" s="16">
        <f t="shared" si="19"/>
        <v>6.1372702785638788E-4</v>
      </c>
      <c r="S241" s="16">
        <f t="shared" si="20"/>
        <v>1.626851897901781E-2</v>
      </c>
      <c r="T241" s="16">
        <f t="shared" si="15"/>
        <v>55180.857142857145</v>
      </c>
      <c r="U241" s="16">
        <f t="shared" si="21"/>
        <v>25851.857142857141</v>
      </c>
      <c r="V241" s="16">
        <f t="shared" si="22"/>
        <v>29329</v>
      </c>
      <c r="W241" s="16">
        <f t="shared" si="23"/>
        <v>420.57142857142856</v>
      </c>
      <c r="X241" s="16">
        <f t="shared" si="24"/>
        <v>18</v>
      </c>
    </row>
    <row r="242" spans="1:24" x14ac:dyDescent="0.35">
      <c r="A242" s="17">
        <v>44092</v>
      </c>
      <c r="B242" s="16">
        <f t="shared" si="13"/>
        <v>2021558</v>
      </c>
      <c r="C242" s="15">
        <v>15166</v>
      </c>
      <c r="D242" s="15">
        <v>436</v>
      </c>
      <c r="E242" s="16">
        <v>0</v>
      </c>
      <c r="F242" s="15">
        <v>38</v>
      </c>
      <c r="G242" s="15">
        <v>1507</v>
      </c>
      <c r="H242" s="16">
        <f t="shared" si="14"/>
        <v>117272</v>
      </c>
      <c r="I242" s="15">
        <v>15593</v>
      </c>
      <c r="J242" s="15">
        <v>43405</v>
      </c>
      <c r="K242" s="15">
        <v>58998</v>
      </c>
      <c r="L242" s="15">
        <v>544</v>
      </c>
      <c r="M242" s="15">
        <v>30768</v>
      </c>
      <c r="N242" s="15">
        <v>18</v>
      </c>
      <c r="O242" s="16">
        <f t="shared" si="17"/>
        <v>28230</v>
      </c>
      <c r="P242" s="16">
        <f t="shared" si="17"/>
        <v>526</v>
      </c>
      <c r="Q242" s="16">
        <f t="shared" si="18"/>
        <v>8.0348694721494047E-3</v>
      </c>
      <c r="R242" s="16">
        <f t="shared" si="19"/>
        <v>5.6144941828958092E-4</v>
      </c>
      <c r="S242" s="16">
        <f t="shared" si="20"/>
        <v>1.644622967574607E-2</v>
      </c>
      <c r="T242" s="16">
        <f t="shared" si="15"/>
        <v>55259.142857142855</v>
      </c>
      <c r="U242" s="16">
        <f t="shared" si="21"/>
        <v>25998.142857142859</v>
      </c>
      <c r="V242" s="16">
        <f t="shared" si="22"/>
        <v>29261</v>
      </c>
      <c r="W242" s="16">
        <f t="shared" si="23"/>
        <v>427.57142857142856</v>
      </c>
      <c r="X242" s="16">
        <f t="shared" si="24"/>
        <v>16.428571428571427</v>
      </c>
    </row>
    <row r="243" spans="1:24" x14ac:dyDescent="0.35">
      <c r="A243" s="17">
        <v>44093</v>
      </c>
      <c r="B243" s="16">
        <f t="shared" si="13"/>
        <v>2029731</v>
      </c>
      <c r="C243" s="15">
        <v>8173</v>
      </c>
      <c r="D243" s="15">
        <v>202</v>
      </c>
      <c r="E243" s="16">
        <v>0</v>
      </c>
      <c r="F243" s="15">
        <v>33</v>
      </c>
      <c r="G243" s="15">
        <v>1199</v>
      </c>
      <c r="H243" s="16">
        <f t="shared" si="14"/>
        <v>118471</v>
      </c>
      <c r="I243" s="15">
        <v>8395</v>
      </c>
      <c r="J243" s="15">
        <v>14662</v>
      </c>
      <c r="K243" s="15">
        <v>23057</v>
      </c>
      <c r="L243" s="15">
        <v>254</v>
      </c>
      <c r="M243" s="15">
        <v>8753</v>
      </c>
      <c r="N243" s="15">
        <v>1</v>
      </c>
      <c r="O243" s="16">
        <f t="shared" si="17"/>
        <v>14304</v>
      </c>
      <c r="P243" s="16">
        <f t="shared" si="17"/>
        <v>253</v>
      </c>
      <c r="Q243" s="16">
        <f t="shared" si="18"/>
        <v>8.0820415174783205E-3</v>
      </c>
      <c r="R243" s="16">
        <f t="shared" si="19"/>
        <v>5.3844497092397155E-4</v>
      </c>
      <c r="S243" s="16">
        <f t="shared" si="20"/>
        <v>1.6538267377801188E-2</v>
      </c>
      <c r="T243" s="16">
        <f t="shared" si="15"/>
        <v>55219.428571428572</v>
      </c>
      <c r="U243" s="16">
        <f t="shared" si="21"/>
        <v>26034.857142857141</v>
      </c>
      <c r="V243" s="16">
        <f t="shared" si="22"/>
        <v>29184.571428571428</v>
      </c>
      <c r="W243" s="16">
        <f t="shared" si="23"/>
        <v>430.57142857142856</v>
      </c>
      <c r="X243" s="16">
        <f t="shared" si="24"/>
        <v>15.714285714285714</v>
      </c>
    </row>
    <row r="244" spans="1:24" x14ac:dyDescent="0.35">
      <c r="A244" s="17">
        <v>44094</v>
      </c>
      <c r="B244" s="16">
        <f t="shared" si="13"/>
        <v>2036037</v>
      </c>
      <c r="C244" s="15">
        <v>6306</v>
      </c>
      <c r="D244" s="15">
        <v>141</v>
      </c>
      <c r="E244" s="16">
        <v>0</v>
      </c>
      <c r="F244" s="15">
        <v>30</v>
      </c>
      <c r="G244" s="15">
        <v>1157</v>
      </c>
      <c r="H244" s="16">
        <f t="shared" si="14"/>
        <v>119628</v>
      </c>
      <c r="I244" s="15">
        <v>6457</v>
      </c>
      <c r="J244" s="15">
        <v>16816</v>
      </c>
      <c r="K244" s="15">
        <v>23273</v>
      </c>
      <c r="L244" s="15">
        <v>176</v>
      </c>
      <c r="M244" s="15">
        <v>12658</v>
      </c>
      <c r="N244" s="15">
        <v>7</v>
      </c>
      <c r="O244" s="16">
        <f t="shared" si="17"/>
        <v>10615</v>
      </c>
      <c r="P244" s="16">
        <f t="shared" si="17"/>
        <v>169</v>
      </c>
      <c r="Q244" s="16">
        <f t="shared" si="18"/>
        <v>8.0410190475202967E-3</v>
      </c>
      <c r="R244" s="16">
        <f t="shared" si="19"/>
        <v>5.3459674729758897E-4</v>
      </c>
      <c r="S244" s="16">
        <f t="shared" si="20"/>
        <v>1.6455904992302615E-2</v>
      </c>
      <c r="T244" s="16">
        <f t="shared" si="15"/>
        <v>55110.285714285717</v>
      </c>
      <c r="U244" s="16">
        <f t="shared" si="21"/>
        <v>25982.857142857141</v>
      </c>
      <c r="V244" s="16">
        <f t="shared" si="22"/>
        <v>29127.428571428572</v>
      </c>
      <c r="W244" s="16">
        <f t="shared" si="23"/>
        <v>427.57142857142856</v>
      </c>
      <c r="X244" s="16">
        <f t="shared" si="24"/>
        <v>15.571428571428571</v>
      </c>
    </row>
    <row r="245" spans="1:24" x14ac:dyDescent="0.35">
      <c r="A245" s="17">
        <v>44095</v>
      </c>
      <c r="B245" s="16">
        <f t="shared" si="13"/>
        <v>2054139</v>
      </c>
      <c r="C245" s="15">
        <v>18102</v>
      </c>
      <c r="D245" s="15">
        <v>427</v>
      </c>
      <c r="E245" s="16">
        <v>0</v>
      </c>
      <c r="F245" s="15">
        <v>39</v>
      </c>
      <c r="G245" s="15">
        <v>1733</v>
      </c>
      <c r="H245" s="16">
        <f t="shared" si="14"/>
        <v>121361</v>
      </c>
      <c r="I245" s="15">
        <v>18582</v>
      </c>
      <c r="J245" s="15">
        <v>60261</v>
      </c>
      <c r="K245" s="15">
        <v>78843</v>
      </c>
      <c r="L245" s="15">
        <v>511</v>
      </c>
      <c r="M245" s="15">
        <v>44281</v>
      </c>
      <c r="N245" s="15">
        <v>40</v>
      </c>
      <c r="O245" s="16">
        <f t="shared" si="17"/>
        <v>34562</v>
      </c>
      <c r="P245" s="16">
        <f t="shared" si="17"/>
        <v>471</v>
      </c>
      <c r="Q245" s="16">
        <f t="shared" si="18"/>
        <v>7.7099272083821276E-3</v>
      </c>
      <c r="R245" s="16">
        <f t="shared" si="19"/>
        <v>5.8443930354316323E-4</v>
      </c>
      <c r="S245" s="16">
        <f t="shared" si="20"/>
        <v>1.5732875623090972E-2</v>
      </c>
      <c r="T245" s="16">
        <f t="shared" si="15"/>
        <v>55383.142857142855</v>
      </c>
      <c r="U245" s="16">
        <f t="shared" si="21"/>
        <v>26051</v>
      </c>
      <c r="V245" s="16">
        <f t="shared" si="22"/>
        <v>29332.142857142859</v>
      </c>
      <c r="W245" s="16">
        <f t="shared" si="23"/>
        <v>409.85714285714283</v>
      </c>
      <c r="X245" s="16">
        <f t="shared" si="24"/>
        <v>17.142857142857142</v>
      </c>
    </row>
    <row r="246" spans="1:24" x14ac:dyDescent="0.35">
      <c r="A246" s="17">
        <v>44096</v>
      </c>
      <c r="B246" s="16">
        <f t="shared" si="13"/>
        <v>2072216</v>
      </c>
      <c r="C246" s="15">
        <v>18077</v>
      </c>
      <c r="D246" s="15">
        <v>508</v>
      </c>
      <c r="E246" s="16">
        <v>0</v>
      </c>
      <c r="F246" s="15">
        <v>16</v>
      </c>
      <c r="G246" s="15">
        <v>651</v>
      </c>
      <c r="H246" s="16">
        <f t="shared" si="14"/>
        <v>122012</v>
      </c>
      <c r="I246" s="15">
        <v>18618</v>
      </c>
      <c r="J246" s="15">
        <v>56223</v>
      </c>
      <c r="K246" s="15">
        <v>74841</v>
      </c>
      <c r="L246" s="15">
        <v>613</v>
      </c>
      <c r="M246" s="15">
        <v>39702</v>
      </c>
      <c r="N246" s="15">
        <v>78</v>
      </c>
      <c r="O246" s="16">
        <f t="shared" si="17"/>
        <v>35139</v>
      </c>
      <c r="P246" s="16">
        <f t="shared" si="17"/>
        <v>535</v>
      </c>
      <c r="Q246" s="16">
        <f t="shared" si="18"/>
        <v>7.8609487774552386E-3</v>
      </c>
      <c r="R246" s="16">
        <f t="shared" si="19"/>
        <v>8.8197021543206904E-4</v>
      </c>
      <c r="S246" s="16">
        <f t="shared" si="20"/>
        <v>1.5722638753915729E-2</v>
      </c>
      <c r="T246" s="16">
        <f t="shared" si="15"/>
        <v>55954.714285714283</v>
      </c>
      <c r="U246" s="16">
        <f t="shared" si="21"/>
        <v>26313.285714285714</v>
      </c>
      <c r="V246" s="16">
        <f t="shared" si="22"/>
        <v>29641.428571428572</v>
      </c>
      <c r="W246" s="16">
        <f t="shared" si="23"/>
        <v>413.71428571428572</v>
      </c>
      <c r="X246" s="16">
        <f t="shared" si="24"/>
        <v>26.142857142857142</v>
      </c>
    </row>
    <row r="247" spans="1:24" x14ac:dyDescent="0.35">
      <c r="A247" s="17">
        <v>44097</v>
      </c>
      <c r="B247" s="16">
        <f t="shared" si="13"/>
        <v>2088732</v>
      </c>
      <c r="C247" s="15">
        <v>16516</v>
      </c>
      <c r="D247" s="15">
        <v>560</v>
      </c>
      <c r="E247" s="16">
        <v>0</v>
      </c>
      <c r="F247" s="15">
        <v>69</v>
      </c>
      <c r="G247" s="15">
        <v>1734</v>
      </c>
      <c r="H247" s="16">
        <f t="shared" si="14"/>
        <v>123746</v>
      </c>
      <c r="I247" s="15">
        <v>16956</v>
      </c>
      <c r="J247" s="15">
        <v>49504</v>
      </c>
      <c r="K247" s="15">
        <v>66460</v>
      </c>
      <c r="L247" s="15">
        <v>690</v>
      </c>
      <c r="M247" s="15">
        <v>34061</v>
      </c>
      <c r="N247" s="15">
        <v>43</v>
      </c>
      <c r="O247" s="16">
        <f t="shared" si="17"/>
        <v>32399</v>
      </c>
      <c r="P247" s="16">
        <f t="shared" si="17"/>
        <v>647</v>
      </c>
      <c r="Q247" s="16">
        <f t="shared" si="18"/>
        <v>8.2608883698801951E-3</v>
      </c>
      <c r="R247" s="16">
        <f t="shared" si="19"/>
        <v>9.5756090087329554E-4</v>
      </c>
      <c r="S247" s="16">
        <f t="shared" si="20"/>
        <v>1.6542431037010093E-2</v>
      </c>
      <c r="T247" s="16">
        <f t="shared" si="15"/>
        <v>56151</v>
      </c>
      <c r="U247" s="16">
        <f t="shared" si="21"/>
        <v>26313.285714285714</v>
      </c>
      <c r="V247" s="16">
        <f t="shared" si="22"/>
        <v>29837.714285714286</v>
      </c>
      <c r="W247" s="16">
        <f t="shared" si="23"/>
        <v>435.28571428571428</v>
      </c>
      <c r="X247" s="16">
        <f t="shared" si="24"/>
        <v>28.571428571428573</v>
      </c>
    </row>
    <row r="248" spans="1:24" x14ac:dyDescent="0.35">
      <c r="A248" s="17">
        <v>44098</v>
      </c>
      <c r="B248" s="16">
        <f t="shared" si="13"/>
        <v>2105411</v>
      </c>
      <c r="C248" s="15">
        <v>16679</v>
      </c>
      <c r="D248" s="15">
        <v>597</v>
      </c>
      <c r="E248" s="16">
        <v>0</v>
      </c>
      <c r="F248" s="15">
        <v>68</v>
      </c>
      <c r="G248" s="15">
        <v>1723</v>
      </c>
      <c r="H248" s="16">
        <f t="shared" si="14"/>
        <v>125469</v>
      </c>
      <c r="I248" s="15">
        <v>17155</v>
      </c>
      <c r="J248" s="15">
        <v>57199</v>
      </c>
      <c r="K248" s="15">
        <v>74354</v>
      </c>
      <c r="L248" s="15">
        <v>697</v>
      </c>
      <c r="M248" s="15">
        <v>42331</v>
      </c>
      <c r="N248" s="15">
        <v>32</v>
      </c>
      <c r="O248" s="16">
        <f t="shared" si="17"/>
        <v>32023</v>
      </c>
      <c r="P248" s="16">
        <f t="shared" si="17"/>
        <v>665</v>
      </c>
      <c r="Q248" s="16">
        <f t="shared" si="18"/>
        <v>8.7162915868402753E-3</v>
      </c>
      <c r="R248" s="16">
        <f t="shared" si="19"/>
        <v>1.0303264111708084E-3</v>
      </c>
      <c r="S248" s="16">
        <f t="shared" si="20"/>
        <v>1.7439873552907003E-2</v>
      </c>
      <c r="T248" s="16">
        <f t="shared" si="15"/>
        <v>57118</v>
      </c>
      <c r="U248" s="16">
        <f t="shared" si="21"/>
        <v>26753.142857142859</v>
      </c>
      <c r="V248" s="16">
        <f t="shared" si="22"/>
        <v>30364.857142857141</v>
      </c>
      <c r="W248" s="16">
        <f t="shared" si="23"/>
        <v>466.57142857142856</v>
      </c>
      <c r="X248" s="16">
        <f t="shared" si="24"/>
        <v>31.285714285714285</v>
      </c>
    </row>
    <row r="249" spans="1:24" x14ac:dyDescent="0.35">
      <c r="A249" s="17">
        <v>44099</v>
      </c>
      <c r="B249" s="16">
        <f t="shared" si="13"/>
        <v>2121349</v>
      </c>
      <c r="C249" s="15">
        <v>15938</v>
      </c>
      <c r="D249" s="15">
        <v>553</v>
      </c>
      <c r="E249" s="16">
        <v>0</v>
      </c>
      <c r="F249" s="15">
        <v>64</v>
      </c>
      <c r="G249" s="15">
        <v>1832</v>
      </c>
      <c r="H249" s="16">
        <f t="shared" si="14"/>
        <v>127301</v>
      </c>
      <c r="I249" s="15">
        <v>16330</v>
      </c>
      <c r="J249" s="15">
        <v>44694</v>
      </c>
      <c r="K249" s="15">
        <v>61024</v>
      </c>
      <c r="L249" s="15">
        <v>678</v>
      </c>
      <c r="M249" s="15">
        <v>31486</v>
      </c>
      <c r="N249" s="15">
        <v>34</v>
      </c>
      <c r="O249" s="16">
        <f t="shared" si="17"/>
        <v>29538</v>
      </c>
      <c r="P249" s="16">
        <f t="shared" si="17"/>
        <v>644</v>
      </c>
      <c r="Q249" s="16">
        <f t="shared" si="18"/>
        <v>9.00580313150115E-3</v>
      </c>
      <c r="R249" s="16">
        <f t="shared" si="19"/>
        <v>1.1018792902959601E-3</v>
      </c>
      <c r="S249" s="16">
        <f t="shared" si="20"/>
        <v>1.7944638880050906E-2</v>
      </c>
      <c r="T249" s="16">
        <f t="shared" si="15"/>
        <v>57407.428571428572</v>
      </c>
      <c r="U249" s="16">
        <f t="shared" si="21"/>
        <v>26940</v>
      </c>
      <c r="V249" s="16">
        <f t="shared" si="22"/>
        <v>30467.428571428572</v>
      </c>
      <c r="W249" s="16">
        <f t="shared" si="23"/>
        <v>483.42857142857144</v>
      </c>
      <c r="X249" s="16">
        <f t="shared" si="24"/>
        <v>33.571428571428569</v>
      </c>
    </row>
    <row r="250" spans="1:24" x14ac:dyDescent="0.35">
      <c r="A250" s="17">
        <v>44100</v>
      </c>
      <c r="B250" s="16">
        <f t="shared" si="13"/>
        <v>2132311</v>
      </c>
      <c r="C250" s="15">
        <v>10962</v>
      </c>
      <c r="D250" s="15">
        <v>364</v>
      </c>
      <c r="E250" s="16">
        <v>0</v>
      </c>
      <c r="F250" s="15">
        <v>46</v>
      </c>
      <c r="G250" s="15">
        <v>1370</v>
      </c>
      <c r="H250" s="16">
        <f t="shared" si="14"/>
        <v>128671</v>
      </c>
      <c r="I250" s="15">
        <v>11240</v>
      </c>
      <c r="J250" s="15">
        <v>15246</v>
      </c>
      <c r="K250" s="15">
        <v>26486</v>
      </c>
      <c r="L250" s="15">
        <v>419</v>
      </c>
      <c r="M250" s="15">
        <v>8444</v>
      </c>
      <c r="N250" s="15">
        <v>8</v>
      </c>
      <c r="O250" s="16">
        <f t="shared" si="17"/>
        <v>18042</v>
      </c>
      <c r="P250" s="16">
        <f t="shared" si="17"/>
        <v>411</v>
      </c>
      <c r="Q250" s="16">
        <f t="shared" si="18"/>
        <v>9.3367317984312127E-3</v>
      </c>
      <c r="R250" s="16">
        <f t="shared" si="19"/>
        <v>1.1363476284612819E-3</v>
      </c>
      <c r="S250" s="16">
        <f t="shared" si="20"/>
        <v>1.8417412826672492E-2</v>
      </c>
      <c r="T250" s="16">
        <f t="shared" si="15"/>
        <v>57897.285714285717</v>
      </c>
      <c r="U250" s="16">
        <f t="shared" si="21"/>
        <v>27474</v>
      </c>
      <c r="V250" s="16">
        <f t="shared" si="22"/>
        <v>30423.285714285714</v>
      </c>
      <c r="W250" s="16">
        <f t="shared" si="23"/>
        <v>506</v>
      </c>
      <c r="X250" s="16">
        <f t="shared" si="24"/>
        <v>34.571428571428569</v>
      </c>
    </row>
    <row r="251" spans="1:24" x14ac:dyDescent="0.35">
      <c r="A251" s="17">
        <v>44101</v>
      </c>
      <c r="B251" s="16">
        <f t="shared" si="13"/>
        <v>2140862</v>
      </c>
      <c r="C251" s="15">
        <v>8551</v>
      </c>
      <c r="D251" s="15">
        <v>225</v>
      </c>
      <c r="E251" s="16">
        <v>0</v>
      </c>
      <c r="F251" s="15">
        <v>47</v>
      </c>
      <c r="G251" s="15">
        <v>1250</v>
      </c>
      <c r="H251" s="16">
        <f t="shared" si="14"/>
        <v>129921</v>
      </c>
      <c r="I251" s="15">
        <v>8772</v>
      </c>
      <c r="J251" s="15">
        <v>14746</v>
      </c>
      <c r="K251" s="15">
        <v>23518</v>
      </c>
      <c r="L251" s="15">
        <v>272</v>
      </c>
      <c r="M251" s="15">
        <v>9886</v>
      </c>
      <c r="N251" s="15">
        <v>13</v>
      </c>
      <c r="O251" s="16">
        <f t="shared" si="17"/>
        <v>13632</v>
      </c>
      <c r="P251" s="16">
        <f t="shared" si="17"/>
        <v>259</v>
      </c>
      <c r="Q251" s="16">
        <f t="shared" si="18"/>
        <v>9.5678205589777229E-3</v>
      </c>
      <c r="R251" s="16">
        <f t="shared" si="19"/>
        <v>1.1798792526797055E-3</v>
      </c>
      <c r="S251" s="16">
        <f t="shared" si="20"/>
        <v>1.8593698005989711E-2</v>
      </c>
      <c r="T251" s="16">
        <f t="shared" si="15"/>
        <v>57932.285714285717</v>
      </c>
      <c r="U251" s="16">
        <f t="shared" si="21"/>
        <v>27905</v>
      </c>
      <c r="V251" s="16">
        <f t="shared" si="22"/>
        <v>30027.285714285714</v>
      </c>
      <c r="W251" s="16">
        <f t="shared" si="23"/>
        <v>518.85714285714289</v>
      </c>
      <c r="X251" s="16">
        <f t="shared" si="24"/>
        <v>35.428571428571431</v>
      </c>
    </row>
    <row r="252" spans="1:24" x14ac:dyDescent="0.35">
      <c r="A252" s="17">
        <v>44102</v>
      </c>
      <c r="B252" s="16">
        <f t="shared" si="13"/>
        <v>2161559</v>
      </c>
      <c r="C252" s="15">
        <v>20697</v>
      </c>
      <c r="D252" s="15">
        <v>867</v>
      </c>
      <c r="E252" s="16">
        <v>0</v>
      </c>
      <c r="F252" s="15">
        <v>63</v>
      </c>
      <c r="G252" s="15">
        <v>1724</v>
      </c>
      <c r="H252" s="16">
        <f t="shared" si="14"/>
        <v>131645</v>
      </c>
      <c r="I252" s="15">
        <v>21176</v>
      </c>
      <c r="J252" s="15">
        <v>61824</v>
      </c>
      <c r="K252" s="15">
        <v>83000</v>
      </c>
      <c r="L252" s="15">
        <v>998</v>
      </c>
      <c r="M252" s="15">
        <v>41647</v>
      </c>
      <c r="N252" s="15">
        <v>61</v>
      </c>
      <c r="O252" s="16">
        <f t="shared" si="17"/>
        <v>41353</v>
      </c>
      <c r="P252" s="16">
        <f t="shared" si="17"/>
        <v>937</v>
      </c>
      <c r="Q252" s="16">
        <f t="shared" si="18"/>
        <v>1.0659461095529959E-2</v>
      </c>
      <c r="R252" s="16">
        <f t="shared" si="19"/>
        <v>1.2960295244197979E-3</v>
      </c>
      <c r="S252" s="16">
        <f t="shared" si="20"/>
        <v>2.0274482253643766E-2</v>
      </c>
      <c r="T252" s="16">
        <f t="shared" si="15"/>
        <v>58526.142857142855</v>
      </c>
      <c r="U252" s="16">
        <f t="shared" si="21"/>
        <v>28875.142857142859</v>
      </c>
      <c r="V252" s="16">
        <f t="shared" si="22"/>
        <v>29651</v>
      </c>
      <c r="W252" s="16">
        <f t="shared" si="23"/>
        <v>585.42857142857144</v>
      </c>
      <c r="X252" s="16">
        <f t="shared" si="24"/>
        <v>38.428571428571431</v>
      </c>
    </row>
    <row r="253" spans="1:24" x14ac:dyDescent="0.35">
      <c r="A253" s="17">
        <v>44103</v>
      </c>
      <c r="B253" s="16">
        <f t="shared" si="13"/>
        <v>2180889</v>
      </c>
      <c r="C253" s="15">
        <v>19330</v>
      </c>
      <c r="D253" s="15">
        <v>720</v>
      </c>
      <c r="E253" s="16">
        <v>0</v>
      </c>
      <c r="F253" s="15">
        <v>73</v>
      </c>
      <c r="G253" s="15">
        <v>1778</v>
      </c>
      <c r="H253" s="16">
        <f t="shared" si="14"/>
        <v>133423</v>
      </c>
      <c r="I253" s="15">
        <v>19903</v>
      </c>
      <c r="J253" s="15">
        <v>58781</v>
      </c>
      <c r="K253" s="15">
        <v>78684</v>
      </c>
      <c r="L253" s="15">
        <v>836</v>
      </c>
      <c r="M253" s="15">
        <v>39321</v>
      </c>
      <c r="N253" s="15">
        <v>33</v>
      </c>
      <c r="O253" s="16">
        <f t="shared" si="17"/>
        <v>39363</v>
      </c>
      <c r="P253" s="16">
        <f t="shared" si="17"/>
        <v>803</v>
      </c>
      <c r="Q253" s="16">
        <f t="shared" si="18"/>
        <v>1.1099664833650122E-2</v>
      </c>
      <c r="R253" s="16">
        <f t="shared" si="19"/>
        <v>1.0812063173340541E-3</v>
      </c>
      <c r="S253" s="16">
        <f t="shared" si="20"/>
        <v>2.1158226314514174E-2</v>
      </c>
      <c r="T253" s="16">
        <f t="shared" si="15"/>
        <v>59075.142857142855</v>
      </c>
      <c r="U253" s="16">
        <f t="shared" si="21"/>
        <v>29478.571428571428</v>
      </c>
      <c r="V253" s="16">
        <f t="shared" si="22"/>
        <v>29596.571428571428</v>
      </c>
      <c r="W253" s="16">
        <f t="shared" si="23"/>
        <v>623.71428571428567</v>
      </c>
      <c r="X253" s="16">
        <f t="shared" si="24"/>
        <v>32</v>
      </c>
    </row>
    <row r="254" spans="1:24" x14ac:dyDescent="0.35">
      <c r="A254" s="17">
        <v>44104</v>
      </c>
      <c r="B254" s="16">
        <f t="shared" si="13"/>
        <v>2197791</v>
      </c>
      <c r="C254" s="15">
        <v>16902</v>
      </c>
      <c r="D254" s="15">
        <v>613</v>
      </c>
      <c r="E254" s="16">
        <v>0</v>
      </c>
      <c r="F254" s="15">
        <v>67</v>
      </c>
      <c r="G254" s="15">
        <v>1719</v>
      </c>
      <c r="H254" s="16">
        <f t="shared" si="14"/>
        <v>135142</v>
      </c>
      <c r="I254" s="15">
        <v>17334</v>
      </c>
      <c r="J254" s="15">
        <v>49206</v>
      </c>
      <c r="K254" s="15">
        <v>66540</v>
      </c>
      <c r="L254" s="15">
        <v>735</v>
      </c>
      <c r="M254" s="15">
        <v>30280</v>
      </c>
      <c r="N254" s="15">
        <v>40</v>
      </c>
      <c r="O254" s="16">
        <f t="shared" si="17"/>
        <v>36260</v>
      </c>
      <c r="P254" s="16">
        <f t="shared" si="17"/>
        <v>695</v>
      </c>
      <c r="Q254" s="16">
        <f t="shared" si="18"/>
        <v>1.1206317123059143E-2</v>
      </c>
      <c r="R254" s="16">
        <f t="shared" si="19"/>
        <v>1.0865557167088671E-3</v>
      </c>
      <c r="S254" s="16">
        <f t="shared" si="20"/>
        <v>2.0997949679131919E-2</v>
      </c>
      <c r="T254" s="16">
        <f t="shared" si="15"/>
        <v>59086.571428571428</v>
      </c>
      <c r="U254" s="16">
        <f t="shared" si="21"/>
        <v>30030.142857142859</v>
      </c>
      <c r="V254" s="16">
        <f t="shared" si="22"/>
        <v>29056.428571428572</v>
      </c>
      <c r="W254" s="16">
        <f t="shared" si="23"/>
        <v>630.57142857142856</v>
      </c>
      <c r="X254" s="16">
        <f t="shared" si="24"/>
        <v>31.571428571428573</v>
      </c>
    </row>
    <row r="255" spans="1:24" x14ac:dyDescent="0.35">
      <c r="A255" s="17">
        <v>44105</v>
      </c>
      <c r="B255" s="16">
        <f t="shared" si="13"/>
        <v>2213646</v>
      </c>
      <c r="C255" s="15">
        <v>15855</v>
      </c>
      <c r="D255" s="15">
        <v>683</v>
      </c>
      <c r="E255" s="16">
        <v>0</v>
      </c>
      <c r="F255" s="15">
        <v>62</v>
      </c>
      <c r="G255" s="15">
        <v>1672</v>
      </c>
      <c r="H255" s="16">
        <f t="shared" si="14"/>
        <v>136814</v>
      </c>
      <c r="I255" s="15">
        <v>16261</v>
      </c>
      <c r="J255" s="15">
        <v>60112</v>
      </c>
      <c r="K255" s="15">
        <v>76373</v>
      </c>
      <c r="L255" s="15">
        <v>815</v>
      </c>
      <c r="M255" s="15">
        <v>42041</v>
      </c>
      <c r="N255" s="15">
        <v>44</v>
      </c>
      <c r="O255" s="16">
        <f t="shared" si="17"/>
        <v>34332</v>
      </c>
      <c r="P255" s="16">
        <f t="shared" si="17"/>
        <v>771</v>
      </c>
      <c r="Q255" s="16">
        <f t="shared" si="18"/>
        <v>1.143578947368421E-2</v>
      </c>
      <c r="R255" s="16">
        <f t="shared" si="19"/>
        <v>1.1471898771571354E-3</v>
      </c>
      <c r="S255" s="16">
        <f t="shared" si="20"/>
        <v>2.1268586485977792E-2</v>
      </c>
      <c r="T255" s="16">
        <f t="shared" si="15"/>
        <v>59375</v>
      </c>
      <c r="U255" s="16">
        <f t="shared" si="21"/>
        <v>30360</v>
      </c>
      <c r="V255" s="16">
        <f t="shared" si="22"/>
        <v>29015</v>
      </c>
      <c r="W255" s="16">
        <f t="shared" si="23"/>
        <v>645.71428571428567</v>
      </c>
      <c r="X255" s="16">
        <f t="shared" si="24"/>
        <v>33.285714285714285</v>
      </c>
    </row>
    <row r="256" spans="1:24" x14ac:dyDescent="0.35">
      <c r="A256" s="17">
        <v>44106</v>
      </c>
      <c r="B256" s="16">
        <f t="shared" si="13"/>
        <v>2230138</v>
      </c>
      <c r="C256" s="15">
        <v>16492</v>
      </c>
      <c r="D256" s="15">
        <v>565</v>
      </c>
      <c r="E256" s="16">
        <v>0</v>
      </c>
      <c r="F256" s="15">
        <v>43</v>
      </c>
      <c r="G256" s="15">
        <v>1939</v>
      </c>
      <c r="H256" s="16">
        <f t="shared" si="14"/>
        <v>138753</v>
      </c>
      <c r="I256" s="15">
        <v>16954</v>
      </c>
      <c r="J256" s="15">
        <v>47721</v>
      </c>
      <c r="K256" s="15">
        <v>64675</v>
      </c>
      <c r="L256" s="15">
        <v>673</v>
      </c>
      <c r="M256" s="15">
        <v>31614</v>
      </c>
      <c r="N256" s="15">
        <v>34</v>
      </c>
      <c r="O256" s="16">
        <f t="shared" si="17"/>
        <v>33061</v>
      </c>
      <c r="P256" s="16">
        <f t="shared" si="17"/>
        <v>639</v>
      </c>
      <c r="Q256" s="16">
        <f t="shared" si="18"/>
        <v>1.1324282811322375E-2</v>
      </c>
      <c r="R256" s="16">
        <f t="shared" si="19"/>
        <v>1.1464673552031412E-3</v>
      </c>
      <c r="S256" s="16">
        <f t="shared" si="20"/>
        <v>2.0898617404868477E-2</v>
      </c>
      <c r="T256" s="16">
        <f t="shared" si="15"/>
        <v>59896.571428571428</v>
      </c>
      <c r="U256" s="16">
        <f t="shared" si="21"/>
        <v>30863.285714285714</v>
      </c>
      <c r="V256" s="16">
        <f t="shared" si="22"/>
        <v>29033.285714285714</v>
      </c>
      <c r="W256" s="16">
        <f t="shared" si="23"/>
        <v>645</v>
      </c>
      <c r="X256" s="16">
        <f t="shared" si="24"/>
        <v>33.285714285714285</v>
      </c>
    </row>
    <row r="257" spans="1:24" x14ac:dyDescent="0.35">
      <c r="A257" s="17">
        <v>44107</v>
      </c>
      <c r="B257" s="16">
        <f t="shared" si="13"/>
        <v>2241368</v>
      </c>
      <c r="C257" s="15">
        <v>11230</v>
      </c>
      <c r="D257" s="15">
        <v>408</v>
      </c>
      <c r="E257" s="16">
        <v>0</v>
      </c>
      <c r="F257" s="15">
        <v>61</v>
      </c>
      <c r="G257" s="15">
        <v>1580</v>
      </c>
      <c r="H257" s="16">
        <f t="shared" si="14"/>
        <v>140333</v>
      </c>
      <c r="I257" s="15">
        <v>11650</v>
      </c>
      <c r="J257" s="15">
        <v>17034</v>
      </c>
      <c r="K257" s="15">
        <v>28684</v>
      </c>
      <c r="L257" s="15">
        <v>483</v>
      </c>
      <c r="M257" s="15">
        <v>9147</v>
      </c>
      <c r="N257" s="15">
        <v>6</v>
      </c>
      <c r="O257" s="16">
        <f t="shared" si="17"/>
        <v>19537</v>
      </c>
      <c r="P257" s="16">
        <f t="shared" si="17"/>
        <v>477</v>
      </c>
      <c r="Q257" s="16">
        <f t="shared" si="18"/>
        <v>1.1417074362831396E-2</v>
      </c>
      <c r="R257" s="16">
        <f t="shared" si="19"/>
        <v>1.1327083006433391E-3</v>
      </c>
      <c r="S257" s="16">
        <f t="shared" si="20"/>
        <v>2.1058389798563931E-2</v>
      </c>
      <c r="T257" s="16">
        <f t="shared" si="15"/>
        <v>60210.571428571428</v>
      </c>
      <c r="U257" s="16">
        <f t="shared" si="21"/>
        <v>31076.857142857141</v>
      </c>
      <c r="V257" s="16">
        <f t="shared" si="22"/>
        <v>29133.714285714286</v>
      </c>
      <c r="W257" s="16">
        <f t="shared" si="23"/>
        <v>654.42857142857144</v>
      </c>
      <c r="X257" s="16">
        <f t="shared" si="24"/>
        <v>33</v>
      </c>
    </row>
    <row r="258" spans="1:24" x14ac:dyDescent="0.35">
      <c r="A258" s="17">
        <v>44108</v>
      </c>
      <c r="B258" s="16">
        <f t="shared" si="13"/>
        <v>2248858</v>
      </c>
      <c r="C258" s="15">
        <v>7490</v>
      </c>
      <c r="D258" s="15">
        <v>292</v>
      </c>
      <c r="E258" s="16">
        <v>0</v>
      </c>
      <c r="F258" s="15">
        <v>64</v>
      </c>
      <c r="G258" s="15">
        <v>1686</v>
      </c>
      <c r="H258" s="16">
        <f t="shared" si="14"/>
        <v>142019</v>
      </c>
      <c r="I258" s="15">
        <v>7654</v>
      </c>
      <c r="J258" s="15">
        <v>19037</v>
      </c>
      <c r="K258" s="15">
        <v>26691</v>
      </c>
      <c r="L258" s="15">
        <v>359</v>
      </c>
      <c r="M258" s="15">
        <v>12622</v>
      </c>
      <c r="N258" s="15">
        <v>6</v>
      </c>
      <c r="O258" s="16">
        <f t="shared" si="17"/>
        <v>14069</v>
      </c>
      <c r="P258" s="16">
        <f t="shared" si="17"/>
        <v>353</v>
      </c>
      <c r="Q258" s="16">
        <f t="shared" si="18"/>
        <v>1.1536641021836961E-2</v>
      </c>
      <c r="R258" s="16">
        <f t="shared" si="19"/>
        <v>1.083842997600062E-3</v>
      </c>
      <c r="S258" s="16">
        <f t="shared" si="20"/>
        <v>2.1447413694230991E-2</v>
      </c>
      <c r="T258" s="16">
        <f t="shared" si="15"/>
        <v>60663.857142857145</v>
      </c>
      <c r="U258" s="16">
        <f t="shared" si="21"/>
        <v>31139.285714285714</v>
      </c>
      <c r="V258" s="16">
        <f t="shared" si="22"/>
        <v>29524.571428571428</v>
      </c>
      <c r="W258" s="16">
        <f t="shared" si="23"/>
        <v>667.85714285714289</v>
      </c>
      <c r="X258" s="16">
        <f t="shared" si="24"/>
        <v>32</v>
      </c>
    </row>
    <row r="259" spans="1:24" x14ac:dyDescent="0.35">
      <c r="A259" s="17">
        <v>44109</v>
      </c>
      <c r="B259" s="16">
        <f t="shared" si="13"/>
        <v>2270175</v>
      </c>
      <c r="C259" s="15">
        <v>21317</v>
      </c>
      <c r="D259" s="15">
        <v>750</v>
      </c>
      <c r="E259" s="16">
        <v>0</v>
      </c>
      <c r="F259" s="15">
        <v>29</v>
      </c>
      <c r="G259" s="15">
        <v>881</v>
      </c>
      <c r="H259" s="16">
        <f t="shared" si="14"/>
        <v>142900</v>
      </c>
      <c r="I259" s="15">
        <v>21849</v>
      </c>
      <c r="J259" s="15">
        <v>69743</v>
      </c>
      <c r="K259" s="15">
        <v>91592</v>
      </c>
      <c r="L259" s="15">
        <v>921</v>
      </c>
      <c r="M259" s="15">
        <v>45812</v>
      </c>
      <c r="N259" s="15">
        <v>42</v>
      </c>
      <c r="O259" s="16">
        <f t="shared" si="17"/>
        <v>45780</v>
      </c>
      <c r="P259" s="16">
        <f t="shared" si="17"/>
        <v>879</v>
      </c>
      <c r="Q259" s="16">
        <f t="shared" si="18"/>
        <v>1.1130115248165562E-2</v>
      </c>
      <c r="R259" s="16">
        <f t="shared" si="19"/>
        <v>9.7231510598234656E-4</v>
      </c>
      <c r="S259" s="16">
        <f t="shared" si="20"/>
        <v>2.0759705398332749E-2</v>
      </c>
      <c r="T259" s="16">
        <f t="shared" si="15"/>
        <v>61891.285714285717</v>
      </c>
      <c r="U259" s="16">
        <f t="shared" si="21"/>
        <v>31771.714285714286</v>
      </c>
      <c r="V259" s="16">
        <f t="shared" si="22"/>
        <v>30119.571428571428</v>
      </c>
      <c r="W259" s="16">
        <f t="shared" si="23"/>
        <v>659.57142857142856</v>
      </c>
      <c r="X259" s="16">
        <f t="shared" si="24"/>
        <v>29.285714285714285</v>
      </c>
    </row>
    <row r="260" spans="1:24" x14ac:dyDescent="0.35">
      <c r="A260" s="17">
        <v>44110</v>
      </c>
      <c r="B260" s="16">
        <f t="shared" ref="B260:B323" si="25">C260+B259</f>
        <v>2291649</v>
      </c>
      <c r="C260" s="15">
        <v>21474</v>
      </c>
      <c r="D260" s="15">
        <v>734</v>
      </c>
      <c r="E260" s="16">
        <v>0</v>
      </c>
      <c r="F260" s="15">
        <v>59</v>
      </c>
      <c r="G260" s="15">
        <v>2131</v>
      </c>
      <c r="H260" s="16">
        <f t="shared" ref="H260:H279" si="26">G260+H259</f>
        <v>145031</v>
      </c>
      <c r="I260" s="15">
        <v>22055</v>
      </c>
      <c r="J260" s="15">
        <v>66230</v>
      </c>
      <c r="K260" s="15">
        <v>88285</v>
      </c>
      <c r="L260" s="15">
        <v>881</v>
      </c>
      <c r="M260" s="15">
        <v>41719</v>
      </c>
      <c r="N260" s="15">
        <v>22</v>
      </c>
      <c r="O260" s="16">
        <f t="shared" si="17"/>
        <v>46566</v>
      </c>
      <c r="P260" s="16">
        <f t="shared" si="17"/>
        <v>859</v>
      </c>
      <c r="Q260" s="16">
        <f t="shared" si="18"/>
        <v>1.0990425435823322E-2</v>
      </c>
      <c r="R260" s="16">
        <f t="shared" si="19"/>
        <v>9.0979435833704603E-4</v>
      </c>
      <c r="S260" s="16">
        <f t="shared" si="20"/>
        <v>2.0352344243374492E-2</v>
      </c>
      <c r="T260" s="16">
        <f t="shared" si="15"/>
        <v>63262.857142857145</v>
      </c>
      <c r="U260" s="16">
        <f t="shared" si="21"/>
        <v>32800.714285714283</v>
      </c>
      <c r="V260" s="16">
        <f t="shared" si="22"/>
        <v>30462.142857142859</v>
      </c>
      <c r="W260" s="16">
        <f t="shared" si="23"/>
        <v>667.57142857142856</v>
      </c>
      <c r="X260" s="16">
        <f t="shared" si="24"/>
        <v>27.714285714285715</v>
      </c>
    </row>
    <row r="261" spans="1:24" x14ac:dyDescent="0.35">
      <c r="A261" s="17">
        <v>44111</v>
      </c>
      <c r="B261" s="16">
        <f t="shared" si="25"/>
        <v>2312302</v>
      </c>
      <c r="C261" s="15">
        <v>20653</v>
      </c>
      <c r="D261" s="15">
        <v>721</v>
      </c>
      <c r="E261" s="16">
        <v>0</v>
      </c>
      <c r="F261" s="15">
        <v>58</v>
      </c>
      <c r="G261" s="15">
        <v>2040</v>
      </c>
      <c r="H261" s="16">
        <f t="shared" si="26"/>
        <v>147071</v>
      </c>
      <c r="I261" s="15">
        <v>21194</v>
      </c>
      <c r="J261" s="15">
        <v>57027</v>
      </c>
      <c r="K261" s="15">
        <v>78221</v>
      </c>
      <c r="L261" s="15">
        <v>877</v>
      </c>
      <c r="M261" s="15">
        <v>33845</v>
      </c>
      <c r="N261" s="15">
        <v>18</v>
      </c>
      <c r="O261" s="16">
        <f t="shared" si="17"/>
        <v>44376</v>
      </c>
      <c r="P261" s="16">
        <f t="shared" si="17"/>
        <v>859</v>
      </c>
      <c r="Q261" s="16">
        <f t="shared" si="18"/>
        <v>1.1020392897137866E-2</v>
      </c>
      <c r="R261" s="16">
        <f t="shared" si="19"/>
        <v>7.9335793357933576E-4</v>
      </c>
      <c r="S261" s="16">
        <f t="shared" si="20"/>
        <v>2.0347382015051256E-2</v>
      </c>
      <c r="T261" s="16">
        <f t="shared" si="15"/>
        <v>64931.571428571428</v>
      </c>
      <c r="U261" s="16">
        <f t="shared" si="21"/>
        <v>33960.142857142855</v>
      </c>
      <c r="V261" s="16">
        <f t="shared" si="22"/>
        <v>30971.428571428572</v>
      </c>
      <c r="W261" s="16">
        <f t="shared" si="23"/>
        <v>691</v>
      </c>
      <c r="X261" s="16">
        <f t="shared" si="24"/>
        <v>24.571428571428573</v>
      </c>
    </row>
    <row r="262" spans="1:24" x14ac:dyDescent="0.35">
      <c r="A262" s="17">
        <v>44112</v>
      </c>
      <c r="B262" s="16">
        <f t="shared" si="25"/>
        <v>2331087</v>
      </c>
      <c r="C262" s="15">
        <v>18785</v>
      </c>
      <c r="D262" s="15">
        <v>834</v>
      </c>
      <c r="E262" s="16">
        <v>0</v>
      </c>
      <c r="F262" s="15">
        <v>106</v>
      </c>
      <c r="G262" s="15">
        <v>2046</v>
      </c>
      <c r="H262" s="16">
        <f t="shared" si="26"/>
        <v>149117</v>
      </c>
      <c r="I262" s="15">
        <v>19187</v>
      </c>
      <c r="J262" s="15">
        <v>68213</v>
      </c>
      <c r="K262" s="15">
        <v>87400</v>
      </c>
      <c r="L262" s="15">
        <v>995</v>
      </c>
      <c r="M262" s="15">
        <v>43662</v>
      </c>
      <c r="N262" s="15">
        <v>26</v>
      </c>
      <c r="O262" s="16">
        <f t="shared" si="17"/>
        <v>43738</v>
      </c>
      <c r="P262" s="16">
        <f t="shared" si="17"/>
        <v>969</v>
      </c>
      <c r="Q262" s="16">
        <f t="shared" si="18"/>
        <v>1.1146004278828392E-2</v>
      </c>
      <c r="R262" s="16">
        <f t="shared" si="19"/>
        <v>7.0506041085793033E-4</v>
      </c>
      <c r="S262" s="16">
        <f t="shared" si="20"/>
        <v>2.0374139612425998E-2</v>
      </c>
      <c r="T262" s="16">
        <f t="shared" si="15"/>
        <v>66506.857142857145</v>
      </c>
      <c r="U262" s="16">
        <f t="shared" si="21"/>
        <v>35303.857142857145</v>
      </c>
      <c r="V262" s="16">
        <f t="shared" si="22"/>
        <v>31203</v>
      </c>
      <c r="W262" s="16">
        <f t="shared" si="23"/>
        <v>719.28571428571433</v>
      </c>
      <c r="X262" s="16">
        <f t="shared" si="24"/>
        <v>22</v>
      </c>
    </row>
    <row r="263" spans="1:24" x14ac:dyDescent="0.35">
      <c r="A263" s="17">
        <v>44113</v>
      </c>
      <c r="B263" s="16">
        <f t="shared" si="25"/>
        <v>2346637</v>
      </c>
      <c r="C263" s="15">
        <v>15550</v>
      </c>
      <c r="D263" s="15">
        <v>689</v>
      </c>
      <c r="E263" s="16">
        <v>0</v>
      </c>
      <c r="F263" s="15">
        <v>57</v>
      </c>
      <c r="G263" s="15">
        <v>1992</v>
      </c>
      <c r="H263" s="16">
        <f t="shared" si="26"/>
        <v>151109</v>
      </c>
      <c r="I263" s="15">
        <v>15875</v>
      </c>
      <c r="J263" s="15">
        <v>44046</v>
      </c>
      <c r="K263" s="15">
        <v>59921</v>
      </c>
      <c r="L263" s="15">
        <v>881</v>
      </c>
      <c r="M263" s="15">
        <v>24769</v>
      </c>
      <c r="N263" s="15">
        <v>16</v>
      </c>
      <c r="O263" s="16">
        <f t="shared" si="17"/>
        <v>35152</v>
      </c>
      <c r="P263" s="16">
        <f t="shared" si="17"/>
        <v>865</v>
      </c>
      <c r="Q263" s="16">
        <f t="shared" si="18"/>
        <v>1.1712392088438651E-2</v>
      </c>
      <c r="R263" s="16">
        <f t="shared" si="19"/>
        <v>6.4279502401028469E-4</v>
      </c>
      <c r="S263" s="16">
        <f t="shared" si="20"/>
        <v>2.1110032180661108E-2</v>
      </c>
      <c r="T263" s="16">
        <f t="shared" si="15"/>
        <v>65827.71428571429</v>
      </c>
      <c r="U263" s="16">
        <f t="shared" si="21"/>
        <v>35602.571428571428</v>
      </c>
      <c r="V263" s="16">
        <f t="shared" si="22"/>
        <v>30225.142857142859</v>
      </c>
      <c r="W263" s="16">
        <f t="shared" si="23"/>
        <v>751.57142857142856</v>
      </c>
      <c r="X263" s="16">
        <f t="shared" si="24"/>
        <v>19.428571428571427</v>
      </c>
    </row>
    <row r="264" spans="1:24" x14ac:dyDescent="0.35">
      <c r="A264" s="17">
        <v>44114</v>
      </c>
      <c r="B264" s="16">
        <f t="shared" si="25"/>
        <v>2356817</v>
      </c>
      <c r="C264" s="15">
        <v>10180</v>
      </c>
      <c r="D264" s="15">
        <v>413</v>
      </c>
      <c r="E264" s="16">
        <v>0</v>
      </c>
      <c r="F264" s="15">
        <v>58</v>
      </c>
      <c r="G264" s="15">
        <v>1616</v>
      </c>
      <c r="H264" s="16">
        <f t="shared" si="26"/>
        <v>152725</v>
      </c>
      <c r="I264" s="15">
        <v>10374</v>
      </c>
      <c r="J264" s="15">
        <v>12743</v>
      </c>
      <c r="K264" s="15">
        <v>23117</v>
      </c>
      <c r="L264" s="15">
        <v>515</v>
      </c>
      <c r="M264" s="15">
        <v>3600</v>
      </c>
      <c r="N264" s="15">
        <v>5</v>
      </c>
      <c r="O264" s="16">
        <f t="shared" si="17"/>
        <v>19517</v>
      </c>
      <c r="P264" s="16">
        <f t="shared" si="17"/>
        <v>510</v>
      </c>
      <c r="Q264" s="16">
        <f t="shared" si="18"/>
        <v>1.1925918278133767E-2</v>
      </c>
      <c r="R264" s="16">
        <f t="shared" si="19"/>
        <v>6.5524756223638415E-4</v>
      </c>
      <c r="S264" s="16">
        <f t="shared" si="20"/>
        <v>2.1244151237168836E-2</v>
      </c>
      <c r="T264" s="16">
        <f t="shared" si="15"/>
        <v>65032.428571428572</v>
      </c>
      <c r="U264" s="16">
        <f t="shared" si="21"/>
        <v>35599.714285714283</v>
      </c>
      <c r="V264" s="16">
        <f t="shared" si="22"/>
        <v>29432.714285714286</v>
      </c>
      <c r="W264" s="16">
        <f t="shared" si="23"/>
        <v>756.28571428571433</v>
      </c>
      <c r="X264" s="16">
        <f t="shared" si="24"/>
        <v>19.285714285714285</v>
      </c>
    </row>
    <row r="265" spans="1:24" x14ac:dyDescent="0.35">
      <c r="A265" s="17">
        <v>44115</v>
      </c>
      <c r="B265" s="16">
        <f t="shared" si="25"/>
        <v>2363929</v>
      </c>
      <c r="C265" s="15">
        <v>7112</v>
      </c>
      <c r="D265" s="15">
        <v>264</v>
      </c>
      <c r="E265" s="16">
        <v>0</v>
      </c>
      <c r="F265" s="15">
        <v>75</v>
      </c>
      <c r="G265" s="15">
        <v>1352</v>
      </c>
      <c r="H265" s="16">
        <f t="shared" si="26"/>
        <v>154077</v>
      </c>
      <c r="I265" s="15">
        <v>7255</v>
      </c>
      <c r="J265" s="15">
        <v>16001</v>
      </c>
      <c r="K265" s="15">
        <v>23256</v>
      </c>
      <c r="L265" s="15">
        <v>328</v>
      </c>
      <c r="M265" s="15">
        <v>9654</v>
      </c>
      <c r="N265" s="15">
        <v>1</v>
      </c>
      <c r="O265" s="16">
        <f t="shared" si="17"/>
        <v>13602</v>
      </c>
      <c r="P265" s="16">
        <f t="shared" si="17"/>
        <v>327</v>
      </c>
      <c r="Q265" s="16">
        <f t="shared" si="18"/>
        <v>1.1947976059779722E-2</v>
      </c>
      <c r="R265" s="16">
        <f t="shared" si="19"/>
        <v>6.4020171278581308E-4</v>
      </c>
      <c r="S265" s="16">
        <f t="shared" si="20"/>
        <v>2.1179507178437751E-2</v>
      </c>
      <c r="T265" s="16">
        <f t="shared" ref="T265:T328" si="27">AVERAGE(K259:K265)</f>
        <v>64541.714285714283</v>
      </c>
      <c r="U265" s="16">
        <f t="shared" si="21"/>
        <v>35533</v>
      </c>
      <c r="V265" s="16">
        <f t="shared" si="22"/>
        <v>29008.714285714286</v>
      </c>
      <c r="W265" s="16">
        <f t="shared" si="23"/>
        <v>752.57142857142856</v>
      </c>
      <c r="X265" s="16">
        <f t="shared" si="24"/>
        <v>18.571428571428573</v>
      </c>
    </row>
    <row r="266" spans="1:24" x14ac:dyDescent="0.35">
      <c r="A266" s="17">
        <v>44116</v>
      </c>
      <c r="B266" s="16">
        <f t="shared" si="25"/>
        <v>2377526</v>
      </c>
      <c r="C266" s="15">
        <v>13597</v>
      </c>
      <c r="D266" s="15">
        <v>594</v>
      </c>
      <c r="E266" s="16">
        <v>0</v>
      </c>
      <c r="F266" s="15">
        <v>82</v>
      </c>
      <c r="G266" s="15">
        <v>2055</v>
      </c>
      <c r="H266" s="16">
        <f t="shared" si="26"/>
        <v>156132</v>
      </c>
      <c r="I266" s="15">
        <v>13861</v>
      </c>
      <c r="J266" s="15">
        <v>46037</v>
      </c>
      <c r="K266" s="15">
        <v>59898</v>
      </c>
      <c r="L266" s="15">
        <v>750</v>
      </c>
      <c r="M266" s="15">
        <v>28637</v>
      </c>
      <c r="N266" s="15">
        <v>20</v>
      </c>
      <c r="O266" s="16">
        <f t="shared" si="17"/>
        <v>31261</v>
      </c>
      <c r="P266" s="16">
        <f t="shared" si="17"/>
        <v>730</v>
      </c>
      <c r="Q266" s="16">
        <f t="shared" si="18"/>
        <v>1.2442334883765217E-2</v>
      </c>
      <c r="R266" s="16">
        <f t="shared" si="19"/>
        <v>5.8100125883606081E-4</v>
      </c>
      <c r="S266" s="16">
        <f t="shared" si="20"/>
        <v>2.1856266971803325E-2</v>
      </c>
      <c r="T266" s="16">
        <f t="shared" si="27"/>
        <v>60014</v>
      </c>
      <c r="U266" s="16">
        <f t="shared" si="21"/>
        <v>33458.857142857145</v>
      </c>
      <c r="V266" s="16">
        <f t="shared" si="22"/>
        <v>26555.142857142859</v>
      </c>
      <c r="W266" s="16">
        <f t="shared" si="23"/>
        <v>731.28571428571433</v>
      </c>
      <c r="X266" s="16">
        <f t="shared" si="24"/>
        <v>15.428571428571429</v>
      </c>
    </row>
    <row r="267" spans="1:24" x14ac:dyDescent="0.35">
      <c r="A267" s="17">
        <v>44117</v>
      </c>
      <c r="B267" s="16">
        <f t="shared" si="25"/>
        <v>2395451</v>
      </c>
      <c r="C267" s="15">
        <v>17925</v>
      </c>
      <c r="D267" s="15">
        <v>786</v>
      </c>
      <c r="E267" s="16">
        <v>0</v>
      </c>
      <c r="F267" s="15">
        <v>53</v>
      </c>
      <c r="G267" s="15">
        <v>1867</v>
      </c>
      <c r="H267" s="16">
        <f t="shared" si="26"/>
        <v>157999</v>
      </c>
      <c r="I267" s="15">
        <v>18220</v>
      </c>
      <c r="J267" s="15">
        <v>69645</v>
      </c>
      <c r="K267" s="15">
        <v>87865</v>
      </c>
      <c r="L267" s="15">
        <v>943</v>
      </c>
      <c r="M267" s="15">
        <v>44556</v>
      </c>
      <c r="N267" s="15">
        <v>63</v>
      </c>
      <c r="O267" s="16">
        <f t="shared" si="17"/>
        <v>43309</v>
      </c>
      <c r="P267" s="16">
        <f t="shared" si="17"/>
        <v>880</v>
      </c>
      <c r="Q267" s="16">
        <f t="shared" si="18"/>
        <v>1.2602519074147323E-2</v>
      </c>
      <c r="R267" s="16">
        <f t="shared" si="19"/>
        <v>7.8951691102833251E-4</v>
      </c>
      <c r="S267" s="16">
        <f t="shared" si="20"/>
        <v>2.2255417722067069E-2</v>
      </c>
      <c r="T267" s="16">
        <f t="shared" si="27"/>
        <v>59954</v>
      </c>
      <c r="U267" s="16">
        <f t="shared" si="21"/>
        <v>32993.571428571428</v>
      </c>
      <c r="V267" s="16">
        <f t="shared" si="22"/>
        <v>26960.428571428572</v>
      </c>
      <c r="W267" s="16">
        <f t="shared" si="23"/>
        <v>734.28571428571433</v>
      </c>
      <c r="X267" s="16">
        <f t="shared" si="24"/>
        <v>21.285714285714285</v>
      </c>
    </row>
    <row r="268" spans="1:24" x14ac:dyDescent="0.35">
      <c r="A268" s="17">
        <v>44118</v>
      </c>
      <c r="B268" s="16">
        <f t="shared" si="25"/>
        <v>2415396</v>
      </c>
      <c r="C268" s="15">
        <v>19945</v>
      </c>
      <c r="D268" s="15">
        <v>899</v>
      </c>
      <c r="E268" s="16">
        <v>0</v>
      </c>
      <c r="F268" s="15">
        <v>71</v>
      </c>
      <c r="G268" s="15">
        <v>2023</v>
      </c>
      <c r="H268" s="16">
        <f t="shared" si="26"/>
        <v>160022</v>
      </c>
      <c r="I268" s="15">
        <v>20371</v>
      </c>
      <c r="J268" s="15">
        <v>64600</v>
      </c>
      <c r="K268" s="15">
        <v>84971</v>
      </c>
      <c r="L268" s="15">
        <v>1134</v>
      </c>
      <c r="M268" s="15">
        <v>39080</v>
      </c>
      <c r="N268" s="15">
        <v>51</v>
      </c>
      <c r="O268" s="16">
        <f t="shared" si="17"/>
        <v>45891</v>
      </c>
      <c r="P268" s="16">
        <f t="shared" si="17"/>
        <v>1083</v>
      </c>
      <c r="Q268" s="16">
        <f t="shared" si="18"/>
        <v>1.3005712570469107E-2</v>
      </c>
      <c r="R268" s="16">
        <f t="shared" si="19"/>
        <v>9.3834747728889761E-4</v>
      </c>
      <c r="S268" s="16">
        <f t="shared" si="20"/>
        <v>2.3073945025164539E-2</v>
      </c>
      <c r="T268" s="16">
        <f t="shared" si="27"/>
        <v>60918.285714285717</v>
      </c>
      <c r="U268" s="16">
        <f t="shared" si="21"/>
        <v>33210</v>
      </c>
      <c r="V268" s="16">
        <f t="shared" si="22"/>
        <v>27708.285714285714</v>
      </c>
      <c r="W268" s="16">
        <f t="shared" si="23"/>
        <v>766.28571428571433</v>
      </c>
      <c r="X268" s="16">
        <f t="shared" si="24"/>
        <v>26</v>
      </c>
    </row>
    <row r="269" spans="1:24" x14ac:dyDescent="0.35">
      <c r="A269" s="17">
        <v>44119</v>
      </c>
      <c r="B269" s="16">
        <f t="shared" si="25"/>
        <v>2433657</v>
      </c>
      <c r="C269" s="15">
        <v>18261</v>
      </c>
      <c r="D269" s="15">
        <v>950</v>
      </c>
      <c r="E269" s="16">
        <v>0</v>
      </c>
      <c r="F269" s="15">
        <v>57</v>
      </c>
      <c r="G269" s="15">
        <v>1818</v>
      </c>
      <c r="H269" s="16">
        <f t="shared" si="26"/>
        <v>161840</v>
      </c>
      <c r="I269" s="15">
        <v>18620</v>
      </c>
      <c r="J269" s="15">
        <v>69092</v>
      </c>
      <c r="K269" s="15">
        <v>87712</v>
      </c>
      <c r="L269" s="15">
        <v>1171</v>
      </c>
      <c r="M269" s="15">
        <v>44122</v>
      </c>
      <c r="N269" s="15">
        <v>38</v>
      </c>
      <c r="O269" s="16">
        <f t="shared" si="17"/>
        <v>43590</v>
      </c>
      <c r="P269" s="16">
        <f t="shared" si="17"/>
        <v>1133</v>
      </c>
      <c r="Q269" s="16">
        <f t="shared" si="18"/>
        <v>1.340863289122182E-2</v>
      </c>
      <c r="R269" s="16">
        <f t="shared" si="19"/>
        <v>9.978499933133763E-4</v>
      </c>
      <c r="S269" s="16">
        <f t="shared" si="20"/>
        <v>2.3794560997236595E-2</v>
      </c>
      <c r="T269" s="16">
        <f t="shared" si="27"/>
        <v>60962.857142857145</v>
      </c>
      <c r="U269" s="16">
        <f t="shared" si="21"/>
        <v>33188.857142857145</v>
      </c>
      <c r="V269" s="16">
        <f t="shared" si="22"/>
        <v>27774</v>
      </c>
      <c r="W269" s="16">
        <f t="shared" si="23"/>
        <v>789.71428571428567</v>
      </c>
      <c r="X269" s="16">
        <f t="shared" si="24"/>
        <v>27.714285714285715</v>
      </c>
    </row>
    <row r="270" spans="1:24" x14ac:dyDescent="0.35">
      <c r="A270" s="17">
        <v>44120</v>
      </c>
      <c r="B270" s="16">
        <f t="shared" si="25"/>
        <v>2450376</v>
      </c>
      <c r="C270" s="15">
        <v>16719</v>
      </c>
      <c r="D270" s="15">
        <v>866</v>
      </c>
      <c r="E270" s="16">
        <v>0</v>
      </c>
      <c r="F270" s="15">
        <v>84</v>
      </c>
      <c r="G270" s="15">
        <v>1901</v>
      </c>
      <c r="H270" s="16">
        <f t="shared" si="26"/>
        <v>163741</v>
      </c>
      <c r="I270" s="15">
        <v>16978</v>
      </c>
      <c r="J270" s="15">
        <v>57679</v>
      </c>
      <c r="K270" s="15">
        <v>74657</v>
      </c>
      <c r="L270" s="15">
        <v>1087</v>
      </c>
      <c r="M270" s="15">
        <v>36716</v>
      </c>
      <c r="N270" s="15">
        <v>27</v>
      </c>
      <c r="O270" s="16">
        <f t="shared" si="17"/>
        <v>37941</v>
      </c>
      <c r="P270" s="16">
        <f t="shared" si="17"/>
        <v>1060</v>
      </c>
      <c r="Q270" s="16">
        <f t="shared" si="18"/>
        <v>1.34276834980837E-2</v>
      </c>
      <c r="R270" s="16">
        <f t="shared" si="19"/>
        <v>9.9338550626317445E-4</v>
      </c>
      <c r="S270" s="16">
        <f t="shared" si="20"/>
        <v>2.4341693923295805E-2</v>
      </c>
      <c r="T270" s="16">
        <f t="shared" si="27"/>
        <v>63068</v>
      </c>
      <c r="U270" s="16">
        <f t="shared" si="21"/>
        <v>33587.285714285717</v>
      </c>
      <c r="V270" s="16">
        <f t="shared" si="22"/>
        <v>29480.714285714286</v>
      </c>
      <c r="W270" s="16">
        <f t="shared" si="23"/>
        <v>817.57142857142856</v>
      </c>
      <c r="X270" s="16">
        <f t="shared" si="24"/>
        <v>29.285714285714285</v>
      </c>
    </row>
    <row r="271" spans="1:24" x14ac:dyDescent="0.35">
      <c r="A271" s="17">
        <v>44121</v>
      </c>
      <c r="B271" s="16">
        <f t="shared" si="25"/>
        <v>2460533</v>
      </c>
      <c r="C271" s="15">
        <v>10157</v>
      </c>
      <c r="D271" s="15">
        <v>544</v>
      </c>
      <c r="E271" s="16">
        <v>0</v>
      </c>
      <c r="F271" s="15">
        <v>86</v>
      </c>
      <c r="G271" s="15">
        <v>1376</v>
      </c>
      <c r="H271" s="16">
        <f t="shared" si="26"/>
        <v>165117</v>
      </c>
      <c r="I271" s="15">
        <v>10343</v>
      </c>
      <c r="J271" s="15">
        <v>18607</v>
      </c>
      <c r="K271" s="15">
        <v>28950</v>
      </c>
      <c r="L271" s="15">
        <v>662</v>
      </c>
      <c r="M271" s="15">
        <v>8821</v>
      </c>
      <c r="N271" s="15">
        <v>13</v>
      </c>
      <c r="O271" s="16">
        <f t="shared" si="17"/>
        <v>20129</v>
      </c>
      <c r="P271" s="16">
        <f t="shared" si="17"/>
        <v>649</v>
      </c>
      <c r="Q271" s="16">
        <f t="shared" si="18"/>
        <v>1.3581215669704836E-2</v>
      </c>
      <c r="R271" s="16">
        <f t="shared" si="19"/>
        <v>1.0066828618150538E-3</v>
      </c>
      <c r="S271" s="16">
        <f t="shared" si="20"/>
        <v>2.4868171540324873E-2</v>
      </c>
      <c r="T271" s="16">
        <f t="shared" si="27"/>
        <v>63901.285714285717</v>
      </c>
      <c r="U271" s="16">
        <f t="shared" si="21"/>
        <v>33674.714285714283</v>
      </c>
      <c r="V271" s="16">
        <f t="shared" si="22"/>
        <v>30226.571428571428</v>
      </c>
      <c r="W271" s="16">
        <f t="shared" si="23"/>
        <v>837.42857142857144</v>
      </c>
      <c r="X271" s="16">
        <f t="shared" si="24"/>
        <v>30.428571428571427</v>
      </c>
    </row>
    <row r="272" spans="1:24" x14ac:dyDescent="0.35">
      <c r="A272" s="17">
        <v>44122</v>
      </c>
      <c r="B272" s="16">
        <f t="shared" si="25"/>
        <v>2467705</v>
      </c>
      <c r="C272" s="15">
        <v>7172</v>
      </c>
      <c r="D272" s="15">
        <v>331</v>
      </c>
      <c r="E272" s="16">
        <v>0</v>
      </c>
      <c r="F272" s="15">
        <v>70</v>
      </c>
      <c r="G272" s="15">
        <v>1400</v>
      </c>
      <c r="H272" s="16">
        <f t="shared" si="26"/>
        <v>166517</v>
      </c>
      <c r="I272" s="15">
        <v>7329</v>
      </c>
      <c r="J272" s="15">
        <v>18576</v>
      </c>
      <c r="K272" s="15">
        <v>25905</v>
      </c>
      <c r="L272" s="15">
        <v>397</v>
      </c>
      <c r="M272" s="15">
        <v>11439</v>
      </c>
      <c r="N272" s="15">
        <v>8</v>
      </c>
      <c r="O272" s="16">
        <f t="shared" si="17"/>
        <v>14466</v>
      </c>
      <c r="P272" s="16">
        <f t="shared" si="17"/>
        <v>389</v>
      </c>
      <c r="Q272" s="16">
        <f t="shared" si="18"/>
        <v>1.365460776339125E-2</v>
      </c>
      <c r="R272" s="16">
        <f>((SUM(N266:N272))/(SUM(M266:M272)))</f>
        <v>1.0310679520647136E-3</v>
      </c>
      <c r="S272" s="16">
        <f t="shared" si="20"/>
        <v>2.5039414676207905E-2</v>
      </c>
      <c r="T272" s="16">
        <f t="shared" si="27"/>
        <v>64279.714285714283</v>
      </c>
      <c r="U272" s="16">
        <f t="shared" si="21"/>
        <v>33798.142857142855</v>
      </c>
      <c r="V272" s="16">
        <f t="shared" si="22"/>
        <v>30481.571428571428</v>
      </c>
      <c r="W272" s="16">
        <f t="shared" si="23"/>
        <v>846.28571428571433</v>
      </c>
      <c r="X272" s="16">
        <f t="shared" si="24"/>
        <v>31.428571428571427</v>
      </c>
    </row>
    <row r="273" spans="1:24" x14ac:dyDescent="0.35">
      <c r="A273" s="17">
        <v>44123</v>
      </c>
      <c r="B273" s="16">
        <f t="shared" si="25"/>
        <v>2487711</v>
      </c>
      <c r="C273" s="15">
        <v>20006</v>
      </c>
      <c r="D273" s="15">
        <v>1079</v>
      </c>
      <c r="E273" s="16">
        <v>0</v>
      </c>
      <c r="F273" s="15">
        <v>99</v>
      </c>
      <c r="G273" s="15">
        <v>2140</v>
      </c>
      <c r="H273" s="16">
        <f t="shared" si="26"/>
        <v>168657</v>
      </c>
      <c r="I273" s="15">
        <v>20301</v>
      </c>
      <c r="J273" s="15">
        <v>67414</v>
      </c>
      <c r="K273" s="15">
        <v>87715</v>
      </c>
      <c r="L273" s="15">
        <v>1327</v>
      </c>
      <c r="M273" s="15">
        <v>40494</v>
      </c>
      <c r="N273" s="15">
        <v>42</v>
      </c>
      <c r="O273" s="16">
        <f t="shared" ref="O273:P288" si="28">K273-M273</f>
        <v>47221</v>
      </c>
      <c r="P273" s="16">
        <f t="shared" si="28"/>
        <v>1285</v>
      </c>
      <c r="Q273" s="16">
        <f t="shared" si="18"/>
        <v>1.406729108890168E-2</v>
      </c>
      <c r="R273" s="16">
        <f t="shared" si="19"/>
        <v>1.074466762569485E-3</v>
      </c>
      <c r="S273" s="16">
        <f t="shared" si="20"/>
        <v>2.5654630623210731E-2</v>
      </c>
      <c r="T273" s="16">
        <f t="shared" si="27"/>
        <v>68253.571428571435</v>
      </c>
      <c r="U273" s="16">
        <f t="shared" si="21"/>
        <v>36078.142857142855</v>
      </c>
      <c r="V273" s="16">
        <f t="shared" si="22"/>
        <v>32175.428571428572</v>
      </c>
      <c r="W273" s="16">
        <f t="shared" si="23"/>
        <v>925.57142857142856</v>
      </c>
      <c r="X273" s="16">
        <f t="shared" si="24"/>
        <v>34.571428571428569</v>
      </c>
    </row>
    <row r="274" spans="1:24" x14ac:dyDescent="0.35">
      <c r="A274" s="17">
        <v>44124</v>
      </c>
      <c r="B274" s="16">
        <f t="shared" si="25"/>
        <v>2507640</v>
      </c>
      <c r="C274" s="15">
        <v>19929</v>
      </c>
      <c r="D274" s="15">
        <v>1120</v>
      </c>
      <c r="E274" s="16">
        <v>0</v>
      </c>
      <c r="F274" s="15">
        <v>94</v>
      </c>
      <c r="G274" s="15">
        <v>1931</v>
      </c>
      <c r="H274" s="16">
        <f t="shared" si="26"/>
        <v>170588</v>
      </c>
      <c r="I274" s="15">
        <v>20245</v>
      </c>
      <c r="J274" s="15">
        <v>70624</v>
      </c>
      <c r="K274" s="15">
        <v>90869</v>
      </c>
      <c r="L274" s="15">
        <v>1324</v>
      </c>
      <c r="M274" s="15">
        <v>42245</v>
      </c>
      <c r="N274" s="15">
        <v>53</v>
      </c>
      <c r="O274" s="16">
        <f t="shared" si="28"/>
        <v>48624</v>
      </c>
      <c r="P274" s="16">
        <f t="shared" si="28"/>
        <v>1271</v>
      </c>
      <c r="Q274" s="16">
        <f t="shared" si="18"/>
        <v>1.4771859835808136E-2</v>
      </c>
      <c r="R274" s="16">
        <f t="shared" si="19"/>
        <v>1.0407461072955405E-3</v>
      </c>
      <c r="S274" s="16">
        <f t="shared" si="20"/>
        <v>2.6642157433045582E-2</v>
      </c>
      <c r="T274" s="16">
        <f t="shared" si="27"/>
        <v>68682.71428571429</v>
      </c>
      <c r="U274" s="16">
        <f t="shared" si="21"/>
        <v>36837.428571428572</v>
      </c>
      <c r="V274" s="16">
        <f t="shared" si="22"/>
        <v>31845.285714285714</v>
      </c>
      <c r="W274" s="16">
        <f t="shared" si="23"/>
        <v>981.42857142857144</v>
      </c>
      <c r="X274" s="16">
        <f t="shared" si="24"/>
        <v>33.142857142857146</v>
      </c>
    </row>
    <row r="275" spans="1:24" x14ac:dyDescent="0.35">
      <c r="A275" s="17">
        <v>44125</v>
      </c>
      <c r="B275" s="16">
        <f t="shared" si="25"/>
        <v>2526880</v>
      </c>
      <c r="C275" s="15">
        <v>19240</v>
      </c>
      <c r="D275" s="15">
        <v>1200</v>
      </c>
      <c r="E275" s="16">
        <v>0</v>
      </c>
      <c r="F275" s="15">
        <v>119</v>
      </c>
      <c r="G275" s="15">
        <v>1964</v>
      </c>
      <c r="H275" s="16">
        <f t="shared" si="26"/>
        <v>172552</v>
      </c>
      <c r="I275" s="15">
        <v>19536</v>
      </c>
      <c r="J275" s="15">
        <v>62591</v>
      </c>
      <c r="K275" s="15">
        <v>82127</v>
      </c>
      <c r="L275" s="15">
        <v>1427</v>
      </c>
      <c r="M275" s="15">
        <v>34476</v>
      </c>
      <c r="N275" s="15">
        <v>41</v>
      </c>
      <c r="O275" s="16">
        <f t="shared" si="28"/>
        <v>47651</v>
      </c>
      <c r="P275" s="16">
        <f t="shared" si="28"/>
        <v>1386</v>
      </c>
      <c r="Q275" s="16">
        <f t="shared" si="18"/>
        <v>1.5472815340998253E-2</v>
      </c>
      <c r="R275" s="16">
        <f t="shared" si="19"/>
        <v>1.0168885957318162E-3</v>
      </c>
      <c r="S275" s="16">
        <f t="shared" si="20"/>
        <v>2.7628629314927086E-2</v>
      </c>
      <c r="T275" s="16">
        <f t="shared" si="27"/>
        <v>68276.428571428565</v>
      </c>
      <c r="U275" s="16">
        <f t="shared" si="21"/>
        <v>37088.857142857145</v>
      </c>
      <c r="V275" s="16">
        <f t="shared" si="22"/>
        <v>31187.571428571428</v>
      </c>
      <c r="W275" s="16">
        <f t="shared" si="23"/>
        <v>1024.7142857142858</v>
      </c>
      <c r="X275" s="16">
        <f t="shared" si="24"/>
        <v>31.714285714285715</v>
      </c>
    </row>
    <row r="276" spans="1:24" x14ac:dyDescent="0.35">
      <c r="A276" s="17">
        <v>44126</v>
      </c>
      <c r="B276" s="16">
        <f t="shared" si="25"/>
        <v>2546259</v>
      </c>
      <c r="C276" s="15">
        <v>19379</v>
      </c>
      <c r="D276" s="15">
        <v>1376</v>
      </c>
      <c r="E276" s="16">
        <v>0</v>
      </c>
      <c r="F276" s="15">
        <v>131</v>
      </c>
      <c r="G276" s="15">
        <v>1901</v>
      </c>
      <c r="H276" s="16">
        <f t="shared" si="26"/>
        <v>174453</v>
      </c>
      <c r="I276" s="15">
        <v>19656</v>
      </c>
      <c r="J276" s="15">
        <v>69536</v>
      </c>
      <c r="K276" s="15">
        <v>89192</v>
      </c>
      <c r="L276" s="15">
        <v>1599</v>
      </c>
      <c r="M276" s="15">
        <v>42851</v>
      </c>
      <c r="N276" s="15">
        <v>39</v>
      </c>
      <c r="O276" s="16">
        <f t="shared" si="28"/>
        <v>46341</v>
      </c>
      <c r="P276" s="16">
        <f t="shared" si="28"/>
        <v>1560</v>
      </c>
      <c r="Q276" s="16">
        <f t="shared" si="18"/>
        <v>1.6317803990279819E-2</v>
      </c>
      <c r="R276" s="16">
        <f t="shared" si="19"/>
        <v>1.0274509081191659E-3</v>
      </c>
      <c r="S276" s="16">
        <f t="shared" si="20"/>
        <v>2.8966395170234742E-2</v>
      </c>
      <c r="T276" s="16">
        <f t="shared" si="27"/>
        <v>68487.857142857145</v>
      </c>
      <c r="U276" s="16">
        <f t="shared" si="21"/>
        <v>37481.857142857145</v>
      </c>
      <c r="V276" s="16">
        <f t="shared" si="22"/>
        <v>31006</v>
      </c>
      <c r="W276" s="16">
        <f t="shared" si="23"/>
        <v>1085.7142857142858</v>
      </c>
      <c r="X276" s="16">
        <f t="shared" si="24"/>
        <v>31.857142857142858</v>
      </c>
    </row>
    <row r="277" spans="1:24" x14ac:dyDescent="0.35">
      <c r="A277" s="17">
        <v>44127</v>
      </c>
      <c r="B277" s="16">
        <f t="shared" si="25"/>
        <v>2564150</v>
      </c>
      <c r="C277" s="15">
        <v>17891</v>
      </c>
      <c r="D277" s="15">
        <v>1224</v>
      </c>
      <c r="E277" s="16">
        <v>0</v>
      </c>
      <c r="F277" s="15">
        <v>95</v>
      </c>
      <c r="G277" s="15">
        <v>1851</v>
      </c>
      <c r="H277" s="16">
        <f t="shared" si="26"/>
        <v>176304</v>
      </c>
      <c r="I277" s="15">
        <v>18121</v>
      </c>
      <c r="J277" s="15">
        <v>56333</v>
      </c>
      <c r="K277" s="15">
        <v>74454</v>
      </c>
      <c r="L277" s="15">
        <v>1465</v>
      </c>
      <c r="M277" s="15">
        <v>33393</v>
      </c>
      <c r="N277" s="15">
        <v>27</v>
      </c>
      <c r="O277" s="16">
        <f t="shared" si="28"/>
        <v>41061</v>
      </c>
      <c r="P277" s="16">
        <f t="shared" si="28"/>
        <v>1438</v>
      </c>
      <c r="Q277" s="16">
        <f t="shared" si="18"/>
        <v>1.7113511347795964E-2</v>
      </c>
      <c r="R277" s="16">
        <f t="shared" si="19"/>
        <v>1.0434261811069676E-3</v>
      </c>
      <c r="S277" s="16">
        <f t="shared" si="20"/>
        <v>3.0049756490754934E-2</v>
      </c>
      <c r="T277" s="16">
        <f t="shared" si="27"/>
        <v>68458.857142857145</v>
      </c>
      <c r="U277" s="16">
        <f t="shared" si="21"/>
        <v>37927.571428571428</v>
      </c>
      <c r="V277" s="16">
        <f t="shared" si="22"/>
        <v>30531.285714285714</v>
      </c>
      <c r="W277" s="16">
        <f t="shared" si="23"/>
        <v>1139.7142857142858</v>
      </c>
      <c r="X277" s="16">
        <f t="shared" si="24"/>
        <v>31.857142857142858</v>
      </c>
    </row>
    <row r="278" spans="1:24" x14ac:dyDescent="0.35">
      <c r="A278" s="17">
        <v>44128</v>
      </c>
      <c r="B278" s="16">
        <f t="shared" si="25"/>
        <v>2576047</v>
      </c>
      <c r="C278" s="15">
        <v>11897</v>
      </c>
      <c r="D278" s="15">
        <v>789</v>
      </c>
      <c r="E278" s="16">
        <v>0</v>
      </c>
      <c r="F278" s="15">
        <v>107</v>
      </c>
      <c r="G278" s="15">
        <v>1461</v>
      </c>
      <c r="H278" s="16">
        <f t="shared" si="26"/>
        <v>177765</v>
      </c>
      <c r="I278" s="15">
        <v>12055</v>
      </c>
      <c r="J278" s="15">
        <v>19147</v>
      </c>
      <c r="K278" s="15">
        <v>31202</v>
      </c>
      <c r="L278" s="15">
        <v>987</v>
      </c>
      <c r="M278" s="15">
        <v>8692</v>
      </c>
      <c r="N278" s="15">
        <v>10</v>
      </c>
      <c r="O278" s="16">
        <f t="shared" si="28"/>
        <v>22510</v>
      </c>
      <c r="P278" s="16">
        <f t="shared" si="28"/>
        <v>977</v>
      </c>
      <c r="Q278" s="16">
        <f t="shared" si="18"/>
        <v>1.770848910821993E-2</v>
      </c>
      <c r="R278" s="16">
        <f t="shared" si="19"/>
        <v>1.0300107682943958E-3</v>
      </c>
      <c r="S278" s="16">
        <f t="shared" si="20"/>
        <v>3.1007115285544697E-2</v>
      </c>
      <c r="T278" s="16">
        <f t="shared" si="27"/>
        <v>68780.571428571435</v>
      </c>
      <c r="U278" s="16">
        <f t="shared" si="21"/>
        <v>38267.714285714283</v>
      </c>
      <c r="V278" s="16">
        <f t="shared" si="22"/>
        <v>30512.857142857141</v>
      </c>
      <c r="W278" s="16">
        <f t="shared" si="23"/>
        <v>1186.5714285714287</v>
      </c>
      <c r="X278" s="16">
        <f t="shared" si="24"/>
        <v>31.428571428571427</v>
      </c>
    </row>
    <row r="279" spans="1:24" x14ac:dyDescent="0.35">
      <c r="A279" s="17">
        <v>44129</v>
      </c>
      <c r="B279" s="16">
        <f t="shared" si="25"/>
        <v>2583658</v>
      </c>
      <c r="C279" s="15">
        <v>7611</v>
      </c>
      <c r="D279" s="15">
        <v>484</v>
      </c>
      <c r="E279" s="16">
        <v>0</v>
      </c>
      <c r="F279" s="15">
        <v>119</v>
      </c>
      <c r="G279" s="15">
        <v>1560</v>
      </c>
      <c r="H279" s="16">
        <f t="shared" si="26"/>
        <v>179325</v>
      </c>
      <c r="I279" s="15">
        <v>7674</v>
      </c>
      <c r="J279" s="15">
        <v>20234</v>
      </c>
      <c r="K279" s="15">
        <v>27908</v>
      </c>
      <c r="L279" s="15">
        <v>563</v>
      </c>
      <c r="M279" s="15">
        <v>12056</v>
      </c>
      <c r="N279" s="15">
        <v>11</v>
      </c>
      <c r="O279" s="16">
        <f t="shared" si="28"/>
        <v>15852</v>
      </c>
      <c r="P279" s="16">
        <f>L279-N279</f>
        <v>552</v>
      </c>
      <c r="Q279" s="16">
        <f t="shared" ref="Q279:Q287" si="29">((SUM(L273:L279))/(SUM(K273:K279)))</f>
        <v>1.7978476297244694E-2</v>
      </c>
      <c r="R279" s="16">
        <f>((SUM(N273:N279))/(SUM(M273:M279)))</f>
        <v>1.0410490786949072E-3</v>
      </c>
      <c r="S279" s="16">
        <f t="shared" ref="S279" si="30">((SUM(P273:P279))/(SUM(O273:O279)))</f>
        <v>3.14528708311669E-2</v>
      </c>
      <c r="T279" s="16">
        <f t="shared" si="27"/>
        <v>69066.71428571429</v>
      </c>
      <c r="U279" s="16">
        <f t="shared" ref="U279:U340" si="31">AVERAGE(O273:O279)</f>
        <v>38465.714285714283</v>
      </c>
      <c r="V279" s="16">
        <f t="shared" ref="V279:V340" si="32">AVERAGE(M273:M279)</f>
        <v>30601</v>
      </c>
      <c r="W279" s="16">
        <f t="shared" ref="W279:W340" si="33">AVERAGE(P273:P279)</f>
        <v>1209.8571428571429</v>
      </c>
      <c r="X279" s="16">
        <f t="shared" ref="X279:X287" si="34">AVERAGE(N273:N279)</f>
        <v>31.857142857142858</v>
      </c>
    </row>
    <row r="280" spans="1:24" x14ac:dyDescent="0.35">
      <c r="A280" s="17">
        <v>44130</v>
      </c>
      <c r="B280" s="16">
        <f t="shared" si="25"/>
        <v>2604845</v>
      </c>
      <c r="C280" s="15">
        <v>21187</v>
      </c>
      <c r="D280" s="15">
        <v>1525</v>
      </c>
      <c r="E280" s="16">
        <v>0</v>
      </c>
      <c r="F280" s="15">
        <v>111</v>
      </c>
      <c r="G280" s="15">
        <v>2241</v>
      </c>
      <c r="H280" s="16">
        <f>G280+H279</f>
        <v>181566</v>
      </c>
      <c r="I280" s="15">
        <v>21302</v>
      </c>
      <c r="J280" s="15">
        <v>72532</v>
      </c>
      <c r="K280" s="15">
        <v>93834</v>
      </c>
      <c r="L280" s="15">
        <v>1815</v>
      </c>
      <c r="M280" s="15">
        <v>43237</v>
      </c>
      <c r="N280" s="15">
        <v>64</v>
      </c>
      <c r="O280" s="16">
        <f t="shared" si="28"/>
        <v>50597</v>
      </c>
      <c r="P280" s="16">
        <f t="shared" si="28"/>
        <v>1751</v>
      </c>
      <c r="Q280" s="16">
        <f t="shared" si="29"/>
        <v>1.8750536167292366E-2</v>
      </c>
      <c r="R280" s="16">
        <f t="shared" ref="R280:R287" si="35">((SUM(N274:N280))/(SUM(M274:M280)))</f>
        <v>1.1292924637013137E-3</v>
      </c>
      <c r="S280" s="16">
        <f t="shared" ref="S280:S287" si="36">((SUM(P274:P280))/(SUM(O274:O280)))</f>
        <v>3.2772634575037776E-2</v>
      </c>
      <c r="T280" s="16">
        <f t="shared" si="27"/>
        <v>69940.857142857145</v>
      </c>
      <c r="U280" s="16">
        <f t="shared" si="31"/>
        <v>38948</v>
      </c>
      <c r="V280" s="16">
        <f t="shared" si="32"/>
        <v>30992.857142857141</v>
      </c>
      <c r="W280" s="16">
        <f t="shared" si="33"/>
        <v>1276.4285714285713</v>
      </c>
      <c r="X280" s="16">
        <f t="shared" si="34"/>
        <v>35</v>
      </c>
    </row>
    <row r="281" spans="1:24" x14ac:dyDescent="0.35">
      <c r="A281" s="17">
        <v>44131</v>
      </c>
      <c r="B281" s="16">
        <f t="shared" si="25"/>
        <v>2625464</v>
      </c>
      <c r="C281" s="15">
        <v>20619</v>
      </c>
      <c r="D281" s="15">
        <v>1345</v>
      </c>
      <c r="E281" s="16">
        <v>0</v>
      </c>
      <c r="F281" s="15">
        <v>136</v>
      </c>
      <c r="G281" s="15">
        <v>2220</v>
      </c>
      <c r="H281" s="16">
        <f t="shared" ref="H281:H344" si="37">G281+H280</f>
        <v>183786</v>
      </c>
      <c r="I281" s="15">
        <v>20894</v>
      </c>
      <c r="J281" s="15">
        <v>73054</v>
      </c>
      <c r="K281" s="15">
        <v>93948</v>
      </c>
      <c r="L281" s="15">
        <v>1560</v>
      </c>
      <c r="M281" s="15">
        <v>43461</v>
      </c>
      <c r="N281" s="15">
        <v>32</v>
      </c>
      <c r="O281" s="16">
        <f t="shared" si="28"/>
        <v>50487</v>
      </c>
      <c r="P281" s="16">
        <f t="shared" si="28"/>
        <v>1528</v>
      </c>
      <c r="Q281" s="16">
        <f t="shared" si="29"/>
        <v>1.9112378593973592E-2</v>
      </c>
      <c r="R281" s="16">
        <f t="shared" si="35"/>
        <v>1.0267411053968079E-3</v>
      </c>
      <c r="S281" s="16">
        <f t="shared" si="36"/>
        <v>3.348646078856389E-2</v>
      </c>
      <c r="T281" s="16">
        <f t="shared" si="27"/>
        <v>70380.71428571429</v>
      </c>
      <c r="U281" s="16">
        <f t="shared" si="31"/>
        <v>39214.142857142855</v>
      </c>
      <c r="V281" s="16">
        <f t="shared" si="32"/>
        <v>31166.571428571428</v>
      </c>
      <c r="W281" s="16">
        <f t="shared" si="33"/>
        <v>1313.1428571428571</v>
      </c>
      <c r="X281" s="16">
        <f t="shared" si="34"/>
        <v>32</v>
      </c>
    </row>
    <row r="282" spans="1:24" x14ac:dyDescent="0.35">
      <c r="A282" s="17">
        <v>44132</v>
      </c>
      <c r="B282" s="16">
        <f t="shared" si="25"/>
        <v>2645006</v>
      </c>
      <c r="C282" s="15">
        <v>19542</v>
      </c>
      <c r="D282" s="15">
        <v>1440</v>
      </c>
      <c r="E282" s="16">
        <v>0</v>
      </c>
      <c r="F282" s="15">
        <v>127</v>
      </c>
      <c r="G282" s="15">
        <v>2441</v>
      </c>
      <c r="H282" s="16">
        <f t="shared" si="37"/>
        <v>186227</v>
      </c>
      <c r="I282" s="15">
        <v>19686</v>
      </c>
      <c r="J282" s="15">
        <v>61554</v>
      </c>
      <c r="K282" s="15">
        <v>81240</v>
      </c>
      <c r="L282" s="15">
        <v>1682</v>
      </c>
      <c r="M282" s="15">
        <v>33100</v>
      </c>
      <c r="N282" s="15">
        <v>71</v>
      </c>
      <c r="O282" s="16">
        <f t="shared" si="28"/>
        <v>48140</v>
      </c>
      <c r="P282" s="16">
        <f t="shared" si="28"/>
        <v>1611</v>
      </c>
      <c r="Q282" s="16">
        <f t="shared" si="29"/>
        <v>1.9665377467068475E-2</v>
      </c>
      <c r="R282" s="16">
        <f t="shared" si="35"/>
        <v>1.1716407583375616E-3</v>
      </c>
      <c r="S282" s="16">
        <f t="shared" si="36"/>
        <v>3.4245130696612218E-2</v>
      </c>
      <c r="T282" s="16">
        <f t="shared" si="27"/>
        <v>70254</v>
      </c>
      <c r="U282" s="16">
        <f t="shared" si="31"/>
        <v>39284</v>
      </c>
      <c r="V282" s="16">
        <f t="shared" si="32"/>
        <v>30970</v>
      </c>
      <c r="W282" s="16">
        <f t="shared" si="33"/>
        <v>1345.2857142857142</v>
      </c>
      <c r="X282" s="16">
        <f t="shared" si="34"/>
        <v>36.285714285714285</v>
      </c>
    </row>
    <row r="283" spans="1:24" x14ac:dyDescent="0.35">
      <c r="A283" s="17">
        <v>44133</v>
      </c>
      <c r="B283" s="16">
        <f t="shared" si="25"/>
        <v>2667077</v>
      </c>
      <c r="C283" s="15">
        <v>22071</v>
      </c>
      <c r="D283" s="15">
        <v>1385</v>
      </c>
      <c r="E283" s="16">
        <v>0</v>
      </c>
      <c r="F283" s="15">
        <v>172</v>
      </c>
      <c r="G283" s="15">
        <v>2615</v>
      </c>
      <c r="H283" s="16">
        <f t="shared" si="37"/>
        <v>188842</v>
      </c>
      <c r="I283" s="15">
        <v>22217</v>
      </c>
      <c r="J283" s="15">
        <v>73464</v>
      </c>
      <c r="K283" s="15">
        <v>95681</v>
      </c>
      <c r="L283" s="15">
        <v>1662</v>
      </c>
      <c r="M283" s="15">
        <v>42996</v>
      </c>
      <c r="N283" s="15">
        <v>47</v>
      </c>
      <c r="O283" s="16">
        <f t="shared" si="28"/>
        <v>52685</v>
      </c>
      <c r="P283" s="16">
        <f t="shared" si="28"/>
        <v>1615</v>
      </c>
      <c r="Q283" s="16">
        <f t="shared" si="29"/>
        <v>1.9535710773541094E-2</v>
      </c>
      <c r="R283" s="16">
        <f t="shared" si="35"/>
        <v>1.2077350358402287E-3</v>
      </c>
      <c r="S283" s="16">
        <f t="shared" si="36"/>
        <v>3.3668406011402897E-2</v>
      </c>
      <c r="T283" s="16">
        <f t="shared" si="27"/>
        <v>71181</v>
      </c>
      <c r="U283" s="16">
        <f t="shared" si="31"/>
        <v>40190.285714285717</v>
      </c>
      <c r="V283" s="16">
        <f t="shared" si="32"/>
        <v>30990.714285714286</v>
      </c>
      <c r="W283" s="16">
        <f t="shared" si="33"/>
        <v>1353.1428571428571</v>
      </c>
      <c r="X283" s="16">
        <f t="shared" si="34"/>
        <v>37.428571428571431</v>
      </c>
    </row>
    <row r="284" spans="1:24" x14ac:dyDescent="0.35">
      <c r="A284" s="17">
        <v>44134</v>
      </c>
      <c r="B284" s="16">
        <f t="shared" si="25"/>
        <v>2684004</v>
      </c>
      <c r="C284" s="15">
        <v>16927</v>
      </c>
      <c r="D284" s="15">
        <v>1125</v>
      </c>
      <c r="E284" s="16">
        <v>0</v>
      </c>
      <c r="F284" s="15">
        <v>136</v>
      </c>
      <c r="G284" s="15">
        <v>2334</v>
      </c>
      <c r="H284" s="16">
        <f t="shared" si="37"/>
        <v>191176</v>
      </c>
      <c r="I284" s="15">
        <v>17106</v>
      </c>
      <c r="J284" s="15">
        <v>52872</v>
      </c>
      <c r="K284" s="15">
        <v>69978</v>
      </c>
      <c r="L284" s="15">
        <v>1376</v>
      </c>
      <c r="M284" s="15">
        <v>31549</v>
      </c>
      <c r="N284" s="15">
        <v>26</v>
      </c>
      <c r="O284" s="16">
        <f t="shared" si="28"/>
        <v>38429</v>
      </c>
      <c r="P284" s="16">
        <f t="shared" si="28"/>
        <v>1350</v>
      </c>
      <c r="Q284" s="16">
        <f t="shared" si="29"/>
        <v>1.9532555271359744E-2</v>
      </c>
      <c r="R284" s="16">
        <f t="shared" si="35"/>
        <v>1.2134398928825474E-3</v>
      </c>
      <c r="S284" s="16">
        <f t="shared" si="36"/>
        <v>3.3670613562970936E-2</v>
      </c>
      <c r="T284" s="16">
        <f t="shared" si="27"/>
        <v>70541.571428571435</v>
      </c>
      <c r="U284" s="16">
        <f t="shared" si="31"/>
        <v>39814.285714285717</v>
      </c>
      <c r="V284" s="16">
        <f t="shared" si="32"/>
        <v>30727.285714285714</v>
      </c>
      <c r="W284" s="16">
        <f t="shared" si="33"/>
        <v>1340.5714285714287</v>
      </c>
      <c r="X284" s="16">
        <f t="shared" si="34"/>
        <v>37.285714285714285</v>
      </c>
    </row>
    <row r="285" spans="1:24" x14ac:dyDescent="0.35">
      <c r="A285" s="17">
        <v>44135</v>
      </c>
      <c r="B285" s="16">
        <f t="shared" si="25"/>
        <v>2695935</v>
      </c>
      <c r="C285" s="15">
        <v>11931</v>
      </c>
      <c r="D285" s="15">
        <v>871</v>
      </c>
      <c r="E285" s="16">
        <v>0</v>
      </c>
      <c r="F285" s="15">
        <v>104</v>
      </c>
      <c r="G285" s="15">
        <v>1692</v>
      </c>
      <c r="H285" s="16">
        <f t="shared" si="37"/>
        <v>192868</v>
      </c>
      <c r="I285" s="15">
        <v>12089</v>
      </c>
      <c r="J285" s="15">
        <v>20464</v>
      </c>
      <c r="K285" s="15">
        <v>32553</v>
      </c>
      <c r="L285" s="15">
        <v>1045</v>
      </c>
      <c r="M285" s="15">
        <v>8846</v>
      </c>
      <c r="N285" s="15">
        <v>8</v>
      </c>
      <c r="O285" s="16">
        <f t="shared" si="28"/>
        <v>23707</v>
      </c>
      <c r="P285" s="16">
        <f t="shared" si="28"/>
        <v>1037</v>
      </c>
      <c r="Q285" s="16">
        <f t="shared" si="29"/>
        <v>1.9596398608883916E-2</v>
      </c>
      <c r="R285" s="16">
        <f t="shared" si="35"/>
        <v>1.2032799832748728E-3</v>
      </c>
      <c r="S285" s="16">
        <f t="shared" si="36"/>
        <v>3.374098329028178E-2</v>
      </c>
      <c r="T285" s="16">
        <f t="shared" si="27"/>
        <v>70734.571428571435</v>
      </c>
      <c r="U285" s="16">
        <f t="shared" si="31"/>
        <v>39985.285714285717</v>
      </c>
      <c r="V285" s="16">
        <f t="shared" si="32"/>
        <v>30749.285714285714</v>
      </c>
      <c r="W285" s="16">
        <f t="shared" si="33"/>
        <v>1349.1428571428571</v>
      </c>
      <c r="X285" s="16">
        <f t="shared" si="34"/>
        <v>37</v>
      </c>
    </row>
    <row r="286" spans="1:24" x14ac:dyDescent="0.35">
      <c r="A286" s="17">
        <v>44136</v>
      </c>
      <c r="B286" s="16">
        <f t="shared" si="25"/>
        <v>2704279</v>
      </c>
      <c r="C286" s="15">
        <v>8344</v>
      </c>
      <c r="D286" s="15">
        <v>522</v>
      </c>
      <c r="E286" s="16">
        <v>0</v>
      </c>
      <c r="F286" s="15">
        <v>116</v>
      </c>
      <c r="G286" s="15">
        <v>1547</v>
      </c>
      <c r="H286" s="16">
        <f t="shared" si="37"/>
        <v>194415</v>
      </c>
      <c r="I286" s="15">
        <v>8406</v>
      </c>
      <c r="J286" s="15">
        <v>21893</v>
      </c>
      <c r="K286" s="15">
        <v>30299</v>
      </c>
      <c r="L286" s="15">
        <v>624</v>
      </c>
      <c r="M286" s="15">
        <v>12441</v>
      </c>
      <c r="N286" s="15">
        <v>11</v>
      </c>
      <c r="O286" s="16">
        <f t="shared" si="28"/>
        <v>17858</v>
      </c>
      <c r="P286" s="16">
        <f t="shared" si="28"/>
        <v>613</v>
      </c>
      <c r="Q286" s="16">
        <f t="shared" si="29"/>
        <v>1.9624828905821321E-2</v>
      </c>
      <c r="R286" s="16">
        <f t="shared" si="35"/>
        <v>1.2011315679636414E-3</v>
      </c>
      <c r="S286" s="16">
        <f t="shared" si="36"/>
        <v>3.3717271543757962E-2</v>
      </c>
      <c r="T286" s="16">
        <f t="shared" si="27"/>
        <v>71076.142857142855</v>
      </c>
      <c r="U286" s="16">
        <f t="shared" si="31"/>
        <v>40271.857142857145</v>
      </c>
      <c r="V286" s="16">
        <f t="shared" si="32"/>
        <v>30804.285714285714</v>
      </c>
      <c r="W286" s="16">
        <f t="shared" si="33"/>
        <v>1357.8571428571429</v>
      </c>
      <c r="X286" s="16">
        <f t="shared" si="34"/>
        <v>37</v>
      </c>
    </row>
    <row r="287" spans="1:24" x14ac:dyDescent="0.35">
      <c r="A287" s="17">
        <v>44137</v>
      </c>
      <c r="B287" s="16">
        <f t="shared" si="25"/>
        <v>2728112</v>
      </c>
      <c r="C287" s="15">
        <v>23833</v>
      </c>
      <c r="D287" s="15">
        <v>1837</v>
      </c>
      <c r="E287" s="16">
        <v>0</v>
      </c>
      <c r="F287" s="15">
        <v>163</v>
      </c>
      <c r="G287" s="15">
        <v>2360</v>
      </c>
      <c r="H287" s="16">
        <f t="shared" si="37"/>
        <v>196775</v>
      </c>
      <c r="I287" s="15">
        <v>23901</v>
      </c>
      <c r="J287" s="15">
        <v>81432</v>
      </c>
      <c r="K287" s="15">
        <v>105333</v>
      </c>
      <c r="L287" s="15">
        <v>2179</v>
      </c>
      <c r="M287" s="15">
        <v>49178</v>
      </c>
      <c r="N287" s="15">
        <v>85</v>
      </c>
      <c r="O287" s="16">
        <f t="shared" si="28"/>
        <v>56155</v>
      </c>
      <c r="P287" s="16">
        <f t="shared" si="28"/>
        <v>2094</v>
      </c>
      <c r="Q287" s="16">
        <f t="shared" si="29"/>
        <v>1.989658803375819E-2</v>
      </c>
      <c r="R287" s="16">
        <f t="shared" si="35"/>
        <v>1.2637032824692762E-3</v>
      </c>
      <c r="S287" s="16">
        <f t="shared" si="36"/>
        <v>3.4258560291656956E-2</v>
      </c>
      <c r="T287" s="16">
        <f t="shared" si="27"/>
        <v>72718.857142857145</v>
      </c>
      <c r="U287" s="16">
        <f t="shared" si="31"/>
        <v>41065.857142857145</v>
      </c>
      <c r="V287" s="16">
        <f t="shared" si="32"/>
        <v>31653</v>
      </c>
      <c r="W287" s="16">
        <f t="shared" si="33"/>
        <v>1406.8571428571429</v>
      </c>
      <c r="X287" s="16">
        <f t="shared" si="34"/>
        <v>40</v>
      </c>
    </row>
    <row r="288" spans="1:24" x14ac:dyDescent="0.35">
      <c r="A288" s="17">
        <v>44138</v>
      </c>
      <c r="B288" s="16">
        <f t="shared" si="25"/>
        <v>2754842</v>
      </c>
      <c r="C288" s="15">
        <v>26730</v>
      </c>
      <c r="D288" s="15">
        <v>1905</v>
      </c>
      <c r="E288" s="16">
        <v>0</v>
      </c>
      <c r="F288" s="15">
        <v>163</v>
      </c>
      <c r="G288" s="15">
        <v>2368</v>
      </c>
      <c r="H288" s="16">
        <f t="shared" si="37"/>
        <v>199143</v>
      </c>
      <c r="I288" s="15">
        <v>26818</v>
      </c>
      <c r="J288" s="15">
        <v>69926</v>
      </c>
      <c r="K288" s="15">
        <v>96744</v>
      </c>
      <c r="L288" s="15">
        <v>2224</v>
      </c>
      <c r="M288" s="15">
        <v>42579</v>
      </c>
      <c r="N288" s="15">
        <v>122</v>
      </c>
      <c r="O288" s="16">
        <f t="shared" si="28"/>
        <v>54165</v>
      </c>
      <c r="P288" s="16">
        <f t="shared" si="28"/>
        <v>2102</v>
      </c>
      <c r="Q288" s="16">
        <f t="shared" ref="Q288:Q340" si="38">((SUM(L282:L288))/(SUM(K282:K288)))</f>
        <v>2.1085208312167369E-2</v>
      </c>
      <c r="R288" s="16">
        <f t="shared" ref="R288:R340" si="39">((SUM(N282:N288))/(SUM(M282:M288)))</f>
        <v>1.6765674773096982E-3</v>
      </c>
      <c r="S288" s="16">
        <f t="shared" ref="S288:S340" si="40">((SUM(P282:P288))/(SUM(O282:O288)))</f>
        <v>3.5797333919536718E-2</v>
      </c>
      <c r="T288" s="16">
        <f t="shared" si="27"/>
        <v>73118.28571428571</v>
      </c>
      <c r="U288" s="16">
        <f t="shared" si="31"/>
        <v>41591.285714285717</v>
      </c>
      <c r="V288" s="16">
        <f t="shared" si="32"/>
        <v>31527</v>
      </c>
      <c r="W288" s="16">
        <f t="shared" si="33"/>
        <v>1488.8571428571429</v>
      </c>
      <c r="X288" s="16">
        <f>AVERAGE(N282:N288)</f>
        <v>52.857142857142854</v>
      </c>
    </row>
    <row r="289" spans="1:24" x14ac:dyDescent="0.35">
      <c r="A289" s="17">
        <v>44139</v>
      </c>
      <c r="B289" s="16">
        <f t="shared" si="25"/>
        <v>2777247</v>
      </c>
      <c r="C289" s="15">
        <v>22405</v>
      </c>
      <c r="D289" s="15">
        <v>2174</v>
      </c>
      <c r="E289" s="16">
        <v>0</v>
      </c>
      <c r="F289" s="15">
        <v>194</v>
      </c>
      <c r="G289" s="15">
        <v>2395</v>
      </c>
      <c r="H289" s="16">
        <f t="shared" si="37"/>
        <v>201538</v>
      </c>
      <c r="I289" s="15">
        <v>22304</v>
      </c>
      <c r="J289" s="15">
        <v>68651</v>
      </c>
      <c r="K289" s="15">
        <v>90955</v>
      </c>
      <c r="L289" s="15">
        <v>2491</v>
      </c>
      <c r="M289" s="15">
        <v>34203</v>
      </c>
      <c r="N289" s="15">
        <v>115</v>
      </c>
      <c r="O289" s="16">
        <f t="shared" ref="O289:P304" si="41">K289-M289</f>
        <v>56752</v>
      </c>
      <c r="P289" s="16">
        <f t="shared" si="41"/>
        <v>2376</v>
      </c>
      <c r="Q289" s="16">
        <f t="shared" si="38"/>
        <v>2.2243611744381577E-2</v>
      </c>
      <c r="R289" s="16">
        <f t="shared" si="39"/>
        <v>1.8666137642475832E-3</v>
      </c>
      <c r="S289" s="16">
        <f t="shared" si="40"/>
        <v>3.7320976410420648E-2</v>
      </c>
      <c r="T289" s="16">
        <f t="shared" si="27"/>
        <v>74506.142857142855</v>
      </c>
      <c r="U289" s="16">
        <f t="shared" si="31"/>
        <v>42821.571428571428</v>
      </c>
      <c r="V289" s="16">
        <f t="shared" si="32"/>
        <v>31684.571428571428</v>
      </c>
      <c r="W289" s="16">
        <f t="shared" si="33"/>
        <v>1598.1428571428571</v>
      </c>
      <c r="X289" s="16">
        <f t="shared" ref="X289:X340" si="42">AVERAGE(N283:N289)</f>
        <v>59.142857142857146</v>
      </c>
    </row>
    <row r="290" spans="1:24" x14ac:dyDescent="0.35">
      <c r="A290" s="17">
        <v>44140</v>
      </c>
      <c r="B290" s="16">
        <f t="shared" si="25"/>
        <v>2800939</v>
      </c>
      <c r="C290" s="15">
        <v>23692</v>
      </c>
      <c r="D290" s="15">
        <v>2416</v>
      </c>
      <c r="E290" s="16">
        <v>0</v>
      </c>
      <c r="F290" s="15">
        <v>210</v>
      </c>
      <c r="G290" s="15">
        <v>2856</v>
      </c>
      <c r="H290" s="16">
        <f t="shared" si="37"/>
        <v>204394</v>
      </c>
      <c r="I290" s="15">
        <v>23637</v>
      </c>
      <c r="J290" s="15">
        <v>79189</v>
      </c>
      <c r="K290" s="15">
        <v>102826</v>
      </c>
      <c r="L290" s="15">
        <v>2742</v>
      </c>
      <c r="M290" s="15">
        <v>45202</v>
      </c>
      <c r="N290" s="15">
        <v>124</v>
      </c>
      <c r="O290" s="16">
        <f t="shared" si="41"/>
        <v>57624</v>
      </c>
      <c r="P290" s="16">
        <f t="shared" si="41"/>
        <v>2618</v>
      </c>
      <c r="Q290" s="16">
        <f t="shared" si="38"/>
        <v>2.3985791241715342E-2</v>
      </c>
      <c r="R290" s="16">
        <f t="shared" si="39"/>
        <v>2.1919838569987231E-3</v>
      </c>
      <c r="S290" s="16">
        <f t="shared" si="40"/>
        <v>4.0007876858446291E-2</v>
      </c>
      <c r="T290" s="16">
        <f t="shared" si="27"/>
        <v>75526.857142857145</v>
      </c>
      <c r="U290" s="16">
        <f t="shared" si="31"/>
        <v>43527.142857142855</v>
      </c>
      <c r="V290" s="16">
        <f t="shared" si="32"/>
        <v>31999.714285714286</v>
      </c>
      <c r="W290" s="16">
        <f t="shared" si="33"/>
        <v>1741.4285714285713</v>
      </c>
      <c r="X290" s="16">
        <f t="shared" si="42"/>
        <v>70.142857142857139</v>
      </c>
    </row>
    <row r="291" spans="1:24" x14ac:dyDescent="0.35">
      <c r="A291" s="17">
        <v>44141</v>
      </c>
      <c r="B291" s="16">
        <f t="shared" si="25"/>
        <v>2822522</v>
      </c>
      <c r="C291" s="15">
        <v>21583</v>
      </c>
      <c r="D291" s="15">
        <v>2237</v>
      </c>
      <c r="E291" s="16">
        <v>0</v>
      </c>
      <c r="F291" s="15">
        <v>205</v>
      </c>
      <c r="G291" s="15">
        <v>2401</v>
      </c>
      <c r="H291" s="16">
        <f t="shared" si="37"/>
        <v>206795</v>
      </c>
      <c r="I291" s="15">
        <v>21540</v>
      </c>
      <c r="J291" s="15">
        <v>62710</v>
      </c>
      <c r="K291" s="15">
        <v>84250</v>
      </c>
      <c r="L291" s="15">
        <v>2649</v>
      </c>
      <c r="M291" s="15">
        <v>33807</v>
      </c>
      <c r="N291" s="15">
        <v>66</v>
      </c>
      <c r="O291" s="16">
        <f t="shared" si="41"/>
        <v>50443</v>
      </c>
      <c r="P291" s="16">
        <f t="shared" si="41"/>
        <v>2583</v>
      </c>
      <c r="Q291" s="16">
        <f t="shared" si="38"/>
        <v>2.5699867393546485E-2</v>
      </c>
      <c r="R291" s="16">
        <f t="shared" si="39"/>
        <v>2.3468990877589988E-3</v>
      </c>
      <c r="S291" s="16">
        <f t="shared" si="40"/>
        <v>4.2383424269980804E-2</v>
      </c>
      <c r="T291" s="16">
        <f t="shared" si="27"/>
        <v>77565.71428571429</v>
      </c>
      <c r="U291" s="16">
        <f t="shared" si="31"/>
        <v>45243.428571428572</v>
      </c>
      <c r="V291" s="16">
        <f t="shared" si="32"/>
        <v>32322.285714285714</v>
      </c>
      <c r="W291" s="16">
        <f t="shared" si="33"/>
        <v>1917.5714285714287</v>
      </c>
      <c r="X291" s="16">
        <f t="shared" si="42"/>
        <v>75.857142857142861</v>
      </c>
    </row>
    <row r="292" spans="1:24" x14ac:dyDescent="0.35">
      <c r="A292" s="17">
        <v>44142</v>
      </c>
      <c r="B292" s="16">
        <f t="shared" si="25"/>
        <v>2835751</v>
      </c>
      <c r="C292" s="15">
        <v>13229</v>
      </c>
      <c r="D292" s="15">
        <v>1327</v>
      </c>
      <c r="E292" s="16">
        <v>0</v>
      </c>
      <c r="F292" s="15">
        <v>165</v>
      </c>
      <c r="G292" s="15">
        <v>1829</v>
      </c>
      <c r="H292" s="16">
        <f t="shared" si="37"/>
        <v>208624</v>
      </c>
      <c r="I292" s="15">
        <v>13188</v>
      </c>
      <c r="J292" s="15">
        <v>22724</v>
      </c>
      <c r="K292" s="15">
        <v>35912</v>
      </c>
      <c r="L292" s="15">
        <v>1508</v>
      </c>
      <c r="M292" s="15">
        <v>8978</v>
      </c>
      <c r="N292" s="15">
        <v>21</v>
      </c>
      <c r="O292" s="16">
        <f t="shared" si="41"/>
        <v>26934</v>
      </c>
      <c r="P292" s="16">
        <f t="shared" si="41"/>
        <v>1487</v>
      </c>
      <c r="Q292" s="16">
        <f t="shared" si="38"/>
        <v>2.6389343954722425E-2</v>
      </c>
      <c r="R292" s="16">
        <f t="shared" si="39"/>
        <v>2.402954220188349E-3</v>
      </c>
      <c r="S292" s="16">
        <f t="shared" si="40"/>
        <v>4.336247503367914E-2</v>
      </c>
      <c r="T292" s="16">
        <f t="shared" si="27"/>
        <v>78045.571428571435</v>
      </c>
      <c r="U292" s="16">
        <f t="shared" si="31"/>
        <v>45704.428571428572</v>
      </c>
      <c r="V292" s="16">
        <f t="shared" si="32"/>
        <v>32341.142857142859</v>
      </c>
      <c r="W292" s="16">
        <f t="shared" si="33"/>
        <v>1981.8571428571429</v>
      </c>
      <c r="X292" s="16">
        <f t="shared" si="42"/>
        <v>77.714285714285708</v>
      </c>
    </row>
    <row r="293" spans="1:24" x14ac:dyDescent="0.35">
      <c r="A293" s="17">
        <v>44143</v>
      </c>
      <c r="B293" s="16">
        <f t="shared" si="25"/>
        <v>2846137</v>
      </c>
      <c r="C293" s="15">
        <v>10386</v>
      </c>
      <c r="D293" s="15">
        <v>943</v>
      </c>
      <c r="E293" s="16">
        <v>0</v>
      </c>
      <c r="F293" s="15">
        <v>175</v>
      </c>
      <c r="G293" s="15">
        <v>1926</v>
      </c>
      <c r="H293" s="16">
        <f t="shared" si="37"/>
        <v>210550</v>
      </c>
      <c r="I293" s="15">
        <v>10323</v>
      </c>
      <c r="J293" s="15">
        <v>23083</v>
      </c>
      <c r="K293" s="15">
        <v>33406</v>
      </c>
      <c r="L293" s="15">
        <v>1081</v>
      </c>
      <c r="M293" s="15">
        <v>12721</v>
      </c>
      <c r="N293" s="15">
        <v>29</v>
      </c>
      <c r="O293" s="16">
        <f t="shared" si="41"/>
        <v>20685</v>
      </c>
      <c r="P293" s="16">
        <f t="shared" si="41"/>
        <v>1052</v>
      </c>
      <c r="Q293" s="16">
        <f t="shared" si="38"/>
        <v>2.7071889572026078E-2</v>
      </c>
      <c r="R293" s="16">
        <f t="shared" si="39"/>
        <v>2.4793971800165879E-3</v>
      </c>
      <c r="S293" s="16">
        <f t="shared" si="40"/>
        <v>4.4342820317389502E-2</v>
      </c>
      <c r="T293" s="16">
        <f t="shared" si="27"/>
        <v>78489.428571428565</v>
      </c>
      <c r="U293" s="16">
        <f t="shared" si="31"/>
        <v>46108.285714285717</v>
      </c>
      <c r="V293" s="16">
        <f t="shared" si="32"/>
        <v>32381.142857142859</v>
      </c>
      <c r="W293" s="16">
        <f t="shared" si="33"/>
        <v>2044.5714285714287</v>
      </c>
      <c r="X293" s="16">
        <f t="shared" si="42"/>
        <v>80.285714285714292</v>
      </c>
    </row>
    <row r="294" spans="1:24" x14ac:dyDescent="0.35">
      <c r="A294" s="17">
        <v>44144</v>
      </c>
      <c r="B294" s="16">
        <f t="shared" si="25"/>
        <v>2871965</v>
      </c>
      <c r="C294" s="15">
        <v>25828</v>
      </c>
      <c r="D294" s="15">
        <v>3177</v>
      </c>
      <c r="E294" s="16">
        <v>0</v>
      </c>
      <c r="F294" s="15">
        <v>241</v>
      </c>
      <c r="G294" s="15">
        <v>2783</v>
      </c>
      <c r="H294" s="16">
        <f t="shared" si="37"/>
        <v>213333</v>
      </c>
      <c r="I294" s="15">
        <v>25329</v>
      </c>
      <c r="J294" s="15">
        <v>84528</v>
      </c>
      <c r="K294" s="15">
        <v>109857</v>
      </c>
      <c r="L294" s="15">
        <v>3599</v>
      </c>
      <c r="M294" s="15">
        <v>47754</v>
      </c>
      <c r="N294" s="15">
        <v>137</v>
      </c>
      <c r="O294" s="16">
        <f t="shared" si="41"/>
        <v>62103</v>
      </c>
      <c r="P294" s="16">
        <f t="shared" si="41"/>
        <v>3462</v>
      </c>
      <c r="Q294" s="16">
        <f t="shared" si="38"/>
        <v>2.9414207058398773E-2</v>
      </c>
      <c r="R294" s="16">
        <f t="shared" si="39"/>
        <v>2.7259327662446059E-3</v>
      </c>
      <c r="S294" s="16">
        <f t="shared" si="40"/>
        <v>4.7702201967715831E-2</v>
      </c>
      <c r="T294" s="16">
        <f t="shared" si="27"/>
        <v>79135.71428571429</v>
      </c>
      <c r="U294" s="16">
        <f t="shared" si="31"/>
        <v>46958</v>
      </c>
      <c r="V294" s="16">
        <f t="shared" si="32"/>
        <v>32177.714285714286</v>
      </c>
      <c r="W294" s="16">
        <f t="shared" si="33"/>
        <v>2240</v>
      </c>
      <c r="X294" s="16">
        <f t="shared" si="42"/>
        <v>87.714285714285708</v>
      </c>
    </row>
    <row r="295" spans="1:24" x14ac:dyDescent="0.35">
      <c r="A295" s="17">
        <v>44145</v>
      </c>
      <c r="B295" s="16">
        <f t="shared" si="25"/>
        <v>2896818</v>
      </c>
      <c r="C295" s="15">
        <v>24853</v>
      </c>
      <c r="D295" s="15">
        <v>2820</v>
      </c>
      <c r="E295" s="16">
        <v>0</v>
      </c>
      <c r="F295" s="15">
        <v>250</v>
      </c>
      <c r="G295" s="15">
        <v>3009</v>
      </c>
      <c r="H295" s="16">
        <f t="shared" si="37"/>
        <v>216342</v>
      </c>
      <c r="I295" s="15">
        <v>24466</v>
      </c>
      <c r="J295" s="15">
        <v>80048</v>
      </c>
      <c r="K295" s="15">
        <v>104514</v>
      </c>
      <c r="L295" s="15">
        <v>3163</v>
      </c>
      <c r="M295" s="15">
        <v>43963</v>
      </c>
      <c r="N295" s="15">
        <v>158</v>
      </c>
      <c r="O295" s="16">
        <f t="shared" si="41"/>
        <v>60551</v>
      </c>
      <c r="P295" s="16">
        <f t="shared" si="41"/>
        <v>3005</v>
      </c>
      <c r="Q295" s="16">
        <f t="shared" si="38"/>
        <v>3.0678985971658478E-2</v>
      </c>
      <c r="R295" s="16">
        <f t="shared" si="39"/>
        <v>2.8681363291385002E-3</v>
      </c>
      <c r="S295" s="16">
        <f t="shared" si="40"/>
        <v>4.9487901829945211E-2</v>
      </c>
      <c r="T295" s="16">
        <f t="shared" si="27"/>
        <v>80245.71428571429</v>
      </c>
      <c r="U295" s="16">
        <f t="shared" si="31"/>
        <v>47870.285714285717</v>
      </c>
      <c r="V295" s="16">
        <f t="shared" si="32"/>
        <v>32375.428571428572</v>
      </c>
      <c r="W295" s="16">
        <f t="shared" si="33"/>
        <v>2369</v>
      </c>
      <c r="X295" s="16">
        <f t="shared" si="42"/>
        <v>92.857142857142861</v>
      </c>
    </row>
    <row r="296" spans="1:24" x14ac:dyDescent="0.35">
      <c r="A296" s="17">
        <v>44146</v>
      </c>
      <c r="B296" s="16">
        <f t="shared" si="25"/>
        <v>2920879</v>
      </c>
      <c r="C296" s="15">
        <v>24061</v>
      </c>
      <c r="D296" s="15">
        <v>2659</v>
      </c>
      <c r="E296" s="16">
        <v>0</v>
      </c>
      <c r="F296" s="15">
        <v>352</v>
      </c>
      <c r="G296" s="15">
        <v>3093</v>
      </c>
      <c r="H296" s="16">
        <f t="shared" si="37"/>
        <v>219435</v>
      </c>
      <c r="I296" s="15">
        <v>23684</v>
      </c>
      <c r="J296" s="15">
        <v>53505</v>
      </c>
      <c r="K296" s="15">
        <v>77189</v>
      </c>
      <c r="L296" s="15">
        <v>3018</v>
      </c>
      <c r="M296" s="15">
        <v>25231</v>
      </c>
      <c r="N296" s="15">
        <v>78</v>
      </c>
      <c r="O296" s="16">
        <f t="shared" si="41"/>
        <v>51958</v>
      </c>
      <c r="P296" s="16">
        <f t="shared" si="41"/>
        <v>2940</v>
      </c>
      <c r="Q296" s="16">
        <f t="shared" si="38"/>
        <v>3.2411479795749279E-2</v>
      </c>
      <c r="R296" s="16">
        <f t="shared" si="39"/>
        <v>2.8163707869298341E-3</v>
      </c>
      <c r="S296" s="16">
        <f t="shared" si="40"/>
        <v>5.1913726392530384E-2</v>
      </c>
      <c r="T296" s="16">
        <f t="shared" si="27"/>
        <v>78279.142857142855</v>
      </c>
      <c r="U296" s="16">
        <f t="shared" si="31"/>
        <v>47185.428571428572</v>
      </c>
      <c r="V296" s="16">
        <f t="shared" si="32"/>
        <v>31093.714285714286</v>
      </c>
      <c r="W296" s="16">
        <f t="shared" si="33"/>
        <v>2449.5714285714284</v>
      </c>
      <c r="X296" s="16">
        <f t="shared" si="42"/>
        <v>87.571428571428569</v>
      </c>
    </row>
    <row r="297" spans="1:24" x14ac:dyDescent="0.35">
      <c r="A297" s="17">
        <v>44147</v>
      </c>
      <c r="B297" s="16">
        <f t="shared" si="25"/>
        <v>2946571</v>
      </c>
      <c r="C297" s="15">
        <v>25692</v>
      </c>
      <c r="D297" s="15">
        <v>2985</v>
      </c>
      <c r="E297" s="16">
        <v>0</v>
      </c>
      <c r="F297" s="15">
        <v>320</v>
      </c>
      <c r="G297" s="15">
        <v>3151</v>
      </c>
      <c r="H297" s="16">
        <f t="shared" si="37"/>
        <v>222586</v>
      </c>
      <c r="I297" s="15">
        <v>25237</v>
      </c>
      <c r="J297" s="15">
        <v>82722</v>
      </c>
      <c r="K297" s="15">
        <v>107959</v>
      </c>
      <c r="L297" s="15">
        <v>3419</v>
      </c>
      <c r="M297" s="15">
        <v>46862</v>
      </c>
      <c r="N297" s="15">
        <v>116</v>
      </c>
      <c r="O297" s="16">
        <f t="shared" si="41"/>
        <v>61097</v>
      </c>
      <c r="P297" s="16">
        <f t="shared" si="41"/>
        <v>3303</v>
      </c>
      <c r="Q297" s="16">
        <f t="shared" si="38"/>
        <v>3.3334719492593388E-2</v>
      </c>
      <c r="R297" s="16">
        <f t="shared" si="39"/>
        <v>2.7585766656331502E-3</v>
      </c>
      <c r="S297" s="16">
        <f t="shared" si="40"/>
        <v>5.3425851856512399E-2</v>
      </c>
      <c r="T297" s="16">
        <f t="shared" si="27"/>
        <v>79012.428571428565</v>
      </c>
      <c r="U297" s="16">
        <f t="shared" si="31"/>
        <v>47681.571428571428</v>
      </c>
      <c r="V297" s="16">
        <f t="shared" si="32"/>
        <v>31330.857142857141</v>
      </c>
      <c r="W297" s="16">
        <f t="shared" si="33"/>
        <v>2547.4285714285716</v>
      </c>
      <c r="X297" s="16">
        <f t="shared" si="42"/>
        <v>86.428571428571431</v>
      </c>
    </row>
    <row r="298" spans="1:24" x14ac:dyDescent="0.35">
      <c r="A298" s="17">
        <v>44148</v>
      </c>
      <c r="B298" s="16">
        <f t="shared" si="25"/>
        <v>2969491</v>
      </c>
      <c r="C298" s="15">
        <v>22920</v>
      </c>
      <c r="D298" s="15">
        <v>2606</v>
      </c>
      <c r="E298" s="16">
        <v>0</v>
      </c>
      <c r="F298" s="15">
        <v>243</v>
      </c>
      <c r="G298" s="15">
        <v>2487</v>
      </c>
      <c r="H298" s="16">
        <f t="shared" si="37"/>
        <v>225073</v>
      </c>
      <c r="I298" s="15">
        <v>22657</v>
      </c>
      <c r="J298" s="15">
        <v>64716</v>
      </c>
      <c r="K298" s="15">
        <v>87373</v>
      </c>
      <c r="L298" s="15">
        <v>3067</v>
      </c>
      <c r="M298" s="15">
        <v>33108</v>
      </c>
      <c r="N298" s="15">
        <v>79</v>
      </c>
      <c r="O298" s="16">
        <f t="shared" si="41"/>
        <v>54265</v>
      </c>
      <c r="P298" s="16">
        <f t="shared" si="41"/>
        <v>2988</v>
      </c>
      <c r="Q298" s="16">
        <f t="shared" si="38"/>
        <v>3.3899066899192754E-2</v>
      </c>
      <c r="R298" s="16">
        <f t="shared" si="39"/>
        <v>2.8268615889889626E-3</v>
      </c>
      <c r="S298" s="16">
        <f t="shared" si="40"/>
        <v>5.4020669859860836E-2</v>
      </c>
      <c r="T298" s="16">
        <f t="shared" si="27"/>
        <v>79458.571428571435</v>
      </c>
      <c r="U298" s="16">
        <f t="shared" si="31"/>
        <v>48227.571428571428</v>
      </c>
      <c r="V298" s="16">
        <f t="shared" si="32"/>
        <v>31231</v>
      </c>
      <c r="W298" s="16">
        <f t="shared" si="33"/>
        <v>2605.2857142857142</v>
      </c>
      <c r="X298" s="16">
        <f t="shared" si="42"/>
        <v>88.285714285714292</v>
      </c>
    </row>
    <row r="299" spans="1:24" x14ac:dyDescent="0.35">
      <c r="A299" s="17">
        <v>44149</v>
      </c>
      <c r="B299" s="16">
        <f t="shared" si="25"/>
        <v>2984681</v>
      </c>
      <c r="C299" s="15">
        <v>15190</v>
      </c>
      <c r="D299" s="15">
        <v>1710</v>
      </c>
      <c r="E299" s="16">
        <v>0</v>
      </c>
      <c r="F299" s="15">
        <v>219</v>
      </c>
      <c r="G299" s="15">
        <v>2089</v>
      </c>
      <c r="H299" s="16">
        <f t="shared" si="37"/>
        <v>227162</v>
      </c>
      <c r="I299" s="15">
        <v>15030</v>
      </c>
      <c r="J299" s="15">
        <v>25437</v>
      </c>
      <c r="K299" s="15">
        <v>40467</v>
      </c>
      <c r="L299" s="15">
        <v>2015</v>
      </c>
      <c r="M299" s="15">
        <v>9178</v>
      </c>
      <c r="N299" s="15">
        <v>38</v>
      </c>
      <c r="O299" s="16">
        <f t="shared" si="41"/>
        <v>31289</v>
      </c>
      <c r="P299" s="16">
        <f t="shared" si="41"/>
        <v>1977</v>
      </c>
      <c r="Q299" s="16">
        <f t="shared" si="38"/>
        <v>3.4527832514511428E-2</v>
      </c>
      <c r="R299" s="16">
        <f t="shared" si="39"/>
        <v>2.9019683114200451E-3</v>
      </c>
      <c r="S299" s="16">
        <f t="shared" si="40"/>
        <v>5.4765636880461356E-2</v>
      </c>
      <c r="T299" s="16">
        <f t="shared" si="27"/>
        <v>80109.28571428571</v>
      </c>
      <c r="U299" s="16">
        <f t="shared" si="31"/>
        <v>48849.714285714283</v>
      </c>
      <c r="V299" s="16">
        <f t="shared" si="32"/>
        <v>31259.571428571428</v>
      </c>
      <c r="W299" s="16">
        <f t="shared" si="33"/>
        <v>2675.2857142857142</v>
      </c>
      <c r="X299" s="16">
        <f t="shared" si="42"/>
        <v>90.714285714285708</v>
      </c>
    </row>
    <row r="300" spans="1:24" x14ac:dyDescent="0.35">
      <c r="A300" s="17">
        <v>44150</v>
      </c>
      <c r="B300" s="16">
        <f t="shared" si="25"/>
        <v>2995395</v>
      </c>
      <c r="C300" s="15">
        <v>10714</v>
      </c>
      <c r="D300" s="15">
        <v>1192</v>
      </c>
      <c r="E300" s="16">
        <v>0</v>
      </c>
      <c r="F300" s="15">
        <v>288</v>
      </c>
      <c r="G300" s="15">
        <v>2398</v>
      </c>
      <c r="H300" s="16">
        <f t="shared" si="37"/>
        <v>229560</v>
      </c>
      <c r="I300" s="15">
        <v>10507</v>
      </c>
      <c r="J300" s="15">
        <v>24943</v>
      </c>
      <c r="K300" s="15">
        <v>35450</v>
      </c>
      <c r="L300" s="15">
        <v>1345</v>
      </c>
      <c r="M300" s="15">
        <v>12941</v>
      </c>
      <c r="N300" s="15">
        <v>57</v>
      </c>
      <c r="O300" s="16">
        <f t="shared" si="41"/>
        <v>22509</v>
      </c>
      <c r="P300" s="16">
        <f t="shared" si="41"/>
        <v>1288</v>
      </c>
      <c r="Q300" s="16">
        <f t="shared" si="38"/>
        <v>3.4871510583519456E-2</v>
      </c>
      <c r="R300" s="16">
        <f t="shared" si="39"/>
        <v>3.0268858685975428E-3</v>
      </c>
      <c r="S300" s="16">
        <f t="shared" si="40"/>
        <v>5.5161560569214479E-2</v>
      </c>
      <c r="T300" s="16">
        <f t="shared" si="27"/>
        <v>80401.28571428571</v>
      </c>
      <c r="U300" s="16">
        <f t="shared" si="31"/>
        <v>49110.285714285717</v>
      </c>
      <c r="V300" s="16">
        <f t="shared" si="32"/>
        <v>31291</v>
      </c>
      <c r="W300" s="16">
        <f t="shared" si="33"/>
        <v>2709</v>
      </c>
      <c r="X300" s="16">
        <f t="shared" si="42"/>
        <v>94.714285714285708</v>
      </c>
    </row>
    <row r="301" spans="1:24" x14ac:dyDescent="0.35">
      <c r="A301" s="17">
        <v>44151</v>
      </c>
      <c r="B301" s="16">
        <f t="shared" si="25"/>
        <v>3024398</v>
      </c>
      <c r="C301" s="15">
        <v>29003</v>
      </c>
      <c r="D301" s="15">
        <v>3524</v>
      </c>
      <c r="E301" s="16">
        <v>0</v>
      </c>
      <c r="F301" s="15">
        <v>288</v>
      </c>
      <c r="G301" s="15">
        <v>3419</v>
      </c>
      <c r="H301" s="16">
        <f t="shared" si="37"/>
        <v>232979</v>
      </c>
      <c r="I301" s="15">
        <v>28265</v>
      </c>
      <c r="J301" s="15">
        <v>93216</v>
      </c>
      <c r="K301" s="15">
        <v>121481</v>
      </c>
      <c r="L301" s="15">
        <v>4069</v>
      </c>
      <c r="M301" s="15">
        <v>49580</v>
      </c>
      <c r="N301" s="15">
        <v>223</v>
      </c>
      <c r="O301" s="16">
        <f t="shared" si="41"/>
        <v>71901</v>
      </c>
      <c r="P301" s="16">
        <f t="shared" si="41"/>
        <v>3846</v>
      </c>
      <c r="Q301" s="16">
        <f t="shared" si="38"/>
        <v>3.4984062545153218E-2</v>
      </c>
      <c r="R301" s="16">
        <f t="shared" si="39"/>
        <v>3.3912425349651139E-3</v>
      </c>
      <c r="S301" s="16">
        <f t="shared" si="40"/>
        <v>5.4719008965692789E-2</v>
      </c>
      <c r="T301" s="16">
        <f t="shared" si="27"/>
        <v>82061.857142857145</v>
      </c>
      <c r="U301" s="16">
        <f t="shared" si="31"/>
        <v>50510</v>
      </c>
      <c r="V301" s="16">
        <f t="shared" si="32"/>
        <v>31551.857142857141</v>
      </c>
      <c r="W301" s="16">
        <f t="shared" si="33"/>
        <v>2763.8571428571427</v>
      </c>
      <c r="X301" s="16">
        <f t="shared" si="42"/>
        <v>107</v>
      </c>
    </row>
    <row r="302" spans="1:24" x14ac:dyDescent="0.35">
      <c r="A302" s="17">
        <v>44152</v>
      </c>
      <c r="B302" s="16">
        <f t="shared" si="25"/>
        <v>3053828</v>
      </c>
      <c r="C302" s="15">
        <v>29430</v>
      </c>
      <c r="D302" s="15">
        <v>3137</v>
      </c>
      <c r="E302" s="16">
        <v>0</v>
      </c>
      <c r="F302" s="15">
        <v>251</v>
      </c>
      <c r="G302" s="15">
        <v>3476</v>
      </c>
      <c r="H302" s="16">
        <f t="shared" si="37"/>
        <v>236455</v>
      </c>
      <c r="I302" s="15">
        <v>28864</v>
      </c>
      <c r="J302" s="15">
        <v>87936</v>
      </c>
      <c r="K302" s="15">
        <v>116800</v>
      </c>
      <c r="L302" s="15">
        <v>3594</v>
      </c>
      <c r="M302" s="15">
        <v>45306</v>
      </c>
      <c r="N302" s="15">
        <v>189</v>
      </c>
      <c r="O302" s="16">
        <f t="shared" si="41"/>
        <v>71494</v>
      </c>
      <c r="P302" s="16">
        <f t="shared" si="41"/>
        <v>3405</v>
      </c>
      <c r="Q302" s="16">
        <f t="shared" si="38"/>
        <v>3.4986083627767298E-2</v>
      </c>
      <c r="R302" s="16">
        <f t="shared" si="39"/>
        <v>3.5102562487061557E-3</v>
      </c>
      <c r="S302" s="16">
        <f t="shared" si="40"/>
        <v>5.4173650871162347E-2</v>
      </c>
      <c r="T302" s="16">
        <f t="shared" si="27"/>
        <v>83817</v>
      </c>
      <c r="U302" s="16">
        <f t="shared" si="31"/>
        <v>52073.285714285717</v>
      </c>
      <c r="V302" s="16">
        <f t="shared" si="32"/>
        <v>31743.714285714286</v>
      </c>
      <c r="W302" s="16">
        <f t="shared" si="33"/>
        <v>2821</v>
      </c>
      <c r="X302" s="16">
        <f t="shared" si="42"/>
        <v>111.42857142857143</v>
      </c>
    </row>
    <row r="303" spans="1:24" x14ac:dyDescent="0.35">
      <c r="A303" s="17">
        <v>44153</v>
      </c>
      <c r="B303" s="16">
        <f t="shared" si="25"/>
        <v>3085421</v>
      </c>
      <c r="C303" s="15">
        <v>31593</v>
      </c>
      <c r="D303" s="15">
        <v>2923</v>
      </c>
      <c r="E303" s="16">
        <v>0</v>
      </c>
      <c r="F303" s="15">
        <v>309</v>
      </c>
      <c r="G303" s="15">
        <v>2762</v>
      </c>
      <c r="H303" s="16">
        <f t="shared" si="37"/>
        <v>239217</v>
      </c>
      <c r="I303" s="15">
        <v>31124</v>
      </c>
      <c r="J303" s="15">
        <v>71348</v>
      </c>
      <c r="K303" s="15">
        <v>102472</v>
      </c>
      <c r="L303" s="15">
        <v>3442</v>
      </c>
      <c r="M303" s="15">
        <v>34059</v>
      </c>
      <c r="N303" s="15">
        <v>153</v>
      </c>
      <c r="O303" s="16">
        <f t="shared" si="41"/>
        <v>68413</v>
      </c>
      <c r="P303" s="16">
        <f t="shared" si="41"/>
        <v>3289</v>
      </c>
      <c r="Q303" s="16">
        <f t="shared" si="38"/>
        <v>3.4233548256378248E-2</v>
      </c>
      <c r="R303" s="16">
        <f t="shared" si="39"/>
        <v>3.7007540015755258E-3</v>
      </c>
      <c r="S303" s="16">
        <f t="shared" si="40"/>
        <v>5.2749837256672476E-2</v>
      </c>
      <c r="T303" s="16">
        <f t="shared" si="27"/>
        <v>87428.857142857145</v>
      </c>
      <c r="U303" s="16">
        <f t="shared" si="31"/>
        <v>54424</v>
      </c>
      <c r="V303" s="16">
        <f t="shared" si="32"/>
        <v>33004.857142857145</v>
      </c>
      <c r="W303" s="16">
        <f t="shared" si="33"/>
        <v>2870.8571428571427</v>
      </c>
      <c r="X303" s="16">
        <f t="shared" si="42"/>
        <v>122.14285714285714</v>
      </c>
    </row>
    <row r="304" spans="1:24" x14ac:dyDescent="0.35">
      <c r="A304" s="17">
        <v>44154</v>
      </c>
      <c r="B304" s="16">
        <f t="shared" si="25"/>
        <v>3116961</v>
      </c>
      <c r="C304" s="15">
        <v>31540</v>
      </c>
      <c r="D304" s="15">
        <v>3001</v>
      </c>
      <c r="E304" s="16">
        <v>0</v>
      </c>
      <c r="F304" s="15">
        <v>239</v>
      </c>
      <c r="G304" s="15">
        <v>2929</v>
      </c>
      <c r="H304" s="16">
        <f t="shared" si="37"/>
        <v>242146</v>
      </c>
      <c r="I304" s="15">
        <v>31079</v>
      </c>
      <c r="J304" s="15">
        <v>86566</v>
      </c>
      <c r="K304" s="15">
        <v>117645</v>
      </c>
      <c r="L304" s="15">
        <v>3615</v>
      </c>
      <c r="M304" s="15">
        <v>44815</v>
      </c>
      <c r="N304" s="15">
        <v>162</v>
      </c>
      <c r="O304" s="16">
        <f t="shared" si="41"/>
        <v>72830</v>
      </c>
      <c r="P304" s="16">
        <f t="shared" si="41"/>
        <v>3453</v>
      </c>
      <c r="Q304" s="16">
        <f t="shared" si="38"/>
        <v>3.4015454697533171E-2</v>
      </c>
      <c r="R304" s="16">
        <f t="shared" si="39"/>
        <v>3.9347211850454394E-3</v>
      </c>
      <c r="S304" s="16">
        <f t="shared" si="40"/>
        <v>5.1555763799939397E-2</v>
      </c>
      <c r="T304" s="16">
        <f t="shared" si="27"/>
        <v>88812.571428571435</v>
      </c>
      <c r="U304" s="16">
        <f t="shared" si="31"/>
        <v>56100.142857142855</v>
      </c>
      <c r="V304" s="16">
        <f t="shared" si="32"/>
        <v>32712.428571428572</v>
      </c>
      <c r="W304" s="16">
        <f t="shared" si="33"/>
        <v>2892.2857142857142</v>
      </c>
      <c r="X304" s="16">
        <f t="shared" si="42"/>
        <v>128.71428571428572</v>
      </c>
    </row>
    <row r="305" spans="1:24" x14ac:dyDescent="0.35">
      <c r="A305" s="17">
        <v>44155</v>
      </c>
      <c r="B305" s="16">
        <f t="shared" si="25"/>
        <v>3144368</v>
      </c>
      <c r="C305" s="15">
        <v>27407</v>
      </c>
      <c r="D305" s="15">
        <v>2849</v>
      </c>
      <c r="E305" s="16">
        <v>0</v>
      </c>
      <c r="F305" s="15">
        <v>176</v>
      </c>
      <c r="G305" s="15">
        <v>2581</v>
      </c>
      <c r="H305" s="16">
        <f t="shared" si="37"/>
        <v>244727</v>
      </c>
      <c r="I305" s="15">
        <v>26946</v>
      </c>
      <c r="J305" s="15">
        <v>78069</v>
      </c>
      <c r="K305" s="15">
        <v>105015</v>
      </c>
      <c r="L305" s="15">
        <v>3412</v>
      </c>
      <c r="M305" s="15">
        <v>37834</v>
      </c>
      <c r="N305" s="15">
        <v>96</v>
      </c>
      <c r="O305" s="16">
        <f t="shared" ref="O305:P320" si="43">K305-M305</f>
        <v>67181</v>
      </c>
      <c r="P305" s="16">
        <f t="shared" si="43"/>
        <v>3316</v>
      </c>
      <c r="Q305" s="16">
        <f t="shared" si="38"/>
        <v>3.3616442212941675E-2</v>
      </c>
      <c r="R305" s="16">
        <f t="shared" si="39"/>
        <v>3.9278944688571028E-3</v>
      </c>
      <c r="S305" s="16">
        <f t="shared" si="40"/>
        <v>5.0722726118481228E-2</v>
      </c>
      <c r="T305" s="16">
        <f t="shared" si="27"/>
        <v>91332.857142857145</v>
      </c>
      <c r="U305" s="16">
        <f t="shared" si="31"/>
        <v>57945.285714285717</v>
      </c>
      <c r="V305" s="16">
        <f t="shared" si="32"/>
        <v>33387.571428571428</v>
      </c>
      <c r="W305" s="16">
        <f t="shared" si="33"/>
        <v>2939.1428571428573</v>
      </c>
      <c r="X305" s="16">
        <f t="shared" si="42"/>
        <v>131.14285714285714</v>
      </c>
    </row>
    <row r="306" spans="1:24" x14ac:dyDescent="0.35">
      <c r="A306" s="17">
        <v>44156</v>
      </c>
      <c r="B306" s="16">
        <f t="shared" si="25"/>
        <v>3163698</v>
      </c>
      <c r="C306" s="15">
        <v>19330</v>
      </c>
      <c r="D306" s="15">
        <v>1767</v>
      </c>
      <c r="E306" s="16">
        <v>0</v>
      </c>
      <c r="F306" s="15">
        <v>176</v>
      </c>
      <c r="G306" s="15">
        <v>2146</v>
      </c>
      <c r="H306" s="16">
        <f t="shared" si="37"/>
        <v>246873</v>
      </c>
      <c r="I306" s="15">
        <v>19155</v>
      </c>
      <c r="J306" s="15">
        <v>32892</v>
      </c>
      <c r="K306" s="15">
        <v>52047</v>
      </c>
      <c r="L306" s="15">
        <v>2105</v>
      </c>
      <c r="M306" s="15">
        <v>11386</v>
      </c>
      <c r="N306" s="15">
        <v>30</v>
      </c>
      <c r="O306" s="16">
        <f t="shared" si="43"/>
        <v>40661</v>
      </c>
      <c r="P306" s="16">
        <f t="shared" si="43"/>
        <v>2075</v>
      </c>
      <c r="Q306" s="16">
        <f t="shared" si="38"/>
        <v>3.3156657602433519E-2</v>
      </c>
      <c r="R306" s="16">
        <f t="shared" si="39"/>
        <v>3.8572233925763286E-3</v>
      </c>
      <c r="S306" s="16">
        <f t="shared" si="40"/>
        <v>4.9813368547118118E-2</v>
      </c>
      <c r="T306" s="16">
        <f t="shared" si="27"/>
        <v>92987.142857142855</v>
      </c>
      <c r="U306" s="16">
        <f t="shared" si="31"/>
        <v>59284.142857142855</v>
      </c>
      <c r="V306" s="16">
        <f t="shared" si="32"/>
        <v>33703</v>
      </c>
      <c r="W306" s="16">
        <f t="shared" si="33"/>
        <v>2953.1428571428573</v>
      </c>
      <c r="X306" s="16">
        <f t="shared" si="42"/>
        <v>130</v>
      </c>
    </row>
    <row r="307" spans="1:24" x14ac:dyDescent="0.35">
      <c r="A307" s="17">
        <v>44157</v>
      </c>
      <c r="B307" s="16">
        <f t="shared" si="25"/>
        <v>3175986</v>
      </c>
      <c r="C307" s="15">
        <v>12288</v>
      </c>
      <c r="D307" s="15">
        <v>1193</v>
      </c>
      <c r="E307" s="16">
        <v>0</v>
      </c>
      <c r="F307" s="15">
        <v>187</v>
      </c>
      <c r="G307" s="15">
        <v>2311</v>
      </c>
      <c r="H307" s="16">
        <f t="shared" si="37"/>
        <v>249184</v>
      </c>
      <c r="I307" s="15">
        <v>12067</v>
      </c>
      <c r="J307" s="15">
        <v>28086</v>
      </c>
      <c r="K307" s="15">
        <v>40153</v>
      </c>
      <c r="L307" s="15">
        <v>1380</v>
      </c>
      <c r="M307" s="15">
        <v>12591</v>
      </c>
      <c r="N307" s="15">
        <v>15</v>
      </c>
      <c r="O307" s="16">
        <f>K307-M307</f>
        <v>27562</v>
      </c>
      <c r="P307" s="16">
        <f t="shared" si="43"/>
        <v>1365</v>
      </c>
      <c r="Q307" s="16">
        <f t="shared" si="38"/>
        <v>3.2972195487276791E-2</v>
      </c>
      <c r="R307" s="16">
        <f t="shared" si="39"/>
        <v>3.6846640715537992E-3</v>
      </c>
      <c r="S307" s="16">
        <f t="shared" si="40"/>
        <v>4.9397441208260125E-2</v>
      </c>
      <c r="T307" s="16">
        <f t="shared" si="27"/>
        <v>93659</v>
      </c>
      <c r="U307" s="16">
        <f t="shared" si="31"/>
        <v>60006</v>
      </c>
      <c r="V307" s="16">
        <f t="shared" si="32"/>
        <v>33653</v>
      </c>
      <c r="W307" s="16">
        <f t="shared" si="33"/>
        <v>2964.1428571428573</v>
      </c>
      <c r="X307" s="16">
        <f t="shared" si="42"/>
        <v>124</v>
      </c>
    </row>
    <row r="308" spans="1:24" x14ac:dyDescent="0.35">
      <c r="A308" s="17">
        <v>44158</v>
      </c>
      <c r="B308" s="16">
        <f t="shared" si="25"/>
        <v>3206904</v>
      </c>
      <c r="C308" s="15">
        <v>30918</v>
      </c>
      <c r="D308" s="15">
        <v>3593</v>
      </c>
      <c r="E308" s="16">
        <v>0</v>
      </c>
      <c r="F308" s="15">
        <v>276</v>
      </c>
      <c r="G308" s="15">
        <v>3201</v>
      </c>
      <c r="H308" s="16">
        <f t="shared" si="37"/>
        <v>252385</v>
      </c>
      <c r="I308" s="15">
        <v>30060</v>
      </c>
      <c r="J308" s="15">
        <v>100209</v>
      </c>
      <c r="K308" s="15">
        <v>130269</v>
      </c>
      <c r="L308" s="15">
        <v>4173</v>
      </c>
      <c r="M308" s="15">
        <v>43570</v>
      </c>
      <c r="N308" s="15">
        <v>142</v>
      </c>
      <c r="O308" s="16">
        <f>K308-M308</f>
        <v>86699</v>
      </c>
      <c r="P308" s="16">
        <f t="shared" si="43"/>
        <v>4031</v>
      </c>
      <c r="Q308" s="16">
        <f t="shared" si="38"/>
        <v>3.2692605820882271E-2</v>
      </c>
      <c r="R308" s="16">
        <f t="shared" si="39"/>
        <v>3.4282826786779983E-3</v>
      </c>
      <c r="S308" s="16">
        <f t="shared" si="40"/>
        <v>4.8141845276423512E-2</v>
      </c>
      <c r="T308" s="16">
        <f t="shared" si="27"/>
        <v>94914.428571428565</v>
      </c>
      <c r="U308" s="16">
        <f t="shared" si="31"/>
        <v>62120</v>
      </c>
      <c r="V308" s="16">
        <f t="shared" si="32"/>
        <v>32794.428571428572</v>
      </c>
      <c r="W308" s="16">
        <f t="shared" si="33"/>
        <v>2990.5714285714284</v>
      </c>
      <c r="X308" s="16">
        <f t="shared" si="42"/>
        <v>112.42857142857143</v>
      </c>
    </row>
    <row r="309" spans="1:24" x14ac:dyDescent="0.35">
      <c r="A309" s="17">
        <v>44159</v>
      </c>
      <c r="B309" s="16">
        <f t="shared" si="25"/>
        <v>3235267</v>
      </c>
      <c r="C309" s="15">
        <v>28363</v>
      </c>
      <c r="D309" s="15">
        <v>3792</v>
      </c>
      <c r="E309" s="16">
        <v>0</v>
      </c>
      <c r="F309" s="15">
        <v>288</v>
      </c>
      <c r="G309" s="15">
        <v>3424</v>
      </c>
      <c r="H309" s="16">
        <f t="shared" si="37"/>
        <v>255809</v>
      </c>
      <c r="I309" s="15">
        <v>27489</v>
      </c>
      <c r="J309" s="15">
        <v>83662</v>
      </c>
      <c r="K309" s="15">
        <v>111151</v>
      </c>
      <c r="L309" s="15">
        <v>4404</v>
      </c>
      <c r="M309" s="15">
        <v>33723</v>
      </c>
      <c r="N309" s="15">
        <v>117</v>
      </c>
      <c r="O309" s="16">
        <f>K309-M309</f>
        <v>77428</v>
      </c>
      <c r="P309" s="16">
        <f t="shared" si="43"/>
        <v>4287</v>
      </c>
      <c r="Q309" s="16">
        <f t="shared" si="38"/>
        <v>3.4202552705722339E-2</v>
      </c>
      <c r="R309" s="16">
        <f t="shared" si="39"/>
        <v>3.280147537824918E-3</v>
      </c>
      <c r="S309" s="16">
        <f t="shared" si="40"/>
        <v>4.9494752412801116E-2</v>
      </c>
      <c r="T309" s="16">
        <f t="shared" si="27"/>
        <v>94107.428571428565</v>
      </c>
      <c r="U309" s="16">
        <f t="shared" si="31"/>
        <v>62967.714285714283</v>
      </c>
      <c r="V309" s="16">
        <f t="shared" si="32"/>
        <v>31139.714285714286</v>
      </c>
      <c r="W309" s="16">
        <f t="shared" si="33"/>
        <v>3116.5714285714284</v>
      </c>
      <c r="X309" s="16">
        <f t="shared" si="42"/>
        <v>102.14285714285714</v>
      </c>
    </row>
    <row r="310" spans="1:24" x14ac:dyDescent="0.35">
      <c r="A310" s="17">
        <v>44160</v>
      </c>
      <c r="B310" s="16">
        <f t="shared" si="25"/>
        <v>3255622</v>
      </c>
      <c r="C310" s="15">
        <v>20355</v>
      </c>
      <c r="D310" s="15">
        <v>2943</v>
      </c>
      <c r="E310" s="16">
        <v>0</v>
      </c>
      <c r="F310" s="15">
        <v>351</v>
      </c>
      <c r="G310" s="15">
        <v>3928</v>
      </c>
      <c r="H310" s="16">
        <f t="shared" si="37"/>
        <v>259737</v>
      </c>
      <c r="I310" s="15">
        <v>19613</v>
      </c>
      <c r="J310" s="15">
        <v>40832</v>
      </c>
      <c r="K310" s="15">
        <v>60445</v>
      </c>
      <c r="L310" s="15">
        <v>3422</v>
      </c>
      <c r="M310" s="15">
        <v>14499</v>
      </c>
      <c r="N310" s="15">
        <v>57</v>
      </c>
      <c r="O310" s="16">
        <f>K310-M310</f>
        <v>45946</v>
      </c>
      <c r="P310" s="16">
        <f t="shared" si="43"/>
        <v>3365</v>
      </c>
      <c r="Q310" s="16">
        <f t="shared" si="38"/>
        <v>3.6500871539178727E-2</v>
      </c>
      <c r="R310" s="16">
        <f t="shared" si="39"/>
        <v>3.1196766422401192E-3</v>
      </c>
      <c r="S310" s="16">
        <f t="shared" si="40"/>
        <v>5.2334768483434414E-2</v>
      </c>
      <c r="T310" s="16">
        <f t="shared" si="27"/>
        <v>88103.571428571435</v>
      </c>
      <c r="U310" s="16">
        <f t="shared" si="31"/>
        <v>59758.142857142855</v>
      </c>
      <c r="V310" s="16">
        <f t="shared" si="32"/>
        <v>28345.428571428572</v>
      </c>
      <c r="W310" s="16">
        <f t="shared" si="33"/>
        <v>3127.4285714285716</v>
      </c>
      <c r="X310" s="16">
        <f t="shared" si="42"/>
        <v>88.428571428571431</v>
      </c>
    </row>
    <row r="311" spans="1:24" x14ac:dyDescent="0.35">
      <c r="A311" s="17">
        <v>44161</v>
      </c>
      <c r="B311" s="16">
        <f t="shared" si="25"/>
        <v>3257900</v>
      </c>
      <c r="C311" s="15">
        <v>2278</v>
      </c>
      <c r="D311" s="15">
        <v>445</v>
      </c>
      <c r="E311" s="16">
        <v>0</v>
      </c>
      <c r="F311" s="15">
        <v>108</v>
      </c>
      <c r="G311" s="15">
        <v>1049</v>
      </c>
      <c r="H311" s="16">
        <f t="shared" si="37"/>
        <v>260786</v>
      </c>
      <c r="I311" s="15">
        <v>2111</v>
      </c>
      <c r="J311" s="15">
        <v>5149</v>
      </c>
      <c r="K311" s="15">
        <v>7260</v>
      </c>
      <c r="L311" s="15">
        <v>524</v>
      </c>
      <c r="M311" s="15">
        <v>986</v>
      </c>
      <c r="N311" s="15">
        <v>5</v>
      </c>
      <c r="O311" s="16">
        <f t="shared" ref="O311:P326" si="44">K311-M311</f>
        <v>6274</v>
      </c>
      <c r="P311" s="16">
        <f t="shared" si="43"/>
        <v>519</v>
      </c>
      <c r="Q311" s="16">
        <f t="shared" si="38"/>
        <v>3.8353675395978989E-2</v>
      </c>
      <c r="R311" s="16">
        <f t="shared" si="39"/>
        <v>2.9885696912458196E-3</v>
      </c>
      <c r="S311" s="16">
        <f t="shared" si="40"/>
        <v>5.3896079897427444E-2</v>
      </c>
      <c r="T311" s="16">
        <f t="shared" si="27"/>
        <v>72334.28571428571</v>
      </c>
      <c r="U311" s="16">
        <f t="shared" si="31"/>
        <v>50250.142857142855</v>
      </c>
      <c r="V311" s="16">
        <f t="shared" si="32"/>
        <v>22084.142857142859</v>
      </c>
      <c r="W311" s="16">
        <f t="shared" si="33"/>
        <v>2708.2857142857142</v>
      </c>
      <c r="X311" s="16">
        <f t="shared" si="42"/>
        <v>66</v>
      </c>
    </row>
    <row r="312" spans="1:24" x14ac:dyDescent="0.35">
      <c r="A312" s="17">
        <v>44162</v>
      </c>
      <c r="B312" s="16">
        <f t="shared" si="25"/>
        <v>3277515</v>
      </c>
      <c r="C312" s="15">
        <v>19615</v>
      </c>
      <c r="D312" s="15">
        <v>3384</v>
      </c>
      <c r="E312" s="16">
        <v>0</v>
      </c>
      <c r="F312" s="15">
        <v>439</v>
      </c>
      <c r="G312" s="15">
        <v>3041</v>
      </c>
      <c r="H312" s="16">
        <f t="shared" si="37"/>
        <v>263827</v>
      </c>
      <c r="I312" s="15">
        <v>18579</v>
      </c>
      <c r="J312" s="15">
        <v>46222</v>
      </c>
      <c r="K312" s="15">
        <v>64801</v>
      </c>
      <c r="L312" s="15">
        <v>3913</v>
      </c>
      <c r="M312" s="15">
        <v>11850</v>
      </c>
      <c r="N312" s="15">
        <v>43</v>
      </c>
      <c r="O312" s="16">
        <f t="shared" si="44"/>
        <v>52951</v>
      </c>
      <c r="P312" s="16">
        <f t="shared" si="43"/>
        <v>3870</v>
      </c>
      <c r="Q312" s="16">
        <f t="shared" si="38"/>
        <v>4.2737371440340163E-2</v>
      </c>
      <c r="R312" s="16">
        <f t="shared" si="39"/>
        <v>3.1802807044827184E-3</v>
      </c>
      <c r="S312" s="16">
        <f t="shared" si="40"/>
        <v>5.7809736283075723E-2</v>
      </c>
      <c r="T312" s="16">
        <f t="shared" si="27"/>
        <v>66589.428571428565</v>
      </c>
      <c r="U312" s="16">
        <f t="shared" si="31"/>
        <v>48217.285714285717</v>
      </c>
      <c r="V312" s="16">
        <f t="shared" si="32"/>
        <v>18372.142857142859</v>
      </c>
      <c r="W312" s="16">
        <f t="shared" si="33"/>
        <v>2787.4285714285716</v>
      </c>
      <c r="X312" s="16">
        <f t="shared" si="42"/>
        <v>58.428571428571431</v>
      </c>
    </row>
    <row r="313" spans="1:24" x14ac:dyDescent="0.35">
      <c r="A313" s="17">
        <v>44163</v>
      </c>
      <c r="B313" s="16">
        <f t="shared" si="25"/>
        <v>3294747</v>
      </c>
      <c r="C313" s="15">
        <v>17232</v>
      </c>
      <c r="D313" s="15">
        <v>2909</v>
      </c>
      <c r="E313" s="16">
        <v>0</v>
      </c>
      <c r="F313" s="15">
        <v>184</v>
      </c>
      <c r="G313" s="15">
        <v>1170</v>
      </c>
      <c r="H313" s="16">
        <f t="shared" si="37"/>
        <v>264997</v>
      </c>
      <c r="I313" s="15">
        <v>16466</v>
      </c>
      <c r="J313" s="15">
        <v>30638</v>
      </c>
      <c r="K313" s="15">
        <v>47104</v>
      </c>
      <c r="L313" s="15">
        <v>3364</v>
      </c>
      <c r="M313" s="15">
        <v>9153</v>
      </c>
      <c r="N313" s="15">
        <v>42</v>
      </c>
      <c r="O313" s="16">
        <f t="shared" si="44"/>
        <v>37951</v>
      </c>
      <c r="P313" s="16">
        <f t="shared" si="43"/>
        <v>3322</v>
      </c>
      <c r="Q313" s="16">
        <f t="shared" si="38"/>
        <v>4.5925370189274103E-2</v>
      </c>
      <c r="R313" s="16">
        <f t="shared" si="39"/>
        <v>3.3314341784572532E-3</v>
      </c>
      <c r="S313" s="16">
        <f t="shared" si="40"/>
        <v>6.200214449346049E-2</v>
      </c>
      <c r="T313" s="16">
        <f t="shared" si="27"/>
        <v>65883.28571428571</v>
      </c>
      <c r="U313" s="16">
        <f t="shared" si="31"/>
        <v>47830.142857142855</v>
      </c>
      <c r="V313" s="16">
        <f t="shared" si="32"/>
        <v>18053.142857142859</v>
      </c>
      <c r="W313" s="16">
        <f t="shared" si="33"/>
        <v>2965.5714285714284</v>
      </c>
      <c r="X313" s="16">
        <f t="shared" si="42"/>
        <v>60.142857142857146</v>
      </c>
    </row>
    <row r="314" spans="1:24" x14ac:dyDescent="0.35">
      <c r="A314" s="17">
        <v>44164</v>
      </c>
      <c r="B314" s="16">
        <f t="shared" si="25"/>
        <v>3306534</v>
      </c>
      <c r="C314" s="15">
        <v>11787</v>
      </c>
      <c r="D314" s="15">
        <v>1763</v>
      </c>
      <c r="E314" s="16">
        <v>0</v>
      </c>
      <c r="F314" s="15">
        <v>309</v>
      </c>
      <c r="G314" s="15">
        <v>2570</v>
      </c>
      <c r="H314" s="16">
        <f t="shared" si="37"/>
        <v>267567</v>
      </c>
      <c r="I314" s="15">
        <v>11261</v>
      </c>
      <c r="J314" s="15">
        <v>26877</v>
      </c>
      <c r="K314" s="15">
        <v>38138</v>
      </c>
      <c r="L314" s="15">
        <v>1998</v>
      </c>
      <c r="M314" s="15">
        <v>11839</v>
      </c>
      <c r="N314" s="15">
        <v>37</v>
      </c>
      <c r="O314" s="16">
        <f t="shared" si="44"/>
        <v>26299</v>
      </c>
      <c r="P314" s="16">
        <f t="shared" si="43"/>
        <v>1961</v>
      </c>
      <c r="Q314" s="16">
        <f t="shared" si="38"/>
        <v>4.7472820405603175E-2</v>
      </c>
      <c r="R314" s="16">
        <f t="shared" si="39"/>
        <v>3.5265085177519505E-3</v>
      </c>
      <c r="S314" s="16">
        <f t="shared" si="40"/>
        <v>6.4023768692961738E-2</v>
      </c>
      <c r="T314" s="16">
        <f t="shared" si="27"/>
        <v>65595.428571428565</v>
      </c>
      <c r="U314" s="16">
        <f t="shared" si="31"/>
        <v>47649.714285714283</v>
      </c>
      <c r="V314" s="16">
        <f t="shared" si="32"/>
        <v>17945.714285714286</v>
      </c>
      <c r="W314" s="16">
        <f t="shared" si="33"/>
        <v>3050.7142857142858</v>
      </c>
      <c r="X314" s="16">
        <f t="shared" si="42"/>
        <v>63.285714285714285</v>
      </c>
    </row>
    <row r="315" spans="1:24" x14ac:dyDescent="0.35">
      <c r="A315" s="17">
        <v>44165</v>
      </c>
      <c r="B315" s="16">
        <f t="shared" si="25"/>
        <v>3337488</v>
      </c>
      <c r="C315" s="15">
        <v>30954</v>
      </c>
      <c r="D315" s="15">
        <v>5504</v>
      </c>
      <c r="E315" s="16">
        <v>0</v>
      </c>
      <c r="F315" s="15">
        <v>467</v>
      </c>
      <c r="G315" s="15">
        <v>3382</v>
      </c>
      <c r="H315" s="16">
        <f t="shared" si="37"/>
        <v>270949</v>
      </c>
      <c r="I315" s="15">
        <v>29069</v>
      </c>
      <c r="J315" s="15">
        <v>97459</v>
      </c>
      <c r="K315" s="15">
        <v>126528</v>
      </c>
      <c r="L315" s="15">
        <v>6143</v>
      </c>
      <c r="M315" s="15">
        <v>37505</v>
      </c>
      <c r="N315" s="15">
        <v>229</v>
      </c>
      <c r="O315" s="16">
        <f t="shared" si="44"/>
        <v>89023</v>
      </c>
      <c r="P315" s="16">
        <f t="shared" si="43"/>
        <v>5914</v>
      </c>
      <c r="Q315" s="16">
        <f t="shared" si="38"/>
        <v>5.2188385844493188E-2</v>
      </c>
      <c r="R315" s="16">
        <f t="shared" si="39"/>
        <v>4.433106101794153E-3</v>
      </c>
      <c r="S315" s="16">
        <f t="shared" si="40"/>
        <v>6.9187071265243899E-2</v>
      </c>
      <c r="T315" s="16">
        <f t="shared" si="27"/>
        <v>65061</v>
      </c>
      <c r="U315" s="16">
        <f t="shared" si="31"/>
        <v>47981.714285714283</v>
      </c>
      <c r="V315" s="16">
        <f t="shared" si="32"/>
        <v>17079.285714285714</v>
      </c>
      <c r="W315" s="16">
        <f t="shared" si="33"/>
        <v>3319.7142857142858</v>
      </c>
      <c r="X315" s="16">
        <f t="shared" si="42"/>
        <v>75.714285714285708</v>
      </c>
    </row>
    <row r="316" spans="1:24" x14ac:dyDescent="0.35">
      <c r="A316" s="17">
        <v>44166</v>
      </c>
      <c r="B316" s="16">
        <f t="shared" si="25"/>
        <v>3368730</v>
      </c>
      <c r="C316" s="15">
        <v>31242</v>
      </c>
      <c r="D316" s="15">
        <v>5864</v>
      </c>
      <c r="E316" s="16">
        <v>0</v>
      </c>
      <c r="F316" s="15">
        <v>426</v>
      </c>
      <c r="G316" s="15">
        <v>2966</v>
      </c>
      <c r="H316" s="16">
        <f t="shared" si="37"/>
        <v>273915</v>
      </c>
      <c r="I316" s="15">
        <v>29456</v>
      </c>
      <c r="J316" s="15">
        <v>83064</v>
      </c>
      <c r="K316" s="15">
        <v>112520</v>
      </c>
      <c r="L316" s="15">
        <v>6561</v>
      </c>
      <c r="M316" s="15">
        <v>29892</v>
      </c>
      <c r="N316" s="15">
        <v>167</v>
      </c>
      <c r="O316" s="16">
        <f t="shared" si="44"/>
        <v>82628</v>
      </c>
      <c r="P316" s="16">
        <f t="shared" si="43"/>
        <v>6394</v>
      </c>
      <c r="Q316" s="16">
        <f t="shared" si="38"/>
        <v>5.675399959719437E-2</v>
      </c>
      <c r="R316" s="16">
        <f t="shared" si="39"/>
        <v>5.011924924821126E-3</v>
      </c>
      <c r="S316" s="16">
        <f t="shared" si="40"/>
        <v>7.4309823145846041E-2</v>
      </c>
      <c r="T316" s="16">
        <f t="shared" si="27"/>
        <v>65256.571428571428</v>
      </c>
      <c r="U316" s="16">
        <f t="shared" si="31"/>
        <v>48724.571428571428</v>
      </c>
      <c r="V316" s="16">
        <f t="shared" si="32"/>
        <v>16532</v>
      </c>
      <c r="W316" s="16">
        <f t="shared" si="33"/>
        <v>3620.7142857142858</v>
      </c>
      <c r="X316" s="16">
        <f t="shared" si="42"/>
        <v>82.857142857142861</v>
      </c>
    </row>
    <row r="317" spans="1:24" x14ac:dyDescent="0.35">
      <c r="A317" s="17">
        <v>44167</v>
      </c>
      <c r="B317" s="16">
        <f t="shared" si="25"/>
        <v>3399256</v>
      </c>
      <c r="C317" s="15">
        <v>30526</v>
      </c>
      <c r="D317" s="15">
        <v>6072</v>
      </c>
      <c r="E317" s="16">
        <v>0</v>
      </c>
      <c r="F317" s="15">
        <v>359</v>
      </c>
      <c r="G317" s="15">
        <v>2019</v>
      </c>
      <c r="H317" s="16">
        <f t="shared" si="37"/>
        <v>275934</v>
      </c>
      <c r="I317" s="15">
        <v>28705</v>
      </c>
      <c r="J317" s="15">
        <v>71874</v>
      </c>
      <c r="K317" s="15">
        <v>100579</v>
      </c>
      <c r="L317" s="15">
        <v>6758</v>
      </c>
      <c r="M317" s="15">
        <v>23448</v>
      </c>
      <c r="N317" s="15">
        <v>112</v>
      </c>
      <c r="O317" s="16">
        <f t="shared" si="44"/>
        <v>77131</v>
      </c>
      <c r="P317" s="16">
        <f t="shared" si="43"/>
        <v>6646</v>
      </c>
      <c r="Q317" s="16">
        <f t="shared" si="38"/>
        <v>5.8883544966091807E-2</v>
      </c>
      <c r="R317" s="16">
        <f t="shared" si="39"/>
        <v>5.0933241359396178E-3</v>
      </c>
      <c r="S317" s="16">
        <f t="shared" si="40"/>
        <v>7.6898486798099158E-2</v>
      </c>
      <c r="T317" s="16">
        <f t="shared" si="27"/>
        <v>70990</v>
      </c>
      <c r="U317" s="16">
        <f t="shared" si="31"/>
        <v>53179.571428571428</v>
      </c>
      <c r="V317" s="16">
        <f t="shared" si="32"/>
        <v>17810.428571428572</v>
      </c>
      <c r="W317" s="16">
        <f t="shared" si="33"/>
        <v>4089.4285714285716</v>
      </c>
      <c r="X317" s="16">
        <f t="shared" si="42"/>
        <v>90.714285714285708</v>
      </c>
    </row>
    <row r="318" spans="1:24" x14ac:dyDescent="0.35">
      <c r="A318" s="17">
        <v>44168</v>
      </c>
      <c r="B318" s="16">
        <f t="shared" si="25"/>
        <v>3429125</v>
      </c>
      <c r="C318" s="15">
        <v>29869</v>
      </c>
      <c r="D318" s="15">
        <v>5763</v>
      </c>
      <c r="E318" s="16">
        <v>0</v>
      </c>
      <c r="F318" s="15">
        <v>469</v>
      </c>
      <c r="G318" s="15">
        <v>3484</v>
      </c>
      <c r="H318" s="16">
        <f t="shared" si="37"/>
        <v>279418</v>
      </c>
      <c r="I318" s="15">
        <v>28125</v>
      </c>
      <c r="J318" s="15">
        <v>79893</v>
      </c>
      <c r="K318" s="15">
        <v>108018</v>
      </c>
      <c r="L318" s="15">
        <v>6469</v>
      </c>
      <c r="M318" s="15">
        <v>27276</v>
      </c>
      <c r="N318" s="15">
        <v>115</v>
      </c>
      <c r="O318" s="16">
        <f t="shared" si="44"/>
        <v>80742</v>
      </c>
      <c r="P318" s="16">
        <f t="shared" si="43"/>
        <v>6354</v>
      </c>
      <c r="Q318" s="16">
        <f t="shared" si="38"/>
        <v>5.8903642033970902E-2</v>
      </c>
      <c r="R318" s="16">
        <f t="shared" si="39"/>
        <v>4.9349840689440457E-3</v>
      </c>
      <c r="S318" s="16">
        <f t="shared" si="40"/>
        <v>7.714141809838268E-2</v>
      </c>
      <c r="T318" s="16">
        <f t="shared" si="27"/>
        <v>85384</v>
      </c>
      <c r="U318" s="16">
        <f t="shared" si="31"/>
        <v>63817.857142857145</v>
      </c>
      <c r="V318" s="16">
        <f t="shared" si="32"/>
        <v>21566.142857142859</v>
      </c>
      <c r="W318" s="16">
        <f t="shared" si="33"/>
        <v>4923</v>
      </c>
      <c r="X318" s="16">
        <f t="shared" si="42"/>
        <v>106.42857142857143</v>
      </c>
    </row>
    <row r="319" spans="1:24" x14ac:dyDescent="0.35">
      <c r="A319" s="17">
        <v>44169</v>
      </c>
      <c r="B319" s="16">
        <f t="shared" si="25"/>
        <v>3458038</v>
      </c>
      <c r="C319" s="15">
        <v>28913</v>
      </c>
      <c r="D319" s="15">
        <v>5282</v>
      </c>
      <c r="E319" s="16">
        <v>0</v>
      </c>
      <c r="F319" s="15">
        <v>284</v>
      </c>
      <c r="G319" s="15">
        <v>2220</v>
      </c>
      <c r="H319" s="16">
        <f t="shared" si="37"/>
        <v>281638</v>
      </c>
      <c r="I319" s="15">
        <v>27383</v>
      </c>
      <c r="J319" s="15">
        <v>68953</v>
      </c>
      <c r="K319" s="15">
        <v>96336</v>
      </c>
      <c r="L319" s="15">
        <v>6103</v>
      </c>
      <c r="M319" s="15">
        <v>21988</v>
      </c>
      <c r="N319" s="15">
        <v>93</v>
      </c>
      <c r="O319" s="16">
        <f t="shared" si="44"/>
        <v>74348</v>
      </c>
      <c r="P319" s="16">
        <f t="shared" si="43"/>
        <v>6010</v>
      </c>
      <c r="Q319" s="16">
        <f t="shared" si="38"/>
        <v>5.9432029661979933E-2</v>
      </c>
      <c r="R319" s="16">
        <f t="shared" si="39"/>
        <v>4.9347924593888303E-3</v>
      </c>
      <c r="S319" s="16">
        <f t="shared" si="40"/>
        <v>7.8186882906592731E-2</v>
      </c>
      <c r="T319" s="16">
        <f t="shared" si="27"/>
        <v>89889</v>
      </c>
      <c r="U319" s="16">
        <f t="shared" si="31"/>
        <v>66874.571428571435</v>
      </c>
      <c r="V319" s="16">
        <f t="shared" si="32"/>
        <v>23014.428571428572</v>
      </c>
      <c r="W319" s="16">
        <f t="shared" si="33"/>
        <v>5228.7142857142853</v>
      </c>
      <c r="X319" s="16">
        <f t="shared" si="42"/>
        <v>113.57142857142857</v>
      </c>
    </row>
    <row r="320" spans="1:24" x14ac:dyDescent="0.35">
      <c r="A320" s="17">
        <v>44170</v>
      </c>
      <c r="B320" s="16">
        <f t="shared" si="25"/>
        <v>3470928</v>
      </c>
      <c r="C320" s="15">
        <v>12890</v>
      </c>
      <c r="D320" s="15">
        <v>2186</v>
      </c>
      <c r="E320" s="16">
        <v>0</v>
      </c>
      <c r="F320" s="15">
        <v>285</v>
      </c>
      <c r="G320" s="15">
        <v>1899</v>
      </c>
      <c r="H320" s="16">
        <f t="shared" si="37"/>
        <v>283537</v>
      </c>
      <c r="I320" s="15">
        <v>12256</v>
      </c>
      <c r="J320" s="15">
        <v>24460</v>
      </c>
      <c r="K320" s="15">
        <v>36716</v>
      </c>
      <c r="L320" s="15">
        <v>2480</v>
      </c>
      <c r="M320" s="15">
        <v>6887</v>
      </c>
      <c r="N320" s="15">
        <v>32</v>
      </c>
      <c r="O320" s="16">
        <f t="shared" si="44"/>
        <v>29829</v>
      </c>
      <c r="P320" s="16">
        <f t="shared" si="43"/>
        <v>2448</v>
      </c>
      <c r="Q320" s="16">
        <f t="shared" si="38"/>
        <v>5.9001187715626943E-2</v>
      </c>
      <c r="R320" s="16">
        <f t="shared" si="39"/>
        <v>4.9422356533509616E-3</v>
      </c>
      <c r="S320" s="16">
        <f t="shared" si="40"/>
        <v>7.7667391304347827E-2</v>
      </c>
      <c r="T320" s="16">
        <f t="shared" si="27"/>
        <v>88405</v>
      </c>
      <c r="U320" s="16">
        <f t="shared" si="31"/>
        <v>65714.28571428571</v>
      </c>
      <c r="V320" s="16">
        <f t="shared" si="32"/>
        <v>22690.714285714286</v>
      </c>
      <c r="W320" s="16">
        <f t="shared" si="33"/>
        <v>5103.8571428571431</v>
      </c>
      <c r="X320" s="16">
        <f t="shared" si="42"/>
        <v>112.14285714285714</v>
      </c>
    </row>
    <row r="321" spans="1:24" x14ac:dyDescent="0.35">
      <c r="A321" s="17">
        <v>44171</v>
      </c>
      <c r="B321" s="16">
        <f t="shared" si="25"/>
        <v>3482875</v>
      </c>
      <c r="C321" s="15">
        <v>11947</v>
      </c>
      <c r="D321" s="15">
        <v>2104</v>
      </c>
      <c r="E321" s="16">
        <v>0</v>
      </c>
      <c r="F321" s="15">
        <v>294</v>
      </c>
      <c r="G321" s="15">
        <v>1934</v>
      </c>
      <c r="H321" s="16">
        <f t="shared" si="37"/>
        <v>285471</v>
      </c>
      <c r="I321" s="15">
        <v>11247</v>
      </c>
      <c r="J321" s="15">
        <v>23168</v>
      </c>
      <c r="K321" s="15">
        <v>34415</v>
      </c>
      <c r="L321" s="15">
        <v>2360</v>
      </c>
      <c r="M321" s="15">
        <v>8341</v>
      </c>
      <c r="N321" s="15">
        <v>22</v>
      </c>
      <c r="O321" s="16">
        <f t="shared" si="44"/>
        <v>26074</v>
      </c>
      <c r="P321" s="16">
        <f t="shared" si="44"/>
        <v>2338</v>
      </c>
      <c r="Q321" s="16">
        <f t="shared" si="38"/>
        <v>5.9946806435250813E-2</v>
      </c>
      <c r="R321" s="16">
        <f t="shared" si="39"/>
        <v>4.9569645351719167E-3</v>
      </c>
      <c r="S321" s="16">
        <f t="shared" si="40"/>
        <v>7.8525365667989774E-2</v>
      </c>
      <c r="T321" s="16">
        <f t="shared" si="27"/>
        <v>87873.142857142855</v>
      </c>
      <c r="U321" s="16">
        <f t="shared" si="31"/>
        <v>65682.142857142855</v>
      </c>
      <c r="V321" s="16">
        <f t="shared" si="32"/>
        <v>22191</v>
      </c>
      <c r="W321" s="16">
        <f t="shared" si="33"/>
        <v>5157.7142857142853</v>
      </c>
      <c r="X321" s="16">
        <f t="shared" si="42"/>
        <v>110</v>
      </c>
    </row>
    <row r="322" spans="1:24" x14ac:dyDescent="0.35">
      <c r="A322" s="17">
        <v>44172</v>
      </c>
      <c r="B322" s="16">
        <f t="shared" si="25"/>
        <v>3513152</v>
      </c>
      <c r="C322" s="15">
        <v>30277</v>
      </c>
      <c r="D322" s="15">
        <v>6208</v>
      </c>
      <c r="E322" s="16">
        <v>0</v>
      </c>
      <c r="F322" s="15">
        <v>486</v>
      </c>
      <c r="G322" s="15">
        <v>2939</v>
      </c>
      <c r="H322" s="16">
        <f t="shared" si="37"/>
        <v>288410</v>
      </c>
      <c r="I322" s="15">
        <v>27944</v>
      </c>
      <c r="J322" s="15">
        <v>94156</v>
      </c>
      <c r="K322" s="15">
        <v>122100</v>
      </c>
      <c r="L322" s="15">
        <v>7044</v>
      </c>
      <c r="M322" s="15">
        <v>35264</v>
      </c>
      <c r="N322" s="15">
        <v>170</v>
      </c>
      <c r="O322" s="16">
        <f t="shared" si="44"/>
        <v>86836</v>
      </c>
      <c r="P322" s="16">
        <f t="shared" si="44"/>
        <v>6874</v>
      </c>
      <c r="Q322" s="16">
        <f t="shared" si="38"/>
        <v>6.1856868691500026E-2</v>
      </c>
      <c r="R322" s="16">
        <f t="shared" si="39"/>
        <v>4.644144850290014E-3</v>
      </c>
      <c r="S322" s="16">
        <f t="shared" si="40"/>
        <v>8.0998627586387761E-2</v>
      </c>
      <c r="T322" s="16">
        <f t="shared" si="27"/>
        <v>87240.571428571435</v>
      </c>
      <c r="U322" s="16">
        <f t="shared" si="31"/>
        <v>65369.714285714283</v>
      </c>
      <c r="V322" s="16">
        <f t="shared" si="32"/>
        <v>21870.857142857141</v>
      </c>
      <c r="W322" s="16">
        <f t="shared" si="33"/>
        <v>5294.8571428571431</v>
      </c>
      <c r="X322" s="16">
        <f t="shared" si="42"/>
        <v>101.57142857142857</v>
      </c>
    </row>
    <row r="323" spans="1:24" x14ac:dyDescent="0.35">
      <c r="A323" s="17">
        <v>44173</v>
      </c>
      <c r="B323" s="16">
        <f t="shared" si="25"/>
        <v>3540933</v>
      </c>
      <c r="C323" s="15">
        <v>27781</v>
      </c>
      <c r="D323" s="15">
        <v>5402</v>
      </c>
      <c r="E323" s="16">
        <v>0</v>
      </c>
      <c r="F323" s="15">
        <v>412</v>
      </c>
      <c r="G323" s="15">
        <v>3233</v>
      </c>
      <c r="H323" s="16">
        <f t="shared" si="37"/>
        <v>291643</v>
      </c>
      <c r="I323" s="15">
        <v>25843</v>
      </c>
      <c r="J323" s="15">
        <v>80672</v>
      </c>
      <c r="K323" s="15">
        <v>106515</v>
      </c>
      <c r="L323" s="15">
        <v>6152</v>
      </c>
      <c r="M323" s="15">
        <v>27844</v>
      </c>
      <c r="N323" s="15">
        <v>142</v>
      </c>
      <c r="O323" s="16">
        <f t="shared" si="44"/>
        <v>78671</v>
      </c>
      <c r="P323" s="16">
        <f t="shared" si="44"/>
        <v>6010</v>
      </c>
      <c r="Q323" s="16">
        <f t="shared" si="38"/>
        <v>6.1794770448452815E-2</v>
      </c>
      <c r="R323" s="16">
        <f t="shared" si="39"/>
        <v>4.54160266935014E-3</v>
      </c>
      <c r="S323" s="16">
        <f t="shared" si="40"/>
        <v>8.0858671475273952E-2</v>
      </c>
      <c r="T323" s="16">
        <f t="shared" si="27"/>
        <v>86382.71428571429</v>
      </c>
      <c r="U323" s="16">
        <f t="shared" si="31"/>
        <v>64804.428571428572</v>
      </c>
      <c r="V323" s="16">
        <f t="shared" si="32"/>
        <v>21578.285714285714</v>
      </c>
      <c r="W323" s="16">
        <f t="shared" si="33"/>
        <v>5240</v>
      </c>
      <c r="X323" s="16">
        <f t="shared" si="42"/>
        <v>98</v>
      </c>
    </row>
    <row r="324" spans="1:24" x14ac:dyDescent="0.35">
      <c r="A324" s="17">
        <v>44174</v>
      </c>
      <c r="B324" s="16">
        <f t="shared" ref="B324:B346" si="45">C324+B323</f>
        <v>3568733</v>
      </c>
      <c r="C324" s="15">
        <v>27800</v>
      </c>
      <c r="D324" s="15">
        <v>5407</v>
      </c>
      <c r="E324" s="16">
        <v>0</v>
      </c>
      <c r="F324" s="15">
        <v>465</v>
      </c>
      <c r="G324" s="15">
        <v>3659</v>
      </c>
      <c r="H324" s="16">
        <f t="shared" si="37"/>
        <v>295302</v>
      </c>
      <c r="I324" s="15">
        <v>25952</v>
      </c>
      <c r="J324" s="15">
        <v>70421</v>
      </c>
      <c r="K324" s="15">
        <v>96373</v>
      </c>
      <c r="L324" s="15">
        <v>6188</v>
      </c>
      <c r="M324" s="15">
        <v>22842</v>
      </c>
      <c r="N324" s="15">
        <v>113</v>
      </c>
      <c r="O324" s="16">
        <f t="shared" si="44"/>
        <v>73531</v>
      </c>
      <c r="P324" s="16">
        <f t="shared" si="44"/>
        <v>6075</v>
      </c>
      <c r="Q324" s="16">
        <f t="shared" si="38"/>
        <v>6.1278358893738769E-2</v>
      </c>
      <c r="R324" s="16">
        <f t="shared" si="39"/>
        <v>4.5665439172571489E-3</v>
      </c>
      <c r="S324" s="16">
        <f t="shared" si="40"/>
        <v>8.0236694805468953E-2</v>
      </c>
      <c r="T324" s="16">
        <f t="shared" si="27"/>
        <v>85781.857142857145</v>
      </c>
      <c r="U324" s="16">
        <f t="shared" si="31"/>
        <v>64290.142857142855</v>
      </c>
      <c r="V324" s="16">
        <f t="shared" si="32"/>
        <v>21491.714285714286</v>
      </c>
      <c r="W324" s="16">
        <f t="shared" si="33"/>
        <v>5158.4285714285716</v>
      </c>
      <c r="X324" s="16">
        <f t="shared" si="42"/>
        <v>98.142857142857139</v>
      </c>
    </row>
    <row r="325" spans="1:24" x14ac:dyDescent="0.35">
      <c r="A325" s="17">
        <v>44175</v>
      </c>
      <c r="B325" s="16">
        <f t="shared" si="45"/>
        <v>3596229</v>
      </c>
      <c r="C325" s="15">
        <v>27496</v>
      </c>
      <c r="D325" s="15">
        <v>5460</v>
      </c>
      <c r="E325" s="16">
        <v>0</v>
      </c>
      <c r="F325" s="15">
        <v>448</v>
      </c>
      <c r="G325" s="15">
        <v>3540</v>
      </c>
      <c r="H325" s="16">
        <f t="shared" si="37"/>
        <v>298842</v>
      </c>
      <c r="I325" s="15">
        <v>25579</v>
      </c>
      <c r="J325" s="15">
        <v>81446</v>
      </c>
      <c r="K325" s="15">
        <v>107025</v>
      </c>
      <c r="L325" s="15">
        <v>6390</v>
      </c>
      <c r="M325" s="15">
        <v>26063</v>
      </c>
      <c r="N325" s="15">
        <v>113</v>
      </c>
      <c r="O325" s="16">
        <f t="shared" si="44"/>
        <v>80962</v>
      </c>
      <c r="P325" s="16">
        <f t="shared" si="44"/>
        <v>6277</v>
      </c>
      <c r="Q325" s="16">
        <f t="shared" si="38"/>
        <v>6.1248081670781343E-2</v>
      </c>
      <c r="R325" s="16">
        <f t="shared" si="39"/>
        <v>4.5902606061824442E-3</v>
      </c>
      <c r="S325" s="16">
        <f t="shared" si="40"/>
        <v>8.0026474122211838E-2</v>
      </c>
      <c r="T325" s="16">
        <f t="shared" si="27"/>
        <v>85640</v>
      </c>
      <c r="U325" s="16">
        <f t="shared" si="31"/>
        <v>64321.571428571428</v>
      </c>
      <c r="V325" s="16">
        <f t="shared" si="32"/>
        <v>21318.428571428572</v>
      </c>
      <c r="W325" s="16">
        <f t="shared" si="33"/>
        <v>5147.4285714285716</v>
      </c>
      <c r="X325" s="16">
        <f t="shared" si="42"/>
        <v>97.857142857142861</v>
      </c>
    </row>
    <row r="326" spans="1:24" x14ac:dyDescent="0.35">
      <c r="A326" s="17">
        <v>44176</v>
      </c>
      <c r="B326" s="16">
        <f t="shared" si="45"/>
        <v>3622633</v>
      </c>
      <c r="C326" s="15">
        <v>26404</v>
      </c>
      <c r="D326" s="15">
        <v>4941</v>
      </c>
      <c r="E326" s="16">
        <v>0</v>
      </c>
      <c r="F326" s="15">
        <v>304</v>
      </c>
      <c r="G326" s="15">
        <v>2903</v>
      </c>
      <c r="H326" s="16">
        <f t="shared" si="37"/>
        <v>301745</v>
      </c>
      <c r="I326" s="15">
        <v>24652</v>
      </c>
      <c r="J326" s="15">
        <v>70398</v>
      </c>
      <c r="K326" s="15">
        <v>95050</v>
      </c>
      <c r="L326" s="15">
        <v>5932</v>
      </c>
      <c r="M326" s="15">
        <v>22298</v>
      </c>
      <c r="N326" s="15">
        <v>88</v>
      </c>
      <c r="O326" s="16">
        <f t="shared" si="44"/>
        <v>72752</v>
      </c>
      <c r="P326" s="16">
        <f t="shared" si="44"/>
        <v>5844</v>
      </c>
      <c r="Q326" s="16">
        <f t="shared" si="38"/>
        <v>6.1093892616776495E-2</v>
      </c>
      <c r="R326" s="16">
        <f t="shared" si="39"/>
        <v>4.5473087288265936E-3</v>
      </c>
      <c r="S326" s="16">
        <f t="shared" si="40"/>
        <v>7.9941157459517895E-2</v>
      </c>
      <c r="T326" s="16">
        <f t="shared" si="27"/>
        <v>85456.28571428571</v>
      </c>
      <c r="U326" s="16">
        <f t="shared" si="31"/>
        <v>64093.571428571428</v>
      </c>
      <c r="V326" s="16">
        <f t="shared" si="32"/>
        <v>21362.714285714286</v>
      </c>
      <c r="W326" s="16">
        <f t="shared" si="33"/>
        <v>5123.7142857142853</v>
      </c>
      <c r="X326" s="16">
        <f t="shared" si="42"/>
        <v>97.142857142857139</v>
      </c>
    </row>
    <row r="327" spans="1:24" x14ac:dyDescent="0.35">
      <c r="A327" s="17">
        <v>44177</v>
      </c>
      <c r="B327" s="16">
        <f t="shared" si="45"/>
        <v>3638553</v>
      </c>
      <c r="C327" s="15">
        <v>15920</v>
      </c>
      <c r="D327" s="15">
        <v>2870</v>
      </c>
      <c r="E327" s="16">
        <v>0</v>
      </c>
      <c r="F327" s="15">
        <v>219</v>
      </c>
      <c r="G327" s="15">
        <v>1698</v>
      </c>
      <c r="H327" s="16">
        <f t="shared" si="37"/>
        <v>303443</v>
      </c>
      <c r="I327" s="15">
        <v>14937</v>
      </c>
      <c r="J327" s="15">
        <v>30038</v>
      </c>
      <c r="K327" s="15">
        <v>44975</v>
      </c>
      <c r="L327" s="15">
        <v>3425</v>
      </c>
      <c r="M327" s="15">
        <v>7200</v>
      </c>
      <c r="N327" s="15">
        <v>25</v>
      </c>
      <c r="O327" s="16">
        <f t="shared" ref="O327:P342" si="46">K327-M327</f>
        <v>37775</v>
      </c>
      <c r="P327" s="16">
        <f t="shared" si="46"/>
        <v>3400</v>
      </c>
      <c r="Q327" s="16">
        <f t="shared" si="38"/>
        <v>6.18201245603534E-2</v>
      </c>
      <c r="R327" s="16">
        <f t="shared" si="39"/>
        <v>4.4910978832448014E-3</v>
      </c>
      <c r="S327" s="16">
        <f t="shared" si="40"/>
        <v>8.0634952617274158E-2</v>
      </c>
      <c r="T327" s="16">
        <f t="shared" si="27"/>
        <v>86636.142857142855</v>
      </c>
      <c r="U327" s="16">
        <f t="shared" si="31"/>
        <v>65228.714285714283</v>
      </c>
      <c r="V327" s="16">
        <f t="shared" si="32"/>
        <v>21407.428571428572</v>
      </c>
      <c r="W327" s="16">
        <f t="shared" si="33"/>
        <v>5259.7142857142853</v>
      </c>
      <c r="X327" s="16">
        <f t="shared" si="42"/>
        <v>96.142857142857139</v>
      </c>
    </row>
    <row r="328" spans="1:24" x14ac:dyDescent="0.35">
      <c r="A328" s="17">
        <v>44178</v>
      </c>
      <c r="B328" s="16">
        <f t="shared" si="45"/>
        <v>3651162</v>
      </c>
      <c r="C328" s="15">
        <v>12609</v>
      </c>
      <c r="D328" s="15">
        <v>2203</v>
      </c>
      <c r="E328" s="16">
        <v>0</v>
      </c>
      <c r="F328" s="15">
        <v>357</v>
      </c>
      <c r="G328" s="15">
        <v>2395</v>
      </c>
      <c r="H328" s="16">
        <f t="shared" si="37"/>
        <v>305838</v>
      </c>
      <c r="I328" s="15">
        <v>11843</v>
      </c>
      <c r="J328" s="15">
        <v>26992</v>
      </c>
      <c r="K328" s="15">
        <v>38835</v>
      </c>
      <c r="L328" s="15">
        <v>2579</v>
      </c>
      <c r="M328" s="15">
        <v>7922</v>
      </c>
      <c r="N328" s="15">
        <v>28</v>
      </c>
      <c r="O328" s="16">
        <f t="shared" si="46"/>
        <v>30913</v>
      </c>
      <c r="P328" s="16">
        <f t="shared" si="46"/>
        <v>2551</v>
      </c>
      <c r="Q328" s="16">
        <f t="shared" si="38"/>
        <v>6.1731325496461618E-2</v>
      </c>
      <c r="R328" s="16">
        <f t="shared" si="39"/>
        <v>4.5438423909042848E-3</v>
      </c>
      <c r="S328" s="16">
        <f t="shared" si="40"/>
        <v>8.0250953536754502E-2</v>
      </c>
      <c r="T328" s="16">
        <f t="shared" si="27"/>
        <v>87267.571428571435</v>
      </c>
      <c r="U328" s="16">
        <f t="shared" si="31"/>
        <v>65920</v>
      </c>
      <c r="V328" s="16">
        <f t="shared" si="32"/>
        <v>21347.571428571428</v>
      </c>
      <c r="W328" s="16">
        <f t="shared" si="33"/>
        <v>5290.1428571428569</v>
      </c>
      <c r="X328" s="16">
        <f t="shared" si="42"/>
        <v>97</v>
      </c>
    </row>
    <row r="329" spans="1:24" x14ac:dyDescent="0.35">
      <c r="A329" s="17">
        <v>44179</v>
      </c>
      <c r="B329" s="16">
        <f t="shared" si="45"/>
        <v>3680312</v>
      </c>
      <c r="C329" s="15">
        <v>29150</v>
      </c>
      <c r="D329" s="15">
        <v>6264</v>
      </c>
      <c r="E329" s="16">
        <v>0</v>
      </c>
      <c r="F329" s="15">
        <v>507</v>
      </c>
      <c r="G329" s="15">
        <v>4882</v>
      </c>
      <c r="H329" s="16">
        <f t="shared" si="37"/>
        <v>310720</v>
      </c>
      <c r="I329" s="15">
        <v>26575</v>
      </c>
      <c r="J329" s="15">
        <v>92799</v>
      </c>
      <c r="K329" s="15">
        <v>119374</v>
      </c>
      <c r="L329" s="15">
        <v>7273</v>
      </c>
      <c r="M329" s="15">
        <v>29230</v>
      </c>
      <c r="N329" s="15">
        <v>136</v>
      </c>
      <c r="O329" s="16">
        <f t="shared" si="46"/>
        <v>90144</v>
      </c>
      <c r="P329" s="16">
        <f t="shared" si="46"/>
        <v>7137</v>
      </c>
      <c r="Q329" s="16">
        <f t="shared" si="38"/>
        <v>6.2384587936798172E-2</v>
      </c>
      <c r="R329" s="16">
        <f t="shared" si="39"/>
        <v>4.4979393161737533E-3</v>
      </c>
      <c r="S329" s="16">
        <f t="shared" si="40"/>
        <v>8.0245638496561578E-2</v>
      </c>
      <c r="T329" s="16">
        <f t="shared" ref="T329:T340" si="47">AVERAGE(K323:K329)</f>
        <v>86878.142857142855</v>
      </c>
      <c r="U329" s="16">
        <f t="shared" si="31"/>
        <v>66392.571428571435</v>
      </c>
      <c r="V329" s="16">
        <f t="shared" si="32"/>
        <v>20485.571428571428</v>
      </c>
      <c r="W329" s="16">
        <f t="shared" si="33"/>
        <v>5327.7142857142853</v>
      </c>
      <c r="X329" s="16">
        <f t="shared" si="42"/>
        <v>92.142857142857139</v>
      </c>
    </row>
    <row r="330" spans="1:24" x14ac:dyDescent="0.35">
      <c r="A330" s="17">
        <v>44180</v>
      </c>
      <c r="B330" s="16">
        <f t="shared" si="45"/>
        <v>3710929</v>
      </c>
      <c r="C330" s="15">
        <v>30617</v>
      </c>
      <c r="D330" s="15">
        <v>6002</v>
      </c>
      <c r="E330" s="16">
        <v>0</v>
      </c>
      <c r="F330" s="15">
        <v>343</v>
      </c>
      <c r="G330" s="15">
        <v>3050</v>
      </c>
      <c r="H330" s="16">
        <f t="shared" si="37"/>
        <v>313770</v>
      </c>
      <c r="I330" s="15">
        <v>28172</v>
      </c>
      <c r="J330" s="15">
        <v>85058</v>
      </c>
      <c r="K330" s="15">
        <v>113230</v>
      </c>
      <c r="L330" s="15">
        <v>6975</v>
      </c>
      <c r="M330" s="15">
        <v>25272</v>
      </c>
      <c r="N330" s="15">
        <v>141</v>
      </c>
      <c r="O330" s="16">
        <f t="shared" si="46"/>
        <v>87958</v>
      </c>
      <c r="P330" s="16">
        <f t="shared" si="46"/>
        <v>6834</v>
      </c>
      <c r="Q330" s="16">
        <f t="shared" si="38"/>
        <v>6.3041788238661689E-2</v>
      </c>
      <c r="R330" s="16">
        <f t="shared" si="39"/>
        <v>4.5729867141954313E-3</v>
      </c>
      <c r="S330" s="16">
        <f t="shared" si="40"/>
        <v>8.0411783940004436E-2</v>
      </c>
      <c r="T330" s="16">
        <f t="shared" si="47"/>
        <v>87837.428571428565</v>
      </c>
      <c r="U330" s="16">
        <f t="shared" si="31"/>
        <v>67719.28571428571</v>
      </c>
      <c r="V330" s="16">
        <f t="shared" si="32"/>
        <v>20118.142857142859</v>
      </c>
      <c r="W330" s="16">
        <f t="shared" si="33"/>
        <v>5445.4285714285716</v>
      </c>
      <c r="X330" s="16">
        <f t="shared" si="42"/>
        <v>92</v>
      </c>
    </row>
    <row r="331" spans="1:24" x14ac:dyDescent="0.35">
      <c r="A331" s="17">
        <v>44181</v>
      </c>
      <c r="B331" s="16">
        <f t="shared" si="45"/>
        <v>3740588</v>
      </c>
      <c r="C331" s="15">
        <v>29659</v>
      </c>
      <c r="D331" s="15">
        <v>5639</v>
      </c>
      <c r="E331" s="16">
        <v>0</v>
      </c>
      <c r="F331" s="15">
        <v>440</v>
      </c>
      <c r="G331" s="15">
        <v>4040</v>
      </c>
      <c r="H331" s="16">
        <f t="shared" si="37"/>
        <v>317810</v>
      </c>
      <c r="I331" s="15">
        <v>27569</v>
      </c>
      <c r="J331" s="15">
        <v>79054</v>
      </c>
      <c r="K331" s="15">
        <v>106623</v>
      </c>
      <c r="L331" s="15">
        <v>6559</v>
      </c>
      <c r="M331" s="15">
        <v>22400</v>
      </c>
      <c r="N331" s="15">
        <v>87</v>
      </c>
      <c r="O331" s="16">
        <f t="shared" si="46"/>
        <v>84223</v>
      </c>
      <c r="P331" s="16">
        <f t="shared" si="46"/>
        <v>6472</v>
      </c>
      <c r="Q331" s="16">
        <f t="shared" si="38"/>
        <v>6.2601581796542058E-2</v>
      </c>
      <c r="R331" s="16">
        <f t="shared" si="39"/>
        <v>4.4021797200555612E-3</v>
      </c>
      <c r="S331" s="16">
        <f t="shared" si="40"/>
        <v>7.9457096468733945E-2</v>
      </c>
      <c r="T331" s="16">
        <f t="shared" si="47"/>
        <v>89301.71428571429</v>
      </c>
      <c r="U331" s="16">
        <f t="shared" si="31"/>
        <v>69246.71428571429</v>
      </c>
      <c r="V331" s="16">
        <f t="shared" si="32"/>
        <v>20055</v>
      </c>
      <c r="W331" s="16">
        <f t="shared" si="33"/>
        <v>5502.1428571428569</v>
      </c>
      <c r="X331" s="16">
        <f t="shared" si="42"/>
        <v>88.285714285714292</v>
      </c>
    </row>
    <row r="332" spans="1:24" x14ac:dyDescent="0.35">
      <c r="A332" s="17">
        <v>44182</v>
      </c>
      <c r="B332" s="16">
        <f t="shared" si="45"/>
        <v>3753727</v>
      </c>
      <c r="C332" s="15">
        <v>13139</v>
      </c>
      <c r="D332" s="15">
        <v>1570</v>
      </c>
      <c r="E332" s="16">
        <v>0</v>
      </c>
      <c r="F332" s="15">
        <v>200</v>
      </c>
      <c r="G332" s="15">
        <v>1747</v>
      </c>
      <c r="H332" s="16">
        <f t="shared" si="37"/>
        <v>319557</v>
      </c>
      <c r="I332" s="15">
        <v>12444</v>
      </c>
      <c r="J332" s="15">
        <v>30500</v>
      </c>
      <c r="K332" s="15">
        <v>42944</v>
      </c>
      <c r="L332" s="15">
        <v>1817</v>
      </c>
      <c r="M332" s="15">
        <v>10252</v>
      </c>
      <c r="N332" s="15">
        <v>16</v>
      </c>
      <c r="O332" s="16">
        <f t="shared" si="46"/>
        <v>32692</v>
      </c>
      <c r="P332" s="16">
        <f t="shared" si="46"/>
        <v>1801</v>
      </c>
      <c r="Q332" s="16">
        <f t="shared" si="38"/>
        <v>6.1600874104995984E-2</v>
      </c>
      <c r="R332" s="16">
        <f t="shared" si="39"/>
        <v>4.1822531186282855E-3</v>
      </c>
      <c r="S332" s="16">
        <f t="shared" si="40"/>
        <v>7.7989355194211574E-2</v>
      </c>
      <c r="T332" s="16">
        <f t="shared" si="47"/>
        <v>80147.28571428571</v>
      </c>
      <c r="U332" s="16">
        <f t="shared" si="31"/>
        <v>62351</v>
      </c>
      <c r="V332" s="16">
        <f t="shared" si="32"/>
        <v>17796.285714285714</v>
      </c>
      <c r="W332" s="16">
        <f t="shared" si="33"/>
        <v>4862.7142857142853</v>
      </c>
      <c r="X332" s="16">
        <f t="shared" si="42"/>
        <v>74.428571428571431</v>
      </c>
    </row>
    <row r="333" spans="1:24" x14ac:dyDescent="0.35">
      <c r="A333" s="17">
        <v>44183</v>
      </c>
      <c r="B333" s="16">
        <f t="shared" si="45"/>
        <v>3781185</v>
      </c>
      <c r="C333" s="15">
        <v>27458</v>
      </c>
      <c r="D333" s="15">
        <v>5658</v>
      </c>
      <c r="E333" s="16">
        <v>0</v>
      </c>
      <c r="F333" s="15">
        <v>508</v>
      </c>
      <c r="G333" s="15">
        <v>4208</v>
      </c>
      <c r="H333" s="16">
        <f t="shared" si="37"/>
        <v>323765</v>
      </c>
      <c r="I333" s="15">
        <v>25190</v>
      </c>
      <c r="J333" s="15">
        <v>79200</v>
      </c>
      <c r="K333" s="15">
        <v>104390</v>
      </c>
      <c r="L333" s="15">
        <v>6591</v>
      </c>
      <c r="M333" s="15">
        <v>22250</v>
      </c>
      <c r="N333" s="15">
        <v>96</v>
      </c>
      <c r="O333" s="16">
        <f t="shared" si="46"/>
        <v>82140</v>
      </c>
      <c r="P333" s="16">
        <f t="shared" si="46"/>
        <v>6495</v>
      </c>
      <c r="Q333" s="16">
        <f t="shared" si="38"/>
        <v>6.1747529239740452E-2</v>
      </c>
      <c r="R333" s="16">
        <f t="shared" si="39"/>
        <v>4.2481088286783486E-3</v>
      </c>
      <c r="S333" s="16">
        <f t="shared" si="40"/>
        <v>7.7807309715259787E-2</v>
      </c>
      <c r="T333" s="16">
        <f t="shared" si="47"/>
        <v>81481.571428571435</v>
      </c>
      <c r="U333" s="16">
        <f t="shared" si="31"/>
        <v>63692.142857142855</v>
      </c>
      <c r="V333" s="16">
        <f t="shared" si="32"/>
        <v>17789.428571428572</v>
      </c>
      <c r="W333" s="16">
        <f t="shared" si="33"/>
        <v>4955.7142857142853</v>
      </c>
      <c r="X333" s="16">
        <f t="shared" si="42"/>
        <v>75.571428571428569</v>
      </c>
    </row>
    <row r="334" spans="1:24" x14ac:dyDescent="0.35">
      <c r="A334" s="17">
        <v>44184</v>
      </c>
      <c r="B334" s="16">
        <f t="shared" si="45"/>
        <v>3801712</v>
      </c>
      <c r="C334" s="15">
        <v>20527</v>
      </c>
      <c r="D334" s="15">
        <v>3632</v>
      </c>
      <c r="E334" s="16">
        <v>0</v>
      </c>
      <c r="F334" s="15">
        <v>296</v>
      </c>
      <c r="G334" s="15">
        <v>1818</v>
      </c>
      <c r="H334" s="16">
        <f t="shared" si="37"/>
        <v>325583</v>
      </c>
      <c r="I334" s="15">
        <v>19077</v>
      </c>
      <c r="J334" s="15">
        <v>35599</v>
      </c>
      <c r="K334" s="15">
        <v>54676</v>
      </c>
      <c r="L334" s="15">
        <v>4347</v>
      </c>
      <c r="M334" s="15">
        <v>5880</v>
      </c>
      <c r="N334" s="15">
        <v>31</v>
      </c>
      <c r="O334" s="16">
        <f t="shared" si="46"/>
        <v>48796</v>
      </c>
      <c r="P334" s="16">
        <f t="shared" si="46"/>
        <v>4316</v>
      </c>
      <c r="Q334" s="16">
        <f t="shared" si="38"/>
        <v>6.2304334634321258E-2</v>
      </c>
      <c r="R334" s="16">
        <f t="shared" si="39"/>
        <v>4.3423209908608346E-3</v>
      </c>
      <c r="S334" s="16">
        <f t="shared" si="40"/>
        <v>7.7935324580949331E-2</v>
      </c>
      <c r="T334" s="16">
        <f t="shared" si="47"/>
        <v>82867.428571428565</v>
      </c>
      <c r="U334" s="16">
        <f t="shared" si="31"/>
        <v>65266.571428571428</v>
      </c>
      <c r="V334" s="16">
        <f t="shared" si="32"/>
        <v>17600.857142857141</v>
      </c>
      <c r="W334" s="16">
        <f t="shared" si="33"/>
        <v>5086.5714285714284</v>
      </c>
      <c r="X334" s="16">
        <f t="shared" si="42"/>
        <v>76.428571428571431</v>
      </c>
    </row>
    <row r="335" spans="1:24" x14ac:dyDescent="0.35">
      <c r="A335" s="17">
        <v>44185</v>
      </c>
      <c r="B335" s="16">
        <f t="shared" si="45"/>
        <v>3815688</v>
      </c>
      <c r="C335" s="15">
        <v>13976</v>
      </c>
      <c r="D335" s="15">
        <v>2308</v>
      </c>
      <c r="E335" s="16">
        <v>0</v>
      </c>
      <c r="F335" s="15">
        <v>414</v>
      </c>
      <c r="G335" s="15">
        <v>2896</v>
      </c>
      <c r="H335" s="16">
        <f t="shared" si="37"/>
        <v>328479</v>
      </c>
      <c r="I335" s="15">
        <v>13030</v>
      </c>
      <c r="J335" s="15">
        <v>27591</v>
      </c>
      <c r="K335" s="15">
        <v>40621</v>
      </c>
      <c r="L335" s="15">
        <v>2684</v>
      </c>
      <c r="M335" s="15">
        <v>3867</v>
      </c>
      <c r="N335" s="15">
        <v>25</v>
      </c>
      <c r="O335" s="16">
        <f t="shared" si="46"/>
        <v>36754</v>
      </c>
      <c r="P335" s="16">
        <f t="shared" si="46"/>
        <v>2659</v>
      </c>
      <c r="Q335" s="16">
        <f t="shared" si="38"/>
        <v>6.2293549285220795E-2</v>
      </c>
      <c r="R335" s="16">
        <f t="shared" si="39"/>
        <v>4.4649226611610474E-3</v>
      </c>
      <c r="S335" s="16">
        <f t="shared" si="40"/>
        <v>7.7184913995249696E-2</v>
      </c>
      <c r="T335" s="16">
        <f t="shared" si="47"/>
        <v>83122.571428571435</v>
      </c>
      <c r="U335" s="16">
        <f t="shared" si="31"/>
        <v>66101</v>
      </c>
      <c r="V335" s="16">
        <f t="shared" si="32"/>
        <v>17021.571428571428</v>
      </c>
      <c r="W335" s="16">
        <f t="shared" si="33"/>
        <v>5102</v>
      </c>
      <c r="X335" s="16">
        <f t="shared" si="42"/>
        <v>76</v>
      </c>
    </row>
    <row r="336" spans="1:24" x14ac:dyDescent="0.35">
      <c r="A336" s="17">
        <v>44186</v>
      </c>
      <c r="B336" s="16">
        <f t="shared" si="45"/>
        <v>3850636</v>
      </c>
      <c r="C336" s="15">
        <v>34948</v>
      </c>
      <c r="D336" s="15">
        <v>6451</v>
      </c>
      <c r="E336" s="16">
        <v>0</v>
      </c>
      <c r="F336" s="15">
        <v>423</v>
      </c>
      <c r="G336" s="15">
        <v>4463</v>
      </c>
      <c r="H336" s="16">
        <f t="shared" si="37"/>
        <v>332942</v>
      </c>
      <c r="I336" s="15">
        <v>32110</v>
      </c>
      <c r="J336" s="15">
        <v>106214</v>
      </c>
      <c r="K336" s="15">
        <v>138324</v>
      </c>
      <c r="L336" s="15">
        <v>7599</v>
      </c>
      <c r="M336" s="15">
        <v>22804</v>
      </c>
      <c r="N336" s="15">
        <v>125</v>
      </c>
      <c r="O336" s="16">
        <f t="shared" si="46"/>
        <v>115520</v>
      </c>
      <c r="P336" s="16">
        <f t="shared" si="46"/>
        <v>7474</v>
      </c>
      <c r="Q336" s="16">
        <f t="shared" si="38"/>
        <v>6.0871359901998642E-2</v>
      </c>
      <c r="R336" s="16">
        <f t="shared" si="39"/>
        <v>4.6218673763583941E-3</v>
      </c>
      <c r="S336" s="16">
        <f t="shared" si="40"/>
        <v>7.3862437331355529E-2</v>
      </c>
      <c r="T336" s="16">
        <f t="shared" si="47"/>
        <v>85829.71428571429</v>
      </c>
      <c r="U336" s="16">
        <f t="shared" si="31"/>
        <v>69726.142857142855</v>
      </c>
      <c r="V336" s="16">
        <f t="shared" si="32"/>
        <v>16103.571428571429</v>
      </c>
      <c r="W336" s="16">
        <f t="shared" si="33"/>
        <v>5150.1428571428569</v>
      </c>
      <c r="X336" s="16">
        <f t="shared" si="42"/>
        <v>74.428571428571431</v>
      </c>
    </row>
    <row r="337" spans="1:24" x14ac:dyDescent="0.35">
      <c r="A337" s="17">
        <v>44187</v>
      </c>
      <c r="B337" s="16">
        <f t="shared" si="45"/>
        <v>3882108</v>
      </c>
      <c r="C337" s="15">
        <v>31472</v>
      </c>
      <c r="D337" s="15">
        <v>5948</v>
      </c>
      <c r="E337" s="16">
        <v>0</v>
      </c>
      <c r="F337" s="15">
        <v>424</v>
      </c>
      <c r="G337" s="15">
        <v>3749</v>
      </c>
      <c r="H337" s="16">
        <f t="shared" si="37"/>
        <v>336691</v>
      </c>
      <c r="I337" s="15">
        <v>28949</v>
      </c>
      <c r="J337" s="15">
        <v>85943</v>
      </c>
      <c r="K337" s="15">
        <v>114892</v>
      </c>
      <c r="L337" s="15">
        <v>7037</v>
      </c>
      <c r="M337" s="15">
        <v>16363</v>
      </c>
      <c r="N337" s="15">
        <v>71</v>
      </c>
      <c r="O337" s="16">
        <f>K337-M337</f>
        <v>98529</v>
      </c>
      <c r="P337" s="16">
        <f t="shared" si="46"/>
        <v>6966</v>
      </c>
      <c r="Q337" s="16">
        <f t="shared" si="38"/>
        <v>6.080634720401016E-2</v>
      </c>
      <c r="R337" s="16">
        <f t="shared" si="39"/>
        <v>4.3442243970100948E-3</v>
      </c>
      <c r="S337" s="16">
        <f t="shared" si="40"/>
        <v>7.2561335114127226E-2</v>
      </c>
      <c r="T337" s="16">
        <f t="shared" si="47"/>
        <v>86067.142857142855</v>
      </c>
      <c r="U337" s="16">
        <f t="shared" si="31"/>
        <v>71236.28571428571</v>
      </c>
      <c r="V337" s="16">
        <f t="shared" si="32"/>
        <v>14830.857142857143</v>
      </c>
      <c r="W337" s="16">
        <f t="shared" si="33"/>
        <v>5169</v>
      </c>
      <c r="X337" s="16">
        <f t="shared" si="42"/>
        <v>64.428571428571431</v>
      </c>
    </row>
    <row r="338" spans="1:24" x14ac:dyDescent="0.35">
      <c r="A338" s="17">
        <v>44188</v>
      </c>
      <c r="B338" s="16">
        <f t="shared" si="45"/>
        <v>3904164</v>
      </c>
      <c r="C338" s="15">
        <v>22056</v>
      </c>
      <c r="D338" s="15">
        <v>4471</v>
      </c>
      <c r="E338" s="16">
        <v>0</v>
      </c>
      <c r="F338" s="15">
        <v>589</v>
      </c>
      <c r="G338" s="15">
        <v>6353</v>
      </c>
      <c r="H338" s="16">
        <f t="shared" si="37"/>
        <v>343044</v>
      </c>
      <c r="I338" s="15">
        <v>20236</v>
      </c>
      <c r="J338" s="15">
        <v>50423</v>
      </c>
      <c r="K338" s="15">
        <v>70659</v>
      </c>
      <c r="L338" s="15">
        <v>5225</v>
      </c>
      <c r="M338" s="15">
        <v>10147</v>
      </c>
      <c r="N338" s="15">
        <v>48</v>
      </c>
      <c r="O338" s="16">
        <f>K338-M338</f>
        <v>60512</v>
      </c>
      <c r="P338" s="16">
        <f t="shared" si="46"/>
        <v>5177</v>
      </c>
      <c r="Q338" s="16">
        <f t="shared" si="38"/>
        <v>6.2311784870769243E-2</v>
      </c>
      <c r="R338" s="16">
        <f t="shared" si="39"/>
        <v>4.4996341316907483E-3</v>
      </c>
      <c r="S338" s="16">
        <f t="shared" si="40"/>
        <v>7.3457235920942096E-2</v>
      </c>
      <c r="T338" s="16">
        <f t="shared" si="47"/>
        <v>80929.428571428565</v>
      </c>
      <c r="U338" s="16">
        <f t="shared" si="31"/>
        <v>67849</v>
      </c>
      <c r="V338" s="16">
        <f t="shared" si="32"/>
        <v>13080.428571428571</v>
      </c>
      <c r="W338" s="16">
        <f t="shared" si="33"/>
        <v>4984</v>
      </c>
      <c r="X338" s="16">
        <f t="shared" si="42"/>
        <v>58.857142857142854</v>
      </c>
    </row>
    <row r="339" spans="1:24" x14ac:dyDescent="0.35">
      <c r="A339" s="17">
        <v>44189</v>
      </c>
      <c r="B339" s="16">
        <f t="shared" si="45"/>
        <v>3915227</v>
      </c>
      <c r="C339" s="15">
        <v>11063</v>
      </c>
      <c r="D339" s="15">
        <v>2656</v>
      </c>
      <c r="E339" s="16">
        <v>0</v>
      </c>
      <c r="F339" s="15">
        <v>453</v>
      </c>
      <c r="G339" s="15">
        <v>5540</v>
      </c>
      <c r="H339" s="16">
        <f t="shared" si="37"/>
        <v>348584</v>
      </c>
      <c r="I339" s="15">
        <v>9913</v>
      </c>
      <c r="J339" s="15">
        <v>20021</v>
      </c>
      <c r="K339" s="15">
        <v>29934</v>
      </c>
      <c r="L339" s="15">
        <v>3026</v>
      </c>
      <c r="M339" s="15">
        <v>1913</v>
      </c>
      <c r="N339" s="15">
        <v>13</v>
      </c>
      <c r="O339" s="16">
        <f t="shared" ref="O339:P355" si="48">K339-M339</f>
        <v>28021</v>
      </c>
      <c r="P339" s="16">
        <f t="shared" si="46"/>
        <v>3013</v>
      </c>
      <c r="Q339" s="16">
        <f t="shared" si="38"/>
        <v>6.5960729616835537E-2</v>
      </c>
      <c r="R339" s="16">
        <f t="shared" si="39"/>
        <v>4.9144477554551574E-3</v>
      </c>
      <c r="S339" s="16">
        <f t="shared" si="40"/>
        <v>7.6764085465432771E-2</v>
      </c>
      <c r="T339" s="16">
        <f t="shared" si="47"/>
        <v>79070.857142857145</v>
      </c>
      <c r="U339" s="16">
        <f t="shared" si="31"/>
        <v>67181.71428571429</v>
      </c>
      <c r="V339" s="16">
        <f t="shared" si="32"/>
        <v>11889.142857142857</v>
      </c>
      <c r="W339" s="16">
        <f t="shared" si="33"/>
        <v>5157.1428571428569</v>
      </c>
      <c r="X339" s="16">
        <f t="shared" si="42"/>
        <v>58.428571428571431</v>
      </c>
    </row>
    <row r="340" spans="1:24" x14ac:dyDescent="0.35">
      <c r="A340" s="17">
        <v>44190</v>
      </c>
      <c r="B340" s="16">
        <f t="shared" si="45"/>
        <v>3916823</v>
      </c>
      <c r="C340" s="15">
        <v>1596</v>
      </c>
      <c r="D340" s="15">
        <v>489</v>
      </c>
      <c r="E340" s="16">
        <v>0</v>
      </c>
      <c r="F340" s="15">
        <v>40</v>
      </c>
      <c r="G340" s="15">
        <v>370</v>
      </c>
      <c r="H340" s="16">
        <f t="shared" si="37"/>
        <v>348954</v>
      </c>
      <c r="I340" s="15">
        <v>1381</v>
      </c>
      <c r="J340" s="15">
        <v>4407</v>
      </c>
      <c r="K340" s="15">
        <v>5788</v>
      </c>
      <c r="L340" s="15">
        <v>595</v>
      </c>
      <c r="M340" s="15">
        <v>355</v>
      </c>
      <c r="N340" s="15">
        <v>6</v>
      </c>
      <c r="O340" s="16">
        <f t="shared" si="48"/>
        <v>5433</v>
      </c>
      <c r="P340" s="16">
        <f t="shared" si="46"/>
        <v>589</v>
      </c>
      <c r="Q340" s="16">
        <f t="shared" si="38"/>
        <v>6.7077165229701863E-2</v>
      </c>
      <c r="R340" s="16">
        <f t="shared" si="39"/>
        <v>5.2014544505861824E-3</v>
      </c>
      <c r="S340" s="16">
        <f t="shared" si="40"/>
        <v>7.6719220459136359E-2</v>
      </c>
      <c r="T340" s="16">
        <f t="shared" si="47"/>
        <v>64984.857142857145</v>
      </c>
      <c r="U340" s="16">
        <f t="shared" si="31"/>
        <v>56223.571428571428</v>
      </c>
      <c r="V340" s="16">
        <f t="shared" si="32"/>
        <v>8761.2857142857138</v>
      </c>
      <c r="W340" s="16">
        <f t="shared" si="33"/>
        <v>4313.4285714285716</v>
      </c>
      <c r="X340" s="16">
        <f t="shared" si="42"/>
        <v>45.571428571428569</v>
      </c>
    </row>
    <row r="341" spans="1:24" x14ac:dyDescent="0.35">
      <c r="A341" s="17">
        <v>44191</v>
      </c>
      <c r="B341" s="16">
        <f t="shared" si="45"/>
        <v>3933907</v>
      </c>
      <c r="C341" s="15">
        <v>17084</v>
      </c>
      <c r="D341" s="15">
        <v>4185</v>
      </c>
      <c r="E341" s="16">
        <v>0</v>
      </c>
      <c r="F341" s="15">
        <v>473</v>
      </c>
      <c r="G341" s="15">
        <v>3082</v>
      </c>
      <c r="H341" s="16">
        <f t="shared" si="37"/>
        <v>352036</v>
      </c>
      <c r="I341" s="15">
        <v>15191</v>
      </c>
      <c r="J341" s="15">
        <v>34595</v>
      </c>
      <c r="K341" s="15">
        <v>49786</v>
      </c>
      <c r="L341" s="15">
        <v>4924</v>
      </c>
      <c r="M341" s="15">
        <v>2565</v>
      </c>
      <c r="N341" s="15">
        <v>22</v>
      </c>
      <c r="O341" s="16">
        <f t="shared" si="48"/>
        <v>47221</v>
      </c>
      <c r="P341" s="16">
        <f t="shared" si="46"/>
        <v>4902</v>
      </c>
      <c r="Q341" s="16">
        <f>((SUM(L335:L341))/(SUM(K335:K341)))</f>
        <v>6.9088274770890926E-2</v>
      </c>
      <c r="R341" s="16">
        <f>((SUM(N335:N341))/(SUM(M335:M341)))</f>
        <v>5.3435377667459582E-3</v>
      </c>
      <c r="S341" s="16">
        <f>((SUM(P335:P341))/(SUM(O335:O341)))</f>
        <v>7.8522411286002194E-2</v>
      </c>
      <c r="T341" s="16">
        <f>AVERAGE(K335:K341)</f>
        <v>64286.285714285717</v>
      </c>
      <c r="U341" s="16">
        <f>AVERAGE(O335:O341)</f>
        <v>55998.571428571428</v>
      </c>
      <c r="V341" s="16">
        <f>AVERAGE(M335:M341)</f>
        <v>8287.7142857142862</v>
      </c>
      <c r="W341" s="16">
        <f>AVERAGE(P335:P341)</f>
        <v>4397.1428571428569</v>
      </c>
      <c r="X341" s="16">
        <f>AVERAGE(N335:N341)</f>
        <v>44.285714285714285</v>
      </c>
    </row>
    <row r="342" spans="1:24" x14ac:dyDescent="0.35">
      <c r="A342" s="1">
        <v>44192</v>
      </c>
      <c r="B342">
        <f t="shared" si="45"/>
        <v>3945566</v>
      </c>
      <c r="C342" s="15">
        <v>11659</v>
      </c>
      <c r="D342" s="15">
        <v>2667</v>
      </c>
      <c r="E342">
        <v>0</v>
      </c>
      <c r="F342" s="15">
        <v>499</v>
      </c>
      <c r="G342" s="15">
        <v>2820</v>
      </c>
      <c r="H342">
        <f t="shared" si="37"/>
        <v>354856</v>
      </c>
      <c r="I342" s="15">
        <v>10461</v>
      </c>
      <c r="J342" s="15">
        <v>25737</v>
      </c>
      <c r="K342" s="15">
        <v>36198</v>
      </c>
      <c r="L342" s="15">
        <v>3046</v>
      </c>
      <c r="M342" s="15">
        <v>2490</v>
      </c>
      <c r="N342" s="15">
        <v>10</v>
      </c>
      <c r="O342">
        <f t="shared" si="48"/>
        <v>33708</v>
      </c>
      <c r="P342">
        <f t="shared" si="46"/>
        <v>3036</v>
      </c>
      <c r="Q342">
        <f>((SUM(L336:L342))/(SUM(K336:K342)))</f>
        <v>7.0586492691564501E-2</v>
      </c>
      <c r="R342">
        <f>((SUM(N336:N342))/(SUM(M336:M342)))</f>
        <v>5.2086092130586015E-3</v>
      </c>
      <c r="S342">
        <f>((SUM(P336:P342))/(SUM(O336:O342)))</f>
        <v>8.0106647743634046E-2</v>
      </c>
      <c r="T342">
        <f>AVERAGE(K336:K342)</f>
        <v>63654.428571428572</v>
      </c>
      <c r="U342">
        <f>AVERAGE(O336:O342)</f>
        <v>55563.428571428572</v>
      </c>
      <c r="V342">
        <f>AVERAGE(M336:M342)</f>
        <v>8091</v>
      </c>
      <c r="W342">
        <f>AVERAGE(P336:P342)</f>
        <v>4451</v>
      </c>
      <c r="X342">
        <f>AVERAGE(N336:N342)</f>
        <v>42.142857142857146</v>
      </c>
    </row>
    <row r="343" spans="1:24" x14ac:dyDescent="0.35">
      <c r="A343" s="1">
        <v>44193</v>
      </c>
      <c r="B343">
        <f t="shared" si="45"/>
        <v>3978107</v>
      </c>
      <c r="C343" s="15">
        <v>32541</v>
      </c>
      <c r="D343" s="15">
        <v>8374</v>
      </c>
      <c r="E343">
        <v>0</v>
      </c>
      <c r="F343" s="15">
        <v>627</v>
      </c>
      <c r="G343" s="15">
        <v>4129</v>
      </c>
      <c r="H343">
        <f t="shared" si="37"/>
        <v>358985</v>
      </c>
      <c r="I343" s="15">
        <v>28474</v>
      </c>
      <c r="J343" s="15">
        <v>90385</v>
      </c>
      <c r="K343" s="15">
        <v>118859</v>
      </c>
      <c r="L343" s="15">
        <v>9486</v>
      </c>
      <c r="M343" s="15">
        <v>10926</v>
      </c>
      <c r="N343" s="15">
        <v>94</v>
      </c>
      <c r="O343">
        <f t="shared" si="48"/>
        <v>107933</v>
      </c>
      <c r="P343">
        <f t="shared" si="48"/>
        <v>9392</v>
      </c>
      <c r="Q343">
        <f>((SUM(L337:L343))/(SUM(K337:K343)))</f>
        <v>7.8239258793380201E-2</v>
      </c>
      <c r="R343">
        <f>((SUM(N337:N343))/(SUM(M337:M343)))</f>
        <v>5.8982550995330552E-3</v>
      </c>
      <c r="S343">
        <f>((SUM(P337:P343))/(SUM(O337:O343)))</f>
        <v>8.6729757156679965E-2</v>
      </c>
      <c r="T343">
        <f>AVERAGE(K337:K343)</f>
        <v>60873.714285714283</v>
      </c>
      <c r="U343">
        <f>AVERAGE(O337:O343)</f>
        <v>54479.571428571428</v>
      </c>
      <c r="V343">
        <f>AVERAGE(M337:M343)</f>
        <v>6394.1428571428569</v>
      </c>
      <c r="W343">
        <f>AVERAGE(P337:P343)</f>
        <v>4725</v>
      </c>
      <c r="X343">
        <f>AVERAGE(N337:N343)</f>
        <v>37.714285714285715</v>
      </c>
    </row>
    <row r="344" spans="1:24" x14ac:dyDescent="0.35">
      <c r="A344" s="1">
        <v>44194</v>
      </c>
      <c r="B344">
        <f t="shared" si="45"/>
        <v>4007763</v>
      </c>
      <c r="C344" s="15">
        <v>29656</v>
      </c>
      <c r="D344" s="15">
        <v>7168</v>
      </c>
      <c r="E344">
        <v>0</v>
      </c>
      <c r="F344" s="15">
        <v>567</v>
      </c>
      <c r="G344" s="15">
        <v>3760</v>
      </c>
      <c r="H344">
        <f t="shared" si="37"/>
        <v>362745</v>
      </c>
      <c r="I344" s="15">
        <v>26411</v>
      </c>
      <c r="J344" s="15">
        <v>74828</v>
      </c>
      <c r="K344" s="15">
        <v>101239</v>
      </c>
      <c r="L344" s="15">
        <v>8152</v>
      </c>
      <c r="M344" s="15">
        <v>6613</v>
      </c>
      <c r="N344" s="15">
        <v>47</v>
      </c>
      <c r="O344">
        <f t="shared" si="48"/>
        <v>94626</v>
      </c>
      <c r="P344">
        <f t="shared" si="48"/>
        <v>8105</v>
      </c>
      <c r="Q344">
        <f>((SUM(L338:L344))/(SUM(K338:K344)))</f>
        <v>8.3532341082715303E-2</v>
      </c>
      <c r="R344">
        <f>((SUM(N338:N344))/(SUM(M338:M344)))</f>
        <v>6.8553800451312524E-3</v>
      </c>
      <c r="S344">
        <f>((SUM(P338:P344))/(SUM(O338:O344)))</f>
        <v>9.0644157963619409E-2</v>
      </c>
      <c r="T344">
        <f>AVERAGE(K338:K344)</f>
        <v>58923.285714285717</v>
      </c>
      <c r="U344">
        <f>AVERAGE(O338:O344)</f>
        <v>53922</v>
      </c>
      <c r="V344">
        <f>AVERAGE(M338:M344)</f>
        <v>5001.2857142857147</v>
      </c>
      <c r="W344">
        <f>AVERAGE(P338:P344)</f>
        <v>4887.7142857142853</v>
      </c>
      <c r="X344">
        <f>AVERAGE(N338:N344)</f>
        <v>34.285714285714285</v>
      </c>
    </row>
    <row r="345" spans="1:24" x14ac:dyDescent="0.35">
      <c r="A345" s="1">
        <v>44195</v>
      </c>
      <c r="B345">
        <f t="shared" si="45"/>
        <v>4032055</v>
      </c>
      <c r="C345" s="15">
        <v>24292</v>
      </c>
      <c r="D345" s="15">
        <v>5709</v>
      </c>
      <c r="E345">
        <v>0</v>
      </c>
      <c r="F345" s="15">
        <v>664</v>
      </c>
      <c r="G345" s="15">
        <v>5008</v>
      </c>
      <c r="H345">
        <f t="shared" ref="H345:H346" si="49">G345+H344</f>
        <v>367753</v>
      </c>
      <c r="I345" s="15">
        <v>21710</v>
      </c>
      <c r="J345" s="15">
        <v>52190</v>
      </c>
      <c r="K345" s="15">
        <v>73900</v>
      </c>
      <c r="L345" s="15">
        <v>6427</v>
      </c>
      <c r="M345" s="15">
        <v>7428</v>
      </c>
      <c r="N345" s="15">
        <v>67</v>
      </c>
      <c r="O345">
        <f t="shared" si="48"/>
        <v>66472</v>
      </c>
      <c r="P345">
        <f t="shared" si="48"/>
        <v>6360</v>
      </c>
      <c r="Q345">
        <f>((SUM(L339:L345))/(SUM(K339:K345)))</f>
        <v>8.5772568943286567E-2</v>
      </c>
      <c r="R345">
        <f>((SUM(N339:N345))/(SUM(M339:M345)))</f>
        <v>8.0210591514400745E-3</v>
      </c>
      <c r="S345">
        <f>((SUM(P339:P345))/(SUM(O339:O345)))</f>
        <v>9.2320572540387155E-2</v>
      </c>
      <c r="T345">
        <f>AVERAGE(K339:K345)</f>
        <v>59386.285714285717</v>
      </c>
      <c r="U345">
        <f>AVERAGE(O339:O345)</f>
        <v>54773.428571428572</v>
      </c>
      <c r="V345">
        <f>AVERAGE(M339:M345)</f>
        <v>4612.8571428571431</v>
      </c>
      <c r="W345">
        <f>AVERAGE(P339:P345)</f>
        <v>5056.7142857142853</v>
      </c>
      <c r="X345">
        <f>AVERAGE(N339:N345)</f>
        <v>37</v>
      </c>
    </row>
    <row r="346" spans="1:24" x14ac:dyDescent="0.35">
      <c r="A346" s="1">
        <v>44196</v>
      </c>
      <c r="B346">
        <f t="shared" si="45"/>
        <v>4047627</v>
      </c>
      <c r="C346" s="15">
        <v>15572</v>
      </c>
      <c r="D346" s="15">
        <v>4157</v>
      </c>
      <c r="E346">
        <v>0</v>
      </c>
      <c r="F346" s="15">
        <v>566</v>
      </c>
      <c r="G346" s="15">
        <v>5127</v>
      </c>
      <c r="H346">
        <f t="shared" si="49"/>
        <v>372880</v>
      </c>
      <c r="I346" s="15">
        <v>13718</v>
      </c>
      <c r="J346" s="15">
        <v>27290</v>
      </c>
      <c r="K346" s="15">
        <v>41008</v>
      </c>
      <c r="L346" s="15">
        <v>4564</v>
      </c>
      <c r="M346" s="15">
        <v>1487</v>
      </c>
      <c r="N346" s="15">
        <v>19</v>
      </c>
      <c r="O346">
        <f t="shared" si="48"/>
        <v>39521</v>
      </c>
      <c r="P346">
        <f t="shared" si="48"/>
        <v>4545</v>
      </c>
      <c r="Q346">
        <f t="shared" ref="Q346:Q355" si="50">((SUM(L340:L346))/(SUM(K340:K346)))</f>
        <v>8.7150696615101997E-2</v>
      </c>
      <c r="R346">
        <f t="shared" ref="R346:R355" si="51">((SUM(N340:N346))/(SUM(M340:M346)))</f>
        <v>8.316595531006778E-3</v>
      </c>
      <c r="S346">
        <f t="shared" ref="S346:S355" si="52">((SUM(P340:P346))/(SUM(O340:O346)))</f>
        <v>9.3511498706047386E-2</v>
      </c>
      <c r="T346">
        <f t="shared" ref="T346:T355" si="53">AVERAGE(K340:K346)</f>
        <v>60968.285714285717</v>
      </c>
      <c r="U346">
        <f t="shared" ref="U346:U355" si="54">AVERAGE(O340:O346)</f>
        <v>56416.285714285717</v>
      </c>
      <c r="V346">
        <f t="shared" ref="V346:V355" si="55">AVERAGE(M340:M346)</f>
        <v>4552</v>
      </c>
      <c r="W346">
        <f t="shared" ref="W346:W355" si="56">AVERAGE(P340:P346)</f>
        <v>5275.5714285714284</v>
      </c>
      <c r="X346">
        <f t="shared" ref="X346:X355" si="57">AVERAGE(N340:N346)</f>
        <v>37.857142857142854</v>
      </c>
    </row>
    <row r="347" spans="1:24" x14ac:dyDescent="0.35">
      <c r="A347" s="1">
        <v>44197</v>
      </c>
      <c r="B347">
        <f t="shared" ref="B347:B355" si="58">C347+B346</f>
        <v>4053040</v>
      </c>
      <c r="C347" s="15">
        <v>5413</v>
      </c>
      <c r="D347" s="15">
        <v>1358</v>
      </c>
      <c r="E347">
        <v>0</v>
      </c>
      <c r="F347" s="15">
        <v>437</v>
      </c>
      <c r="G347" s="15">
        <v>2335</v>
      </c>
      <c r="H347">
        <f>G347+H346</f>
        <v>375215</v>
      </c>
      <c r="I347" s="15">
        <v>4765</v>
      </c>
      <c r="J347" s="15">
        <v>11222</v>
      </c>
      <c r="K347" s="15">
        <v>15987</v>
      </c>
      <c r="L347" s="15">
        <v>1567</v>
      </c>
      <c r="M347" s="15">
        <v>792</v>
      </c>
      <c r="N347" s="15">
        <v>6</v>
      </c>
      <c r="O347" s="15">
        <f t="shared" si="48"/>
        <v>15195</v>
      </c>
      <c r="P347" s="15">
        <f t="shared" si="48"/>
        <v>1561</v>
      </c>
      <c r="Q347">
        <f t="shared" si="50"/>
        <v>8.7340981333113646E-2</v>
      </c>
      <c r="R347">
        <f t="shared" si="51"/>
        <v>8.2040803690288221E-3</v>
      </c>
      <c r="S347">
        <f t="shared" si="52"/>
        <v>9.3657642163113203E-2</v>
      </c>
      <c r="T347">
        <f t="shared" si="53"/>
        <v>62425.285714285717</v>
      </c>
      <c r="U347">
        <f t="shared" si="54"/>
        <v>57810.857142857145</v>
      </c>
      <c r="V347">
        <f t="shared" si="55"/>
        <v>4614.4285714285716</v>
      </c>
      <c r="W347">
        <f t="shared" si="56"/>
        <v>5414.4285714285716</v>
      </c>
      <c r="X347">
        <f t="shared" si="57"/>
        <v>37.857142857142854</v>
      </c>
    </row>
    <row r="348" spans="1:24" x14ac:dyDescent="0.35">
      <c r="A348" s="1">
        <v>44198</v>
      </c>
      <c r="B348" s="15">
        <f t="shared" si="58"/>
        <v>4072003</v>
      </c>
      <c r="C348" s="15">
        <v>18963</v>
      </c>
      <c r="D348" s="15">
        <v>4680</v>
      </c>
      <c r="E348">
        <v>0</v>
      </c>
      <c r="F348" s="15">
        <v>459</v>
      </c>
      <c r="G348" s="15">
        <v>3083</v>
      </c>
      <c r="H348" s="15">
        <f t="shared" ref="H348:H355" si="59">G348+H347</f>
        <v>378298</v>
      </c>
      <c r="I348" s="15">
        <v>16670</v>
      </c>
      <c r="J348" s="15">
        <v>44474</v>
      </c>
      <c r="K348" s="15">
        <v>61143</v>
      </c>
      <c r="L348" s="15">
        <v>5276</v>
      </c>
      <c r="M348" s="15">
        <v>7787</v>
      </c>
      <c r="N348" s="15">
        <v>72</v>
      </c>
      <c r="O348" s="15">
        <f t="shared" si="48"/>
        <v>53356</v>
      </c>
      <c r="P348" s="15">
        <f t="shared" si="48"/>
        <v>5204</v>
      </c>
      <c r="Q348" s="15">
        <f t="shared" si="50"/>
        <v>8.5913626894235096E-2</v>
      </c>
      <c r="R348" s="15">
        <f t="shared" si="51"/>
        <v>8.3948511579564535E-3</v>
      </c>
      <c r="S348" s="15">
        <f t="shared" si="52"/>
        <v>9.2994101910610957E-2</v>
      </c>
      <c r="T348" s="15">
        <f t="shared" si="53"/>
        <v>64047.714285714283</v>
      </c>
      <c r="U348" s="15">
        <f t="shared" si="54"/>
        <v>58687.285714285717</v>
      </c>
      <c r="V348" s="15">
        <f t="shared" si="55"/>
        <v>5360.4285714285716</v>
      </c>
      <c r="W348" s="15">
        <f t="shared" si="56"/>
        <v>5457.5714285714284</v>
      </c>
      <c r="X348" s="15">
        <f t="shared" si="57"/>
        <v>45</v>
      </c>
    </row>
    <row r="349" spans="1:24" x14ac:dyDescent="0.35">
      <c r="A349" s="1">
        <v>44199</v>
      </c>
      <c r="B349" s="15">
        <f t="shared" si="58"/>
        <v>4084836</v>
      </c>
      <c r="C349" s="15">
        <v>12833</v>
      </c>
      <c r="D349" s="15">
        <v>2966</v>
      </c>
      <c r="E349">
        <v>0</v>
      </c>
      <c r="F349" s="15">
        <v>482</v>
      </c>
      <c r="G349" s="15">
        <v>3105</v>
      </c>
      <c r="H349" s="15">
        <f t="shared" si="59"/>
        <v>381403</v>
      </c>
      <c r="I349" s="15">
        <v>11321</v>
      </c>
      <c r="J349" s="15">
        <v>29134</v>
      </c>
      <c r="K349" s="15">
        <v>40456</v>
      </c>
      <c r="L349" s="15">
        <v>3329</v>
      </c>
      <c r="M349" s="15">
        <v>4065</v>
      </c>
      <c r="N349" s="15">
        <v>37</v>
      </c>
      <c r="O349" s="15">
        <f t="shared" si="48"/>
        <v>36391</v>
      </c>
      <c r="P349" s="15">
        <f t="shared" si="48"/>
        <v>3292</v>
      </c>
      <c r="Q349" s="15">
        <f t="shared" si="50"/>
        <v>8.5730635981192779E-2</v>
      </c>
      <c r="R349" s="15">
        <f t="shared" si="51"/>
        <v>8.7472504987467382E-3</v>
      </c>
      <c r="S349" s="15">
        <f t="shared" si="52"/>
        <v>9.300981392716702E-2</v>
      </c>
      <c r="T349" s="15">
        <f t="shared" si="53"/>
        <v>64656</v>
      </c>
      <c r="U349" s="15">
        <f t="shared" si="54"/>
        <v>59070.571428571428</v>
      </c>
      <c r="V349" s="15">
        <f t="shared" si="55"/>
        <v>5585.4285714285716</v>
      </c>
      <c r="W349" s="15">
        <f t="shared" si="56"/>
        <v>5494.1428571428569</v>
      </c>
      <c r="X349" s="15">
        <f t="shared" si="57"/>
        <v>48.857142857142854</v>
      </c>
    </row>
    <row r="350" spans="1:24" x14ac:dyDescent="0.35">
      <c r="A350" s="1">
        <v>44200</v>
      </c>
      <c r="B350" s="15">
        <f t="shared" si="58"/>
        <v>4118346</v>
      </c>
      <c r="C350" s="15">
        <v>33510</v>
      </c>
      <c r="D350" s="15">
        <v>8762</v>
      </c>
      <c r="E350">
        <v>0</v>
      </c>
      <c r="F350" s="15">
        <v>760</v>
      </c>
      <c r="G350" s="15">
        <v>4608</v>
      </c>
      <c r="H350" s="15">
        <f t="shared" si="59"/>
        <v>386011</v>
      </c>
      <c r="I350" s="15">
        <v>29080</v>
      </c>
      <c r="J350" s="15">
        <v>109583</v>
      </c>
      <c r="K350" s="15">
        <v>138663</v>
      </c>
      <c r="L350" s="15">
        <v>9758</v>
      </c>
      <c r="M350" s="15">
        <v>24086</v>
      </c>
      <c r="N350" s="15">
        <v>199</v>
      </c>
      <c r="O350" s="15">
        <f t="shared" si="48"/>
        <v>114577</v>
      </c>
      <c r="P350" s="15">
        <f t="shared" si="48"/>
        <v>9559</v>
      </c>
      <c r="Q350" s="15">
        <f t="shared" si="50"/>
        <v>8.2712385371595018E-2</v>
      </c>
      <c r="R350" s="15">
        <f t="shared" si="51"/>
        <v>8.5537142638447694E-3</v>
      </c>
      <c r="S350" s="15">
        <f t="shared" si="52"/>
        <v>9.1936458973004107E-2</v>
      </c>
      <c r="T350" s="15">
        <f t="shared" si="53"/>
        <v>67485.142857142855</v>
      </c>
      <c r="U350" s="15">
        <f t="shared" si="54"/>
        <v>60019.714285714283</v>
      </c>
      <c r="V350" s="15">
        <f t="shared" si="55"/>
        <v>7465.4285714285716</v>
      </c>
      <c r="W350" s="15">
        <f t="shared" si="56"/>
        <v>5518</v>
      </c>
      <c r="X350" s="15">
        <f t="shared" si="57"/>
        <v>63.857142857142854</v>
      </c>
    </row>
    <row r="351" spans="1:24" x14ac:dyDescent="0.35">
      <c r="A351" s="1">
        <v>44201</v>
      </c>
      <c r="B351" s="15">
        <f t="shared" si="58"/>
        <v>4147049</v>
      </c>
      <c r="C351" s="15">
        <v>28703</v>
      </c>
      <c r="D351" s="15">
        <v>7072</v>
      </c>
      <c r="E351">
        <v>0</v>
      </c>
      <c r="F351" s="15">
        <v>614</v>
      </c>
      <c r="G351" s="15">
        <v>4053</v>
      </c>
      <c r="H351" s="15">
        <f t="shared" si="59"/>
        <v>390064</v>
      </c>
      <c r="I351" s="15">
        <v>25199</v>
      </c>
      <c r="J351" s="15">
        <v>81674</v>
      </c>
      <c r="K351" s="15">
        <v>106873</v>
      </c>
      <c r="L351" s="15">
        <v>7792</v>
      </c>
      <c r="M351" s="15">
        <v>14933</v>
      </c>
      <c r="N351" s="15">
        <v>113</v>
      </c>
      <c r="O351" s="15">
        <f t="shared" si="48"/>
        <v>91940</v>
      </c>
      <c r="P351" s="15">
        <f t="shared" si="48"/>
        <v>7679</v>
      </c>
      <c r="Q351" s="15">
        <f t="shared" si="50"/>
        <v>8.0984457042445029E-2</v>
      </c>
      <c r="R351" s="15">
        <f t="shared" si="51"/>
        <v>8.4684208788669158E-3</v>
      </c>
      <c r="S351" s="15">
        <f t="shared" si="52"/>
        <v>9.1507526613838236E-2</v>
      </c>
      <c r="T351" s="15">
        <f t="shared" si="53"/>
        <v>68290</v>
      </c>
      <c r="U351" s="15">
        <f t="shared" si="54"/>
        <v>59636</v>
      </c>
      <c r="V351" s="15">
        <f t="shared" si="55"/>
        <v>8654</v>
      </c>
      <c r="W351" s="15">
        <f t="shared" si="56"/>
        <v>5457.1428571428569</v>
      </c>
      <c r="X351" s="15">
        <f t="shared" si="57"/>
        <v>73.285714285714292</v>
      </c>
    </row>
    <row r="352" spans="1:24" x14ac:dyDescent="0.35">
      <c r="A352" s="1">
        <v>44202</v>
      </c>
      <c r="B352" s="15">
        <f t="shared" si="58"/>
        <v>4172042</v>
      </c>
      <c r="C352" s="15">
        <v>24993</v>
      </c>
      <c r="D352" s="15">
        <v>6134</v>
      </c>
      <c r="E352">
        <v>0</v>
      </c>
      <c r="F352" s="15">
        <v>558</v>
      </c>
      <c r="G352" s="15">
        <v>4025</v>
      </c>
      <c r="H352" s="15">
        <f t="shared" si="59"/>
        <v>394089</v>
      </c>
      <c r="I352" s="15">
        <v>21937</v>
      </c>
      <c r="J352" s="15">
        <v>64862</v>
      </c>
      <c r="K352" s="15">
        <v>86799</v>
      </c>
      <c r="L352" s="15">
        <v>6835</v>
      </c>
      <c r="M352" s="15">
        <v>11726</v>
      </c>
      <c r="N352" s="15">
        <v>92</v>
      </c>
      <c r="O352" s="15">
        <f t="shared" si="48"/>
        <v>75073</v>
      </c>
      <c r="P352" s="15">
        <f t="shared" si="48"/>
        <v>6743</v>
      </c>
      <c r="Q352" s="15">
        <f t="shared" si="50"/>
        <v>7.9687694147218838E-2</v>
      </c>
      <c r="R352" s="15">
        <f t="shared" si="51"/>
        <v>8.292743079104754E-3</v>
      </c>
      <c r="S352" s="15">
        <f t="shared" si="52"/>
        <v>9.0559155785782525E-2</v>
      </c>
      <c r="T352" s="15">
        <f t="shared" si="53"/>
        <v>70132.71428571429</v>
      </c>
      <c r="U352" s="15">
        <f t="shared" si="54"/>
        <v>60864.714285714283</v>
      </c>
      <c r="V352" s="15">
        <f t="shared" si="55"/>
        <v>9268</v>
      </c>
      <c r="W352" s="15">
        <f t="shared" si="56"/>
        <v>5511.8571428571431</v>
      </c>
      <c r="X352" s="15">
        <f t="shared" si="57"/>
        <v>76.857142857142861</v>
      </c>
    </row>
    <row r="353" spans="1:24" x14ac:dyDescent="0.35">
      <c r="A353" s="1">
        <v>44203</v>
      </c>
      <c r="B353" s="15">
        <f t="shared" si="58"/>
        <v>4193445</v>
      </c>
      <c r="C353" s="15">
        <v>21403</v>
      </c>
      <c r="D353" s="15">
        <v>4956</v>
      </c>
      <c r="E353">
        <v>0</v>
      </c>
      <c r="F353" s="15">
        <v>555</v>
      </c>
      <c r="G353" s="15">
        <v>3614</v>
      </c>
      <c r="H353" s="15">
        <f t="shared" si="59"/>
        <v>397703</v>
      </c>
      <c r="I353" s="15">
        <v>18923</v>
      </c>
      <c r="J353" s="15">
        <v>63595</v>
      </c>
      <c r="K353" s="15">
        <v>82518</v>
      </c>
      <c r="L353" s="15">
        <v>5568</v>
      </c>
      <c r="M353" s="15">
        <v>12609</v>
      </c>
      <c r="N353" s="15">
        <v>53</v>
      </c>
      <c r="O353" s="15">
        <f t="shared" si="48"/>
        <v>69909</v>
      </c>
      <c r="P353" s="15">
        <f t="shared" si="48"/>
        <v>5515</v>
      </c>
      <c r="Q353" s="15">
        <f t="shared" si="50"/>
        <v>7.536074555019448E-2</v>
      </c>
      <c r="R353" s="15">
        <f t="shared" si="51"/>
        <v>7.5265138556277799E-3</v>
      </c>
      <c r="S353" s="15">
        <f t="shared" si="52"/>
        <v>8.6655230358359564E-2</v>
      </c>
      <c r="T353" s="15">
        <f t="shared" si="53"/>
        <v>76062.71428571429</v>
      </c>
      <c r="U353" s="15">
        <f t="shared" si="54"/>
        <v>65205.857142857145</v>
      </c>
      <c r="V353" s="15">
        <f t="shared" si="55"/>
        <v>10856.857142857143</v>
      </c>
      <c r="W353" s="15">
        <f t="shared" si="56"/>
        <v>5650.4285714285716</v>
      </c>
      <c r="X353" s="15">
        <f t="shared" si="57"/>
        <v>81.714285714285708</v>
      </c>
    </row>
    <row r="354" spans="1:24" x14ac:dyDescent="0.35">
      <c r="A354" s="1">
        <v>44204</v>
      </c>
      <c r="B354" s="15">
        <f t="shared" si="58"/>
        <v>4207422</v>
      </c>
      <c r="C354" s="15">
        <v>13977</v>
      </c>
      <c r="D354" s="15">
        <v>3130</v>
      </c>
      <c r="E354">
        <v>0</v>
      </c>
      <c r="F354" s="15">
        <v>263</v>
      </c>
      <c r="G354" s="15">
        <v>1722</v>
      </c>
      <c r="H354" s="15">
        <f t="shared" si="59"/>
        <v>399425</v>
      </c>
      <c r="I354" s="15">
        <v>12341</v>
      </c>
      <c r="J354" s="15">
        <v>45815</v>
      </c>
      <c r="K354" s="15">
        <v>58156</v>
      </c>
      <c r="L354" s="15">
        <v>3701</v>
      </c>
      <c r="M354" s="15">
        <v>9592</v>
      </c>
      <c r="N354" s="15">
        <v>24</v>
      </c>
      <c r="O354" s="15">
        <f t="shared" si="48"/>
        <v>48564</v>
      </c>
      <c r="P354" s="15">
        <f t="shared" si="48"/>
        <v>3677</v>
      </c>
      <c r="Q354" s="15">
        <f t="shared" si="50"/>
        <v>7.3544050900788013E-2</v>
      </c>
      <c r="R354" s="15">
        <f t="shared" si="51"/>
        <v>6.9577112667751594E-3</v>
      </c>
      <c r="S354" s="15">
        <f t="shared" si="52"/>
        <v>8.5071762520160882E-2</v>
      </c>
      <c r="T354" s="15">
        <f t="shared" si="53"/>
        <v>82086.857142857145</v>
      </c>
      <c r="U354" s="15">
        <f t="shared" si="54"/>
        <v>69972.857142857145</v>
      </c>
      <c r="V354" s="15">
        <f t="shared" si="55"/>
        <v>12114</v>
      </c>
      <c r="W354" s="15">
        <f t="shared" si="56"/>
        <v>5952.7142857142853</v>
      </c>
      <c r="X354" s="15">
        <f t="shared" si="57"/>
        <v>84.285714285714292</v>
      </c>
    </row>
    <row r="355" spans="1:24" x14ac:dyDescent="0.35">
      <c r="A355" s="1">
        <v>44205</v>
      </c>
      <c r="B355" s="15">
        <f t="shared" si="58"/>
        <v>4208706</v>
      </c>
      <c r="C355">
        <v>1284</v>
      </c>
      <c r="D355" s="15">
        <v>266</v>
      </c>
      <c r="E355">
        <v>0</v>
      </c>
      <c r="F355">
        <v>49</v>
      </c>
      <c r="G355">
        <v>235</v>
      </c>
      <c r="H355" s="15">
        <f t="shared" si="59"/>
        <v>399660</v>
      </c>
      <c r="I355" s="15">
        <v>1154</v>
      </c>
      <c r="J355" s="15">
        <v>2707</v>
      </c>
      <c r="K355" s="15">
        <v>3861</v>
      </c>
      <c r="L355" s="15">
        <v>338</v>
      </c>
      <c r="M355" s="15">
        <v>298</v>
      </c>
      <c r="N355">
        <v>2</v>
      </c>
      <c r="O355" s="15">
        <f t="shared" si="48"/>
        <v>3563</v>
      </c>
      <c r="P355" s="15">
        <f t="shared" si="48"/>
        <v>336</v>
      </c>
      <c r="Q355" s="15">
        <f t="shared" si="50"/>
        <v>7.2142130880721245E-2</v>
      </c>
      <c r="R355" s="15">
        <f t="shared" si="51"/>
        <v>6.7262543817666765E-3</v>
      </c>
      <c r="S355" s="15">
        <f t="shared" si="52"/>
        <v>8.3635404995716076E-2</v>
      </c>
      <c r="T355" s="15">
        <f t="shared" si="53"/>
        <v>73903.71428571429</v>
      </c>
      <c r="U355" s="15">
        <f t="shared" si="54"/>
        <v>62859.571428571428</v>
      </c>
      <c r="V355" s="15">
        <f t="shared" si="55"/>
        <v>11044.142857142857</v>
      </c>
      <c r="W355" s="15">
        <f t="shared" si="56"/>
        <v>5257.2857142857147</v>
      </c>
      <c r="X355" s="15">
        <f t="shared" si="57"/>
        <v>74.285714285714292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6"/>
  <sheetViews>
    <sheetView workbookViewId="0">
      <pane ySplit="1" topLeftCell="A23" activePane="bottomLeft" state="frozen"/>
      <selection pane="bottomLeft" activeCell="H56" sqref="H56"/>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80">
        <v>5.63</v>
      </c>
      <c r="C2" s="80">
        <v>2.82</v>
      </c>
      <c r="D2" s="80">
        <v>11.27</v>
      </c>
      <c r="E2" s="80">
        <v>33.799999999999997</v>
      </c>
      <c r="F2" s="80">
        <v>28.17</v>
      </c>
      <c r="G2" s="80">
        <v>12.68</v>
      </c>
      <c r="H2" s="80">
        <v>4.2300000000000004</v>
      </c>
      <c r="I2" s="80">
        <v>1.41</v>
      </c>
      <c r="J2" s="80">
        <v>0</v>
      </c>
    </row>
    <row r="3" spans="1:10" x14ac:dyDescent="0.35">
      <c r="A3" s="1">
        <v>43898</v>
      </c>
      <c r="B3" s="80">
        <v>2.6</v>
      </c>
      <c r="C3" s="80">
        <v>14.29</v>
      </c>
      <c r="D3" s="80">
        <v>20.350000000000001</v>
      </c>
      <c r="E3" s="80">
        <v>24.24</v>
      </c>
      <c r="F3" s="80">
        <v>18.61</v>
      </c>
      <c r="G3" s="80">
        <v>9.09</v>
      </c>
      <c r="H3" s="80">
        <v>8.66</v>
      </c>
      <c r="I3" s="80">
        <v>2.16</v>
      </c>
      <c r="J3" s="80">
        <v>0</v>
      </c>
    </row>
    <row r="4" spans="1:10" x14ac:dyDescent="0.35">
      <c r="A4" s="1">
        <v>43905</v>
      </c>
      <c r="B4" s="80">
        <v>2.16</v>
      </c>
      <c r="C4" s="80">
        <v>19.18</v>
      </c>
      <c r="D4" s="80">
        <v>17.03</v>
      </c>
      <c r="E4" s="80">
        <v>16.170000000000002</v>
      </c>
      <c r="F4" s="80">
        <v>18.16</v>
      </c>
      <c r="G4" s="80">
        <v>13.85</v>
      </c>
      <c r="H4" s="80">
        <v>7.66</v>
      </c>
      <c r="I4" s="80">
        <v>5.79</v>
      </c>
      <c r="J4" s="80">
        <v>0</v>
      </c>
    </row>
    <row r="5" spans="1:10" x14ac:dyDescent="0.35">
      <c r="A5" s="1">
        <v>43912</v>
      </c>
      <c r="B5" s="80">
        <v>2.08</v>
      </c>
      <c r="C5" s="80">
        <v>15.21</v>
      </c>
      <c r="D5" s="80">
        <v>17.96</v>
      </c>
      <c r="E5" s="80">
        <v>15.77</v>
      </c>
      <c r="F5" s="80">
        <v>19.05</v>
      </c>
      <c r="G5" s="80">
        <v>13.85</v>
      </c>
      <c r="H5" s="80">
        <v>8.44</v>
      </c>
      <c r="I5" s="80">
        <v>7.64</v>
      </c>
      <c r="J5" s="80">
        <v>0</v>
      </c>
    </row>
    <row r="6" spans="1:10" x14ac:dyDescent="0.35">
      <c r="A6" s="1">
        <v>43919</v>
      </c>
      <c r="B6" s="80">
        <v>2.06</v>
      </c>
      <c r="C6" s="80">
        <v>10.99</v>
      </c>
      <c r="D6" s="80">
        <v>13.77</v>
      </c>
      <c r="E6" s="80">
        <v>14.75</v>
      </c>
      <c r="F6" s="80">
        <v>18.440000000000001</v>
      </c>
      <c r="G6" s="80">
        <v>14.21</v>
      </c>
      <c r="H6" s="80">
        <v>10.53</v>
      </c>
      <c r="I6" s="80">
        <v>15.14</v>
      </c>
      <c r="J6" s="80">
        <v>0.1</v>
      </c>
    </row>
    <row r="7" spans="1:10" x14ac:dyDescent="0.35">
      <c r="A7" s="1">
        <v>43926</v>
      </c>
      <c r="B7" s="80">
        <v>2.0499999999999998</v>
      </c>
      <c r="C7" s="80">
        <v>10.53</v>
      </c>
      <c r="D7" s="80">
        <v>13.32</v>
      </c>
      <c r="E7" s="80">
        <v>13.32</v>
      </c>
      <c r="F7" s="80">
        <v>16.899999999999999</v>
      </c>
      <c r="G7" s="80">
        <v>14.38</v>
      </c>
      <c r="H7" s="80">
        <v>11.18</v>
      </c>
      <c r="I7" s="80">
        <v>18.23</v>
      </c>
      <c r="J7" s="80">
        <v>0.08</v>
      </c>
    </row>
    <row r="8" spans="1:10" x14ac:dyDescent="0.35">
      <c r="A8" s="1">
        <v>43933</v>
      </c>
      <c r="B8" s="80">
        <v>2.69</v>
      </c>
      <c r="C8" s="80">
        <v>10.83</v>
      </c>
      <c r="D8" s="80">
        <v>13.42</v>
      </c>
      <c r="E8" s="80">
        <v>13.51</v>
      </c>
      <c r="F8" s="80">
        <v>15.99</v>
      </c>
      <c r="G8" s="80">
        <v>13.8</v>
      </c>
      <c r="H8" s="80">
        <v>10.67</v>
      </c>
      <c r="I8" s="80">
        <v>18.329999999999998</v>
      </c>
      <c r="J8" s="80">
        <v>0.75</v>
      </c>
    </row>
    <row r="9" spans="1:10" x14ac:dyDescent="0.35">
      <c r="A9" s="1">
        <v>43940</v>
      </c>
      <c r="B9" s="80">
        <v>3.62</v>
      </c>
      <c r="C9" s="80">
        <v>12.73</v>
      </c>
      <c r="D9" s="80">
        <v>14.42</v>
      </c>
      <c r="E9" s="80">
        <v>14.13</v>
      </c>
      <c r="F9" s="80">
        <v>15.47</v>
      </c>
      <c r="G9" s="80">
        <v>13.45</v>
      </c>
      <c r="H9" s="80">
        <v>9.98</v>
      </c>
      <c r="I9" s="80">
        <v>16.170000000000002</v>
      </c>
      <c r="J9" s="80">
        <v>0.04</v>
      </c>
    </row>
    <row r="10" spans="1:10" x14ac:dyDescent="0.35">
      <c r="A10" s="1">
        <v>43947</v>
      </c>
      <c r="B10" s="80">
        <v>4.3600000000000003</v>
      </c>
      <c r="C10" s="80">
        <v>13.34</v>
      </c>
      <c r="D10" s="80">
        <v>14.66</v>
      </c>
      <c r="E10" s="80">
        <v>13.98</v>
      </c>
      <c r="F10" s="80">
        <v>15.55</v>
      </c>
      <c r="G10" s="80">
        <v>13.19</v>
      </c>
      <c r="H10" s="80">
        <v>9.3699999999999992</v>
      </c>
      <c r="I10" s="80">
        <v>15.5</v>
      </c>
      <c r="J10" s="80">
        <v>0.05</v>
      </c>
    </row>
    <row r="11" spans="1:10" x14ac:dyDescent="0.35">
      <c r="A11" s="1">
        <v>43954</v>
      </c>
      <c r="B11" s="80">
        <v>5.24</v>
      </c>
      <c r="C11" s="80">
        <v>14.29</v>
      </c>
      <c r="D11" s="80">
        <v>15.97</v>
      </c>
      <c r="E11" s="80">
        <v>14.51</v>
      </c>
      <c r="F11" s="80">
        <v>14.42</v>
      </c>
      <c r="G11" s="80">
        <v>13.2</v>
      </c>
      <c r="H11" s="80">
        <v>9.31</v>
      </c>
      <c r="I11" s="80">
        <v>12.99</v>
      </c>
      <c r="J11" s="80">
        <v>7.0000000000000007E-2</v>
      </c>
    </row>
    <row r="12" spans="1:10" x14ac:dyDescent="0.35">
      <c r="A12" s="1">
        <v>43961</v>
      </c>
      <c r="B12" s="80">
        <v>6.16</v>
      </c>
      <c r="C12" s="80">
        <v>14.93</v>
      </c>
      <c r="D12" s="80">
        <v>15.01</v>
      </c>
      <c r="E12" s="80">
        <v>14.73</v>
      </c>
      <c r="F12" s="80">
        <v>15.55</v>
      </c>
      <c r="G12" s="80">
        <v>12.75</v>
      </c>
      <c r="H12" s="80">
        <v>8.33</v>
      </c>
      <c r="I12" s="80">
        <v>12.31</v>
      </c>
      <c r="J12" s="80">
        <v>0.23</v>
      </c>
    </row>
    <row r="13" spans="1:10" x14ac:dyDescent="0.35">
      <c r="A13" s="1">
        <v>43968</v>
      </c>
      <c r="B13" s="80">
        <v>8.0299999999999994</v>
      </c>
      <c r="C13" s="80">
        <v>14.9</v>
      </c>
      <c r="D13" s="80">
        <v>14.95</v>
      </c>
      <c r="E13" s="80">
        <v>13.77</v>
      </c>
      <c r="F13" s="80">
        <v>15.84</v>
      </c>
      <c r="G13" s="80">
        <v>12.12</v>
      </c>
      <c r="H13" s="80">
        <v>8.25</v>
      </c>
      <c r="I13" s="80">
        <v>12.07</v>
      </c>
      <c r="J13" s="80">
        <v>0.06</v>
      </c>
    </row>
    <row r="14" spans="1:10" x14ac:dyDescent="0.35">
      <c r="A14" s="1">
        <v>43975</v>
      </c>
      <c r="B14" s="80">
        <v>7.8</v>
      </c>
      <c r="C14" s="80">
        <v>14.85</v>
      </c>
      <c r="D14" s="80">
        <v>15.06</v>
      </c>
      <c r="E14" s="80">
        <v>13.06</v>
      </c>
      <c r="F14" s="80">
        <v>14.98</v>
      </c>
      <c r="G14" s="80">
        <v>12.81</v>
      </c>
      <c r="H14" s="80">
        <v>9.18</v>
      </c>
      <c r="I14" s="80">
        <v>12.19</v>
      </c>
      <c r="J14" s="80">
        <v>0.06</v>
      </c>
    </row>
    <row r="15" spans="1:10" x14ac:dyDescent="0.35">
      <c r="A15" s="1">
        <v>43982</v>
      </c>
      <c r="B15" s="80">
        <v>8.43</v>
      </c>
      <c r="C15" s="80">
        <v>14.39</v>
      </c>
      <c r="D15" s="80">
        <v>14.56</v>
      </c>
      <c r="E15" s="80">
        <v>13.9</v>
      </c>
      <c r="F15" s="80">
        <v>14.97</v>
      </c>
      <c r="G15" s="80">
        <v>12.88</v>
      </c>
      <c r="H15" s="80">
        <v>9.01</v>
      </c>
      <c r="I15" s="80">
        <v>11.83</v>
      </c>
      <c r="J15" s="80">
        <v>0.02</v>
      </c>
    </row>
    <row r="16" spans="1:10" x14ac:dyDescent="0.35">
      <c r="A16" s="1">
        <v>43989</v>
      </c>
      <c r="B16" s="80">
        <v>8.6199999999999992</v>
      </c>
      <c r="C16" s="80">
        <v>14.95</v>
      </c>
      <c r="D16" s="80">
        <v>14.89</v>
      </c>
      <c r="E16" s="80">
        <v>13.05</v>
      </c>
      <c r="F16" s="80">
        <v>15.07</v>
      </c>
      <c r="G16" s="80">
        <v>12.06</v>
      </c>
      <c r="H16" s="80">
        <v>9.19</v>
      </c>
      <c r="I16" s="80">
        <v>12.18</v>
      </c>
      <c r="J16" s="80">
        <v>0</v>
      </c>
    </row>
    <row r="17" spans="1:10" x14ac:dyDescent="0.35">
      <c r="A17" s="1">
        <v>43996</v>
      </c>
      <c r="B17" s="80">
        <v>8.6</v>
      </c>
      <c r="C17" s="80">
        <v>17.97</v>
      </c>
      <c r="D17" s="80">
        <v>13.73</v>
      </c>
      <c r="E17" s="80">
        <v>12.54</v>
      </c>
      <c r="F17" s="80">
        <v>13.6</v>
      </c>
      <c r="G17" s="80">
        <v>11.91</v>
      </c>
      <c r="H17" s="80">
        <v>10</v>
      </c>
      <c r="I17" s="80">
        <v>11.65</v>
      </c>
      <c r="J17" s="80">
        <v>0</v>
      </c>
    </row>
    <row r="18" spans="1:10" x14ac:dyDescent="0.35">
      <c r="A18" s="1">
        <v>44003</v>
      </c>
      <c r="B18" s="80">
        <v>8.4700000000000006</v>
      </c>
      <c r="C18" s="80">
        <v>20.420000000000002</v>
      </c>
      <c r="D18" s="80">
        <v>16.690000000000001</v>
      </c>
      <c r="E18" s="80">
        <v>11.66</v>
      </c>
      <c r="F18" s="80">
        <v>12.05</v>
      </c>
      <c r="G18" s="80">
        <v>12.14</v>
      </c>
      <c r="H18" s="80">
        <v>7.79</v>
      </c>
      <c r="I18" s="80">
        <v>10.69</v>
      </c>
      <c r="J18" s="80">
        <v>0.1</v>
      </c>
    </row>
    <row r="19" spans="1:10" x14ac:dyDescent="0.35">
      <c r="A19" s="1">
        <v>44010</v>
      </c>
      <c r="B19" s="80">
        <v>10.23</v>
      </c>
      <c r="C19" s="80">
        <v>20.63</v>
      </c>
      <c r="D19" s="80">
        <v>15.86</v>
      </c>
      <c r="E19" s="80">
        <v>11.27</v>
      </c>
      <c r="F19" s="80">
        <v>13.25</v>
      </c>
      <c r="G19" s="80">
        <v>11.91</v>
      </c>
      <c r="H19" s="80">
        <v>7.21</v>
      </c>
      <c r="I19" s="80">
        <v>9.65</v>
      </c>
      <c r="J19" s="80">
        <v>0</v>
      </c>
    </row>
    <row r="20" spans="1:10" x14ac:dyDescent="0.35">
      <c r="A20" s="1">
        <v>44017</v>
      </c>
      <c r="B20" s="80">
        <v>11.93</v>
      </c>
      <c r="C20" s="80">
        <v>24.32</v>
      </c>
      <c r="D20" s="80">
        <v>15.67</v>
      </c>
      <c r="E20" s="80">
        <v>14.03</v>
      </c>
      <c r="F20" s="80">
        <v>13.52</v>
      </c>
      <c r="G20" s="80">
        <v>9.6300000000000008</v>
      </c>
      <c r="H20" s="80">
        <v>5.68</v>
      </c>
      <c r="I20" s="80">
        <v>5.17</v>
      </c>
      <c r="J20" s="80">
        <v>0.05</v>
      </c>
    </row>
    <row r="21" spans="1:10" x14ac:dyDescent="0.35">
      <c r="A21" s="1">
        <v>44024</v>
      </c>
      <c r="B21" s="80">
        <v>13.08</v>
      </c>
      <c r="C21" s="80">
        <v>24.63</v>
      </c>
      <c r="D21" s="80">
        <v>15</v>
      </c>
      <c r="E21" s="80">
        <v>13.23</v>
      </c>
      <c r="F21" s="80">
        <v>13.08</v>
      </c>
      <c r="G21" s="80">
        <v>9.68</v>
      </c>
      <c r="H21" s="80">
        <v>5.68</v>
      </c>
      <c r="I21" s="80">
        <v>5.63</v>
      </c>
      <c r="J21" s="80">
        <v>0</v>
      </c>
    </row>
    <row r="22" spans="1:10" x14ac:dyDescent="0.35">
      <c r="A22" s="1">
        <v>44031</v>
      </c>
      <c r="B22" s="80">
        <v>15.4</v>
      </c>
      <c r="C22" s="80">
        <v>22.85</v>
      </c>
      <c r="D22" s="80">
        <v>17.34</v>
      </c>
      <c r="E22" s="80">
        <v>11.48</v>
      </c>
      <c r="F22" s="80">
        <v>14.01</v>
      </c>
      <c r="G22" s="80">
        <v>8.5399999999999991</v>
      </c>
      <c r="H22" s="80">
        <v>5.46</v>
      </c>
      <c r="I22" s="80">
        <v>4.92</v>
      </c>
      <c r="J22" s="80">
        <v>0</v>
      </c>
    </row>
    <row r="23" spans="1:10" x14ac:dyDescent="0.35">
      <c r="A23" s="1">
        <v>44038</v>
      </c>
      <c r="B23" s="80">
        <v>14.09</v>
      </c>
      <c r="C23" s="80">
        <v>22.89</v>
      </c>
      <c r="D23" s="80">
        <v>19.87</v>
      </c>
      <c r="E23" s="80">
        <v>12.81</v>
      </c>
      <c r="F23" s="80">
        <v>13.23</v>
      </c>
      <c r="G23" s="80">
        <v>7.4</v>
      </c>
      <c r="H23" s="80">
        <v>5.49</v>
      </c>
      <c r="I23" s="80">
        <v>4.17</v>
      </c>
      <c r="J23" s="80">
        <v>0.04</v>
      </c>
    </row>
    <row r="24" spans="1:10" x14ac:dyDescent="0.35">
      <c r="A24" s="1">
        <v>44045</v>
      </c>
      <c r="B24" s="80">
        <v>16.29</v>
      </c>
      <c r="C24" s="80">
        <v>21.6</v>
      </c>
      <c r="D24" s="80">
        <v>17.46</v>
      </c>
      <c r="E24" s="80">
        <v>14.2</v>
      </c>
      <c r="F24" s="80">
        <v>13.58</v>
      </c>
      <c r="G24" s="80">
        <v>8.56</v>
      </c>
      <c r="H24" s="80">
        <v>4.76</v>
      </c>
      <c r="I24" s="80">
        <v>3.55</v>
      </c>
      <c r="J24" s="80">
        <v>0</v>
      </c>
    </row>
    <row r="25" spans="1:10" x14ac:dyDescent="0.35">
      <c r="A25" s="1">
        <v>44052</v>
      </c>
      <c r="B25" s="80">
        <v>16.649999999999999</v>
      </c>
      <c r="C25" s="80">
        <v>19.7</v>
      </c>
      <c r="D25" s="80">
        <v>18.64</v>
      </c>
      <c r="E25" s="80">
        <v>16.190000000000001</v>
      </c>
      <c r="F25" s="80">
        <v>12.89</v>
      </c>
      <c r="G25" s="80">
        <v>8.16</v>
      </c>
      <c r="H25" s="80">
        <v>4.6900000000000004</v>
      </c>
      <c r="I25" s="80">
        <v>3.09</v>
      </c>
      <c r="J25" s="80">
        <v>0</v>
      </c>
    </row>
    <row r="26" spans="1:10" x14ac:dyDescent="0.35">
      <c r="A26" s="1">
        <v>44059</v>
      </c>
      <c r="B26" s="80">
        <v>17.190000000000001</v>
      </c>
      <c r="C26" s="80">
        <v>21.19</v>
      </c>
      <c r="D26" s="80">
        <v>18.28</v>
      </c>
      <c r="E26" s="80">
        <v>14.27</v>
      </c>
      <c r="F26" s="80">
        <v>12.82</v>
      </c>
      <c r="G26" s="80">
        <v>7.97</v>
      </c>
      <c r="H26" s="80">
        <v>5.18</v>
      </c>
      <c r="I26" s="80">
        <v>3.11</v>
      </c>
      <c r="J26" s="80">
        <v>0</v>
      </c>
    </row>
    <row r="27" spans="1:10" x14ac:dyDescent="0.35">
      <c r="A27" s="1">
        <v>44066</v>
      </c>
      <c r="B27" s="80">
        <v>14.83</v>
      </c>
      <c r="C27" s="80">
        <v>22.81</v>
      </c>
      <c r="D27" s="80">
        <v>19.350000000000001</v>
      </c>
      <c r="E27" s="80">
        <v>13.59</v>
      </c>
      <c r="F27" s="80">
        <v>14.26</v>
      </c>
      <c r="G27" s="80">
        <v>8.58</v>
      </c>
      <c r="H27" s="80">
        <v>4.63</v>
      </c>
      <c r="I27" s="80">
        <v>1.96</v>
      </c>
      <c r="J27" s="80">
        <v>0</v>
      </c>
    </row>
    <row r="28" spans="1:10" x14ac:dyDescent="0.35">
      <c r="A28" s="1">
        <v>44073</v>
      </c>
      <c r="B28" s="80">
        <v>17.91</v>
      </c>
      <c r="C28" s="80">
        <v>23.07</v>
      </c>
      <c r="D28" s="80">
        <v>17.84</v>
      </c>
      <c r="E28" s="80">
        <v>13.23</v>
      </c>
      <c r="F28" s="80">
        <v>12.2</v>
      </c>
      <c r="G28" s="80">
        <v>8.99</v>
      </c>
      <c r="H28" s="80">
        <v>3.79</v>
      </c>
      <c r="I28" s="80">
        <v>2.9</v>
      </c>
      <c r="J28" s="80">
        <v>7.0000000000000007E-2</v>
      </c>
    </row>
    <row r="29" spans="1:10" x14ac:dyDescent="0.35">
      <c r="A29" s="1">
        <v>44080</v>
      </c>
      <c r="B29" s="80">
        <v>17.21</v>
      </c>
      <c r="C29" s="80">
        <v>24.31</v>
      </c>
      <c r="D29" s="80">
        <v>18.41</v>
      </c>
      <c r="E29" s="80">
        <v>13.94</v>
      </c>
      <c r="F29" s="80">
        <v>12.05</v>
      </c>
      <c r="G29" s="80">
        <v>8.01</v>
      </c>
      <c r="H29" s="80">
        <v>3.58</v>
      </c>
      <c r="I29" s="80">
        <v>2.42</v>
      </c>
      <c r="J29" s="80">
        <v>7.0000000000000007E-2</v>
      </c>
    </row>
    <row r="30" spans="1:10" x14ac:dyDescent="0.35">
      <c r="A30" s="1">
        <v>44087</v>
      </c>
      <c r="B30" s="80">
        <v>15.62</v>
      </c>
      <c r="C30" s="80">
        <v>22.7</v>
      </c>
      <c r="D30" s="80">
        <v>16.649999999999999</v>
      </c>
      <c r="E30" s="80">
        <v>15.11</v>
      </c>
      <c r="F30" s="80">
        <v>13.44</v>
      </c>
      <c r="G30" s="80">
        <v>8.83</v>
      </c>
      <c r="H30" s="80">
        <v>4.03</v>
      </c>
      <c r="I30" s="80">
        <v>3.62</v>
      </c>
      <c r="J30" s="80">
        <v>0</v>
      </c>
    </row>
    <row r="31" spans="1:10" x14ac:dyDescent="0.35">
      <c r="A31" s="1">
        <v>44094</v>
      </c>
      <c r="B31" s="80">
        <v>20.010000000000002</v>
      </c>
      <c r="C31" s="80">
        <v>23.2</v>
      </c>
      <c r="D31" s="80">
        <v>16.75</v>
      </c>
      <c r="E31" s="80">
        <v>12.24</v>
      </c>
      <c r="F31" s="80">
        <v>12.26</v>
      </c>
      <c r="G31" s="80">
        <v>8.06</v>
      </c>
      <c r="H31" s="80">
        <v>4.57</v>
      </c>
      <c r="I31" s="80">
        <v>2.91</v>
      </c>
      <c r="J31" s="80">
        <v>0</v>
      </c>
    </row>
    <row r="32" spans="1:10" x14ac:dyDescent="0.35">
      <c r="A32" s="1">
        <v>44101</v>
      </c>
      <c r="B32" s="80">
        <v>19.64</v>
      </c>
      <c r="C32" s="80">
        <v>21.32</v>
      </c>
      <c r="D32" s="80">
        <v>17.100000000000001</v>
      </c>
      <c r="E32" s="80">
        <v>13.97</v>
      </c>
      <c r="F32" s="80">
        <v>12.61</v>
      </c>
      <c r="G32" s="80">
        <v>8.19</v>
      </c>
      <c r="H32" s="80">
        <v>4.03</v>
      </c>
      <c r="I32" s="80">
        <v>3.1</v>
      </c>
      <c r="J32" s="80">
        <v>0.04</v>
      </c>
    </row>
    <row r="33" spans="1:10" x14ac:dyDescent="0.35">
      <c r="A33" s="1">
        <v>44108</v>
      </c>
      <c r="B33" s="80">
        <v>17.850000000000001</v>
      </c>
      <c r="C33" s="80">
        <v>20.100000000000001</v>
      </c>
      <c r="D33" s="80">
        <v>16.91</v>
      </c>
      <c r="E33" s="80">
        <v>14.74</v>
      </c>
      <c r="F33" s="80">
        <v>14.24</v>
      </c>
      <c r="G33" s="80">
        <v>8.18</v>
      </c>
      <c r="H33" s="80">
        <v>4.55</v>
      </c>
      <c r="I33" s="80">
        <v>3.39</v>
      </c>
      <c r="J33" s="80">
        <v>0.06</v>
      </c>
    </row>
    <row r="34" spans="1:10" x14ac:dyDescent="0.35">
      <c r="A34" s="1">
        <v>44115</v>
      </c>
      <c r="B34" s="80">
        <v>19.77</v>
      </c>
      <c r="C34" s="80">
        <v>18.12</v>
      </c>
      <c r="D34" s="80">
        <v>17.14</v>
      </c>
      <c r="E34" s="80">
        <v>13.66</v>
      </c>
      <c r="F34" s="80">
        <v>13.96</v>
      </c>
      <c r="G34" s="80">
        <v>9.1</v>
      </c>
      <c r="H34" s="80">
        <v>4.38</v>
      </c>
      <c r="I34" s="80">
        <v>3.82</v>
      </c>
      <c r="J34" s="80">
        <v>0.05</v>
      </c>
    </row>
    <row r="35" spans="1:10" x14ac:dyDescent="0.35">
      <c r="A35" s="1">
        <v>44122</v>
      </c>
      <c r="B35" s="80">
        <v>18.5</v>
      </c>
      <c r="C35" s="80">
        <v>17.93</v>
      </c>
      <c r="D35" s="80">
        <v>17.87</v>
      </c>
      <c r="E35" s="80">
        <v>15.08</v>
      </c>
      <c r="F35" s="80">
        <v>13.05</v>
      </c>
      <c r="G35" s="80">
        <v>9.6999999999999993</v>
      </c>
      <c r="H35" s="80">
        <v>4.3600000000000003</v>
      </c>
      <c r="I35" s="80">
        <v>3.48</v>
      </c>
      <c r="J35" s="80">
        <v>0.01</v>
      </c>
    </row>
    <row r="36" spans="1:10" x14ac:dyDescent="0.35">
      <c r="A36" s="1">
        <v>44129</v>
      </c>
      <c r="B36" s="80">
        <v>17.59</v>
      </c>
      <c r="C36" s="80">
        <v>18.670000000000002</v>
      </c>
      <c r="D36" s="80">
        <v>17.95</v>
      </c>
      <c r="E36" s="80">
        <v>14.94</v>
      </c>
      <c r="F36" s="80">
        <v>13.88</v>
      </c>
      <c r="G36" s="80">
        <v>9.25</v>
      </c>
      <c r="H36" s="80">
        <v>4.72</v>
      </c>
      <c r="I36" s="80">
        <v>2.97</v>
      </c>
      <c r="J36" s="80">
        <v>0.01</v>
      </c>
    </row>
    <row r="37" spans="1:10" x14ac:dyDescent="0.35">
      <c r="A37" s="1">
        <v>44136</v>
      </c>
      <c r="B37" s="80">
        <v>16.75</v>
      </c>
      <c r="C37" s="80">
        <v>22.31</v>
      </c>
      <c r="D37" s="80">
        <v>16.690000000000001</v>
      </c>
      <c r="E37" s="80">
        <v>14.46</v>
      </c>
      <c r="F37" s="80">
        <v>13.43</v>
      </c>
      <c r="G37" s="80">
        <v>8.93</v>
      </c>
      <c r="H37" s="80">
        <v>4.22</v>
      </c>
      <c r="I37" s="80">
        <v>3.2</v>
      </c>
      <c r="J37" s="80">
        <v>0.01</v>
      </c>
    </row>
    <row r="38" spans="1:10" x14ac:dyDescent="0.35">
      <c r="A38" s="1">
        <v>44143</v>
      </c>
      <c r="B38" s="80">
        <v>16.84</v>
      </c>
      <c r="C38" s="80">
        <v>20.94</v>
      </c>
      <c r="D38" s="80">
        <v>17.11</v>
      </c>
      <c r="E38" s="80">
        <v>14.31</v>
      </c>
      <c r="F38" s="80">
        <v>14.06</v>
      </c>
      <c r="G38" s="80">
        <v>9.14</v>
      </c>
      <c r="H38" s="80">
        <v>4.28</v>
      </c>
      <c r="I38" s="80">
        <v>3.25</v>
      </c>
      <c r="J38" s="80">
        <v>0.05</v>
      </c>
    </row>
    <row r="39" spans="1:10" x14ac:dyDescent="0.35">
      <c r="A39" s="1">
        <v>44150</v>
      </c>
      <c r="B39" s="80">
        <v>16.829999999999998</v>
      </c>
      <c r="C39" s="80">
        <v>20.7</v>
      </c>
      <c r="D39" s="80">
        <v>16.559999999999999</v>
      </c>
      <c r="E39" s="80">
        <v>13.4</v>
      </c>
      <c r="F39" s="80">
        <v>14.24</v>
      </c>
      <c r="G39" s="80">
        <v>9.66</v>
      </c>
      <c r="H39" s="80">
        <v>4.92</v>
      </c>
      <c r="I39" s="80">
        <v>3.52</v>
      </c>
      <c r="J39" s="80">
        <v>0.17</v>
      </c>
    </row>
    <row r="40" spans="1:10" x14ac:dyDescent="0.35">
      <c r="A40" s="1">
        <v>44157</v>
      </c>
      <c r="B40" s="80">
        <v>15.78</v>
      </c>
      <c r="C40" s="80">
        <v>19.22</v>
      </c>
      <c r="D40" s="80">
        <v>16.309999999999999</v>
      </c>
      <c r="E40" s="80">
        <v>14.06</v>
      </c>
      <c r="F40" s="80">
        <v>14.9</v>
      </c>
      <c r="G40" s="80">
        <v>9.9700000000000006</v>
      </c>
      <c r="H40" s="80">
        <v>5.57</v>
      </c>
      <c r="I40" s="80">
        <v>4.16</v>
      </c>
      <c r="J40" s="80">
        <v>0.02</v>
      </c>
    </row>
    <row r="41" spans="1:10" x14ac:dyDescent="0.35">
      <c r="A41" s="1">
        <v>44164</v>
      </c>
      <c r="B41" s="80">
        <v>16.649999999999999</v>
      </c>
      <c r="C41" s="80">
        <v>20.3</v>
      </c>
      <c r="D41" s="80">
        <v>16.77</v>
      </c>
      <c r="E41" s="80">
        <v>14.06</v>
      </c>
      <c r="F41" s="80">
        <v>14.72</v>
      </c>
      <c r="G41" s="80">
        <v>9.5399999999999991</v>
      </c>
      <c r="H41" s="80">
        <v>4.54</v>
      </c>
      <c r="I41" s="80">
        <v>3.38</v>
      </c>
      <c r="J41" s="80">
        <v>0.03</v>
      </c>
    </row>
    <row r="42" spans="1:10" x14ac:dyDescent="0.35">
      <c r="A42" s="1">
        <v>44171</v>
      </c>
      <c r="B42" s="80">
        <v>16.89</v>
      </c>
      <c r="C42" s="80">
        <v>19.16</v>
      </c>
      <c r="D42" s="80">
        <v>15.89</v>
      </c>
      <c r="E42" s="80">
        <v>13.83</v>
      </c>
      <c r="F42" s="80">
        <v>14.83</v>
      </c>
      <c r="G42" s="80">
        <v>10.24</v>
      </c>
      <c r="H42" s="80">
        <v>5.07</v>
      </c>
      <c r="I42" s="80">
        <v>4.08</v>
      </c>
      <c r="J42" s="80">
        <v>0.01</v>
      </c>
    </row>
    <row r="43" spans="1:10" x14ac:dyDescent="0.35">
      <c r="A43" s="1">
        <v>44178</v>
      </c>
      <c r="B43" s="80">
        <v>16.48</v>
      </c>
      <c r="C43" s="80">
        <v>18.34</v>
      </c>
      <c r="D43" s="80">
        <v>15.78</v>
      </c>
      <c r="E43" s="80">
        <v>13.87</v>
      </c>
      <c r="F43" s="80">
        <v>15.21</v>
      </c>
      <c r="G43" s="80">
        <v>10.48</v>
      </c>
      <c r="H43" s="80">
        <v>5.44</v>
      </c>
      <c r="I43" s="80">
        <v>4.34</v>
      </c>
      <c r="J43" s="80">
        <v>7.0000000000000007E-2</v>
      </c>
    </row>
    <row r="44" spans="1:10" x14ac:dyDescent="0.35">
      <c r="A44" s="1">
        <v>44185</v>
      </c>
      <c r="B44" s="80">
        <v>16.16</v>
      </c>
      <c r="C44" s="80">
        <v>17.079999999999998</v>
      </c>
      <c r="D44" s="80">
        <v>14.99</v>
      </c>
      <c r="E44" s="80">
        <v>13.72</v>
      </c>
      <c r="F44" s="80">
        <v>15.42</v>
      </c>
      <c r="G44" s="80">
        <v>11.4</v>
      </c>
      <c r="H44" s="80">
        <v>6.07</v>
      </c>
      <c r="I44" s="80">
        <v>5.14</v>
      </c>
      <c r="J44" s="80">
        <v>0.02</v>
      </c>
    </row>
    <row r="45" spans="1:10" x14ac:dyDescent="0.35">
      <c r="A45" s="1">
        <v>44192</v>
      </c>
      <c r="B45" s="80">
        <v>16.559999999999999</v>
      </c>
      <c r="C45" s="80">
        <v>17.29</v>
      </c>
      <c r="D45" s="80">
        <v>16.07</v>
      </c>
      <c r="E45" s="80">
        <v>13.75</v>
      </c>
      <c r="F45" s="80">
        <v>14.99</v>
      </c>
      <c r="G45" s="80">
        <v>10.86</v>
      </c>
      <c r="H45" s="80">
        <v>5.84</v>
      </c>
      <c r="I45" s="80">
        <v>4.63</v>
      </c>
      <c r="J45" s="80">
        <v>0.02</v>
      </c>
    </row>
    <row r="46" spans="1:10" x14ac:dyDescent="0.35">
      <c r="A46" s="1">
        <v>44199</v>
      </c>
      <c r="B46" s="80">
        <v>17.559999999999999</v>
      </c>
      <c r="C46" s="80">
        <v>18.7</v>
      </c>
      <c r="D46" s="80">
        <v>15.67</v>
      </c>
      <c r="E46" s="80">
        <v>14.53</v>
      </c>
      <c r="F46" s="80">
        <v>14.33</v>
      </c>
      <c r="G46" s="80">
        <v>9.5299999999999994</v>
      </c>
      <c r="H46" s="80">
        <v>5.21</v>
      </c>
      <c r="I46" s="80">
        <v>4.47</v>
      </c>
      <c r="J46" s="8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057"/>
  <sheetViews>
    <sheetView workbookViewId="0">
      <pane ySplit="1" topLeftCell="A2" activePane="bottomLeft" state="frozen"/>
      <selection activeCell="B1" sqref="B1"/>
      <selection pane="bottomLeft" activeCell="D2" sqref="D2"/>
    </sheetView>
  </sheetViews>
  <sheetFormatPr defaultRowHeight="14.5" x14ac:dyDescent="0.35"/>
  <cols>
    <col min="1" max="1" width="18.81640625" style="98" bestFit="1" customWidth="1"/>
    <col min="2" max="2" width="10.54296875" style="98" bestFit="1" customWidth="1"/>
    <col min="3" max="3" width="13.81640625" style="99" bestFit="1" customWidth="1"/>
    <col min="4" max="4" width="16.81640625" bestFit="1" customWidth="1"/>
    <col min="5" max="5" width="22" bestFit="1" customWidth="1"/>
    <col min="6" max="6" width="17.81640625" bestFit="1" customWidth="1"/>
    <col min="7" max="7" width="17.81640625" style="113"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98" bestFit="1" customWidth="1"/>
    <col min="14" max="14" width="11.81640625" style="98" bestFit="1" customWidth="1"/>
    <col min="15" max="15" width="11.54296875" bestFit="1" customWidth="1"/>
    <col min="16" max="17" width="10.81640625" bestFit="1" customWidth="1"/>
  </cols>
  <sheetData>
    <row r="1" spans="1:17" s="2" customFormat="1" x14ac:dyDescent="0.35">
      <c r="A1" s="87" t="s">
        <v>225</v>
      </c>
      <c r="B1" s="87" t="s">
        <v>36</v>
      </c>
      <c r="C1" s="96" t="s">
        <v>226</v>
      </c>
      <c r="D1" s="2" t="s">
        <v>571</v>
      </c>
      <c r="E1" s="2" t="s">
        <v>572</v>
      </c>
      <c r="F1" s="2" t="s">
        <v>573</v>
      </c>
      <c r="G1" s="108" t="s">
        <v>874</v>
      </c>
      <c r="H1" s="2" t="s">
        <v>826</v>
      </c>
      <c r="I1" s="2" t="s">
        <v>59</v>
      </c>
      <c r="J1" s="2" t="s">
        <v>575</v>
      </c>
      <c r="K1" s="2" t="s">
        <v>576</v>
      </c>
      <c r="L1" s="2" t="s">
        <v>577</v>
      </c>
      <c r="M1" s="87" t="s">
        <v>578</v>
      </c>
      <c r="N1" s="87" t="s">
        <v>579</v>
      </c>
      <c r="O1" s="2" t="s">
        <v>83</v>
      </c>
      <c r="P1" s="2" t="s">
        <v>8</v>
      </c>
      <c r="Q1" s="2" t="s">
        <v>9</v>
      </c>
    </row>
    <row r="2" spans="1:17" x14ac:dyDescent="0.35">
      <c r="A2" s="87" t="s">
        <v>227</v>
      </c>
      <c r="B2" s="88" t="s">
        <v>52</v>
      </c>
      <c r="C2" s="97">
        <v>18224.238036758699</v>
      </c>
      <c r="D2" s="95">
        <v>861</v>
      </c>
      <c r="E2" s="8">
        <v>180</v>
      </c>
      <c r="F2" s="14">
        <v>70.549686802870482</v>
      </c>
      <c r="G2" s="109" t="s">
        <v>878</v>
      </c>
      <c r="H2" s="8" t="s">
        <v>66</v>
      </c>
      <c r="I2" s="8">
        <v>15951</v>
      </c>
      <c r="J2" s="8">
        <v>1750</v>
      </c>
      <c r="K2" s="8">
        <v>194</v>
      </c>
      <c r="L2" s="100">
        <v>0.11085714285714286</v>
      </c>
      <c r="M2" s="29" t="s">
        <v>64</v>
      </c>
      <c r="N2" s="98">
        <v>9602.596259279595</v>
      </c>
      <c r="O2" s="1">
        <v>44196</v>
      </c>
      <c r="P2" s="1">
        <f t="shared" ref="P2:P65" si="0">O2-18</f>
        <v>44178</v>
      </c>
      <c r="Q2" s="1">
        <f t="shared" ref="Q2:Q65" si="1">O2-5</f>
        <v>44191</v>
      </c>
    </row>
    <row r="3" spans="1:17" x14ac:dyDescent="0.35">
      <c r="A3" s="87" t="s">
        <v>227</v>
      </c>
      <c r="B3" s="88" t="s">
        <v>52</v>
      </c>
      <c r="C3" s="89">
        <v>18224.238036758699</v>
      </c>
      <c r="D3" s="95">
        <v>967</v>
      </c>
      <c r="E3" s="8">
        <v>193</v>
      </c>
      <c r="F3" s="14">
        <v>75.64494196085559</v>
      </c>
      <c r="G3" s="109" t="s">
        <v>878</v>
      </c>
      <c r="H3" s="107" t="s">
        <v>64</v>
      </c>
      <c r="I3" s="8">
        <v>16895</v>
      </c>
      <c r="J3" s="8">
        <v>1684</v>
      </c>
      <c r="K3" s="8">
        <v>210</v>
      </c>
      <c r="L3" s="100">
        <v>0.12470308788598575</v>
      </c>
      <c r="M3" s="83" t="s">
        <v>64</v>
      </c>
      <c r="N3" s="29">
        <f>(J3/C3)*100000</f>
        <v>9240.4412003581929</v>
      </c>
      <c r="O3" s="1">
        <v>44203</v>
      </c>
      <c r="P3" s="1">
        <f t="shared" si="0"/>
        <v>44185</v>
      </c>
      <c r="Q3" s="1">
        <f t="shared" si="1"/>
        <v>44198</v>
      </c>
    </row>
    <row r="4" spans="1:17" x14ac:dyDescent="0.35">
      <c r="A4" s="87" t="s">
        <v>227</v>
      </c>
      <c r="B4" s="88" t="s">
        <v>52</v>
      </c>
      <c r="C4" s="97">
        <v>18224.238036758699</v>
      </c>
      <c r="D4" s="95">
        <v>772</v>
      </c>
      <c r="E4" s="8">
        <v>193</v>
      </c>
      <c r="F4" s="14">
        <v>75.644941960855604</v>
      </c>
      <c r="G4" s="109" t="s">
        <v>878</v>
      </c>
      <c r="H4" s="8" t="s">
        <v>64</v>
      </c>
      <c r="I4" s="8">
        <v>15154</v>
      </c>
      <c r="J4" s="8">
        <v>1970</v>
      </c>
      <c r="K4" s="8">
        <v>204</v>
      </c>
      <c r="L4" s="100">
        <v>0.10355329949238579</v>
      </c>
      <c r="M4" s="29" t="s">
        <v>64</v>
      </c>
      <c r="N4" s="98">
        <v>10809.779789017601</v>
      </c>
      <c r="O4" s="1">
        <v>44189</v>
      </c>
      <c r="P4" s="1">
        <f t="shared" si="0"/>
        <v>44171</v>
      </c>
      <c r="Q4" s="1">
        <f t="shared" si="1"/>
        <v>44184</v>
      </c>
    </row>
    <row r="5" spans="1:17" x14ac:dyDescent="0.35">
      <c r="A5" s="87" t="s">
        <v>228</v>
      </c>
      <c r="B5" s="88" t="s">
        <v>49</v>
      </c>
      <c r="C5" s="89">
        <v>23727.780397963001</v>
      </c>
      <c r="D5" s="95">
        <v>548</v>
      </c>
      <c r="E5" s="8">
        <v>75</v>
      </c>
      <c r="F5" s="11">
        <v>22.577513645577909</v>
      </c>
      <c r="G5" s="109" t="s">
        <v>877</v>
      </c>
      <c r="H5" s="107" t="s">
        <v>66</v>
      </c>
      <c r="I5" s="8">
        <v>24406</v>
      </c>
      <c r="J5" s="8">
        <v>2207</v>
      </c>
      <c r="K5" s="8">
        <v>89</v>
      </c>
      <c r="L5" s="101">
        <v>4.0326234707748071E-2</v>
      </c>
      <c r="M5" s="83" t="s">
        <v>64</v>
      </c>
      <c r="N5" s="29">
        <f>(J5/C5)*100000</f>
        <v>9301.3335549475505</v>
      </c>
      <c r="O5" s="1">
        <v>44203</v>
      </c>
      <c r="P5" s="1">
        <f t="shared" si="0"/>
        <v>44185</v>
      </c>
      <c r="Q5" s="1">
        <f t="shared" si="1"/>
        <v>44198</v>
      </c>
    </row>
    <row r="6" spans="1:17" x14ac:dyDescent="0.35">
      <c r="A6" s="87" t="s">
        <v>228</v>
      </c>
      <c r="B6" s="88" t="s">
        <v>49</v>
      </c>
      <c r="C6" s="97">
        <v>23727.780397963001</v>
      </c>
      <c r="D6" s="95">
        <v>509</v>
      </c>
      <c r="E6" s="8">
        <v>77</v>
      </c>
      <c r="F6" s="11">
        <v>23.179580676126655</v>
      </c>
      <c r="G6" s="109" t="s">
        <v>877</v>
      </c>
      <c r="H6" s="8" t="s">
        <v>66</v>
      </c>
      <c r="I6" s="8">
        <v>23336</v>
      </c>
      <c r="J6" s="8">
        <v>2490</v>
      </c>
      <c r="K6" s="8">
        <v>96</v>
      </c>
      <c r="L6" s="101">
        <v>3.8554216867469883E-2</v>
      </c>
      <c r="M6" s="29" t="s">
        <v>66</v>
      </c>
      <c r="N6" s="98">
        <v>10494.028342464613</v>
      </c>
      <c r="O6" s="1">
        <v>44196</v>
      </c>
      <c r="P6" s="1">
        <f t="shared" si="0"/>
        <v>44178</v>
      </c>
      <c r="Q6" s="1">
        <f t="shared" si="1"/>
        <v>44191</v>
      </c>
    </row>
    <row r="7" spans="1:17" x14ac:dyDescent="0.35">
      <c r="A7" s="87" t="s">
        <v>228</v>
      </c>
      <c r="B7" s="88" t="s">
        <v>49</v>
      </c>
      <c r="C7" s="97">
        <v>23727.780397963001</v>
      </c>
      <c r="D7" s="95">
        <v>468</v>
      </c>
      <c r="E7" s="8">
        <v>88</v>
      </c>
      <c r="F7" s="11">
        <v>26.490949344144749</v>
      </c>
      <c r="G7" s="109" t="s">
        <v>877</v>
      </c>
      <c r="H7" s="8" t="s">
        <v>64</v>
      </c>
      <c r="I7" s="8">
        <v>22132</v>
      </c>
      <c r="J7" s="8">
        <v>2413</v>
      </c>
      <c r="K7" s="8">
        <v>101</v>
      </c>
      <c r="L7" s="101">
        <v>4.1856610029009533E-2</v>
      </c>
      <c r="M7" s="29" t="s">
        <v>64</v>
      </c>
      <c r="N7" s="98">
        <v>10169.51421299884</v>
      </c>
      <c r="O7" s="1">
        <v>44189</v>
      </c>
      <c r="P7" s="1">
        <f t="shared" si="0"/>
        <v>44171</v>
      </c>
      <c r="Q7" s="1">
        <f t="shared" si="1"/>
        <v>44184</v>
      </c>
    </row>
    <row r="8" spans="1:17" x14ac:dyDescent="0.35">
      <c r="A8" s="87" t="s">
        <v>229</v>
      </c>
      <c r="B8" s="88" t="s">
        <v>43</v>
      </c>
      <c r="C8" s="97">
        <v>10449.281569213599</v>
      </c>
      <c r="D8" s="95">
        <v>574</v>
      </c>
      <c r="E8" s="8">
        <v>93</v>
      </c>
      <c r="F8" s="14">
        <v>63.572381496817847</v>
      </c>
      <c r="G8" s="109" t="s">
        <v>878</v>
      </c>
      <c r="H8" s="8" t="s">
        <v>66</v>
      </c>
      <c r="I8" s="8">
        <v>10986</v>
      </c>
      <c r="J8" s="8">
        <v>939</v>
      </c>
      <c r="K8" s="8">
        <v>113</v>
      </c>
      <c r="L8" s="100">
        <v>0.12034078807241747</v>
      </c>
      <c r="M8" s="29" t="s">
        <v>64</v>
      </c>
      <c r="N8" s="98">
        <v>8986.2637328727669</v>
      </c>
      <c r="O8" s="1">
        <v>44196</v>
      </c>
      <c r="P8" s="1">
        <f t="shared" si="0"/>
        <v>44178</v>
      </c>
      <c r="Q8" s="1">
        <f t="shared" si="1"/>
        <v>44191</v>
      </c>
    </row>
    <row r="9" spans="1:17" x14ac:dyDescent="0.35">
      <c r="A9" s="87" t="s">
        <v>229</v>
      </c>
      <c r="B9" s="88" t="s">
        <v>43</v>
      </c>
      <c r="C9" s="89">
        <v>10449.281569213599</v>
      </c>
      <c r="D9" s="95">
        <v>664</v>
      </c>
      <c r="E9" s="8">
        <v>126</v>
      </c>
      <c r="F9" s="14">
        <v>86.130323318269348</v>
      </c>
      <c r="G9" s="109" t="s">
        <v>878</v>
      </c>
      <c r="H9" s="107" t="s">
        <v>64</v>
      </c>
      <c r="I9" s="8">
        <v>11778</v>
      </c>
      <c r="J9" s="8">
        <v>1142</v>
      </c>
      <c r="K9" s="8">
        <v>143</v>
      </c>
      <c r="L9" s="100">
        <v>0.12521891418563924</v>
      </c>
      <c r="M9" s="83" t="s">
        <v>64</v>
      </c>
      <c r="N9" s="29">
        <f>(J9/C9)*100000</f>
        <v>10928.981025495952</v>
      </c>
      <c r="O9" s="1">
        <v>44203</v>
      </c>
      <c r="P9" s="1">
        <f t="shared" si="0"/>
        <v>44185</v>
      </c>
      <c r="Q9" s="1">
        <f t="shared" si="1"/>
        <v>44198</v>
      </c>
    </row>
    <row r="10" spans="1:17" x14ac:dyDescent="0.35">
      <c r="A10" s="87" t="s">
        <v>229</v>
      </c>
      <c r="B10" s="88" t="s">
        <v>43</v>
      </c>
      <c r="C10" s="97">
        <v>10449.281569213599</v>
      </c>
      <c r="D10" s="95">
        <v>509</v>
      </c>
      <c r="E10" s="8">
        <v>131</v>
      </c>
      <c r="F10" s="14">
        <v>89.548193291216521</v>
      </c>
      <c r="G10" s="109" t="s">
        <v>878</v>
      </c>
      <c r="H10" s="8" t="s">
        <v>66</v>
      </c>
      <c r="I10" s="8">
        <v>10521</v>
      </c>
      <c r="J10" s="8">
        <v>1511</v>
      </c>
      <c r="K10" s="8">
        <v>158</v>
      </c>
      <c r="L10" s="100">
        <v>0.10456651224354732</v>
      </c>
      <c r="M10" s="29" t="s">
        <v>64</v>
      </c>
      <c r="N10" s="98">
        <v>14460.324281544996</v>
      </c>
      <c r="O10" s="1">
        <v>44189</v>
      </c>
      <c r="P10" s="1">
        <f t="shared" si="0"/>
        <v>44171</v>
      </c>
      <c r="Q10" s="1">
        <f t="shared" si="1"/>
        <v>44184</v>
      </c>
    </row>
    <row r="11" spans="1:17" x14ac:dyDescent="0.35">
      <c r="A11" s="87" t="s">
        <v>230</v>
      </c>
      <c r="B11" s="88" t="s">
        <v>42</v>
      </c>
      <c r="C11" s="89">
        <v>8227.4352056835796</v>
      </c>
      <c r="D11" s="95">
        <v>147</v>
      </c>
      <c r="E11" s="8">
        <v>27</v>
      </c>
      <c r="F11" s="14">
        <v>23.440736758876636</v>
      </c>
      <c r="G11" s="109" t="s">
        <v>878</v>
      </c>
      <c r="H11" s="107" t="s">
        <v>64</v>
      </c>
      <c r="I11" s="8">
        <v>7536</v>
      </c>
      <c r="J11" s="8">
        <v>739</v>
      </c>
      <c r="K11" s="8">
        <v>29</v>
      </c>
      <c r="L11" s="100">
        <v>3.9242219215155617E-2</v>
      </c>
      <c r="M11" s="83" t="s">
        <v>64</v>
      </c>
      <c r="N11" s="29">
        <f>(J11/C11)*100000</f>
        <v>8982.1430558273223</v>
      </c>
      <c r="O11" s="1">
        <v>44203</v>
      </c>
      <c r="P11" s="1">
        <f t="shared" si="0"/>
        <v>44185</v>
      </c>
      <c r="Q11" s="1">
        <f t="shared" si="1"/>
        <v>44198</v>
      </c>
    </row>
    <row r="12" spans="1:17" x14ac:dyDescent="0.35">
      <c r="A12" s="87" t="s">
        <v>230</v>
      </c>
      <c r="B12" s="88" t="s">
        <v>42</v>
      </c>
      <c r="C12" s="97">
        <v>8227.4352056835796</v>
      </c>
      <c r="D12" s="95">
        <v>110</v>
      </c>
      <c r="E12" s="8">
        <v>21</v>
      </c>
      <c r="F12" s="11">
        <v>18.23168414579294</v>
      </c>
      <c r="G12" s="109" t="s">
        <v>877</v>
      </c>
      <c r="H12" s="8" t="s">
        <v>66</v>
      </c>
      <c r="I12" s="8">
        <v>6729</v>
      </c>
      <c r="J12" s="8">
        <v>765</v>
      </c>
      <c r="K12" s="8">
        <v>22</v>
      </c>
      <c r="L12" s="101">
        <v>2.8758169934640521E-2</v>
      </c>
      <c r="M12" s="29" t="s">
        <v>66</v>
      </c>
      <c r="N12" s="98">
        <v>9298.1589143544006</v>
      </c>
      <c r="O12" s="1">
        <v>44189</v>
      </c>
      <c r="P12" s="1">
        <f t="shared" si="0"/>
        <v>44171</v>
      </c>
      <c r="Q12" s="1">
        <f t="shared" si="1"/>
        <v>44184</v>
      </c>
    </row>
    <row r="13" spans="1:17" x14ac:dyDescent="0.35">
      <c r="A13" s="87" t="s">
        <v>230</v>
      </c>
      <c r="B13" s="88" t="s">
        <v>42</v>
      </c>
      <c r="C13" s="97">
        <v>8227.4352056835796</v>
      </c>
      <c r="D13" s="95">
        <v>126</v>
      </c>
      <c r="E13" s="8">
        <v>24</v>
      </c>
      <c r="F13" s="11">
        <v>20.83621045233479</v>
      </c>
      <c r="G13" s="109" t="s">
        <v>877</v>
      </c>
      <c r="H13" s="8" t="s">
        <v>64</v>
      </c>
      <c r="I13" s="8">
        <v>7072</v>
      </c>
      <c r="J13" s="8">
        <v>710</v>
      </c>
      <c r="K13" s="8">
        <v>25</v>
      </c>
      <c r="L13" s="101">
        <v>3.5211267605633804E-2</v>
      </c>
      <c r="M13" s="29" t="s">
        <v>64</v>
      </c>
      <c r="N13" s="98">
        <v>8629.6638290086594</v>
      </c>
      <c r="O13" s="1">
        <v>44196</v>
      </c>
      <c r="P13" s="1">
        <f t="shared" si="0"/>
        <v>44178</v>
      </c>
      <c r="Q13" s="1">
        <f t="shared" si="1"/>
        <v>44191</v>
      </c>
    </row>
    <row r="14" spans="1:17" x14ac:dyDescent="0.35">
      <c r="A14" s="87" t="s">
        <v>231</v>
      </c>
      <c r="B14" s="88" t="s">
        <v>47</v>
      </c>
      <c r="C14" s="97">
        <v>28496.164598917199</v>
      </c>
      <c r="D14" s="95">
        <v>1287</v>
      </c>
      <c r="E14" s="8">
        <v>199</v>
      </c>
      <c r="F14" s="14">
        <v>49.881399529906666</v>
      </c>
      <c r="G14" s="109" t="s">
        <v>878</v>
      </c>
      <c r="H14" s="8" t="s">
        <v>66</v>
      </c>
      <c r="I14" s="8">
        <v>32709</v>
      </c>
      <c r="J14" s="8">
        <v>3582</v>
      </c>
      <c r="K14" s="8">
        <v>226</v>
      </c>
      <c r="L14" s="100">
        <v>6.3093243997766613E-2</v>
      </c>
      <c r="M14" s="29" t="s">
        <v>66</v>
      </c>
      <c r="N14" s="98">
        <v>12570.112681536481</v>
      </c>
      <c r="O14" s="1">
        <v>44189</v>
      </c>
      <c r="P14" s="1">
        <f t="shared" si="0"/>
        <v>44171</v>
      </c>
      <c r="Q14" s="1">
        <f t="shared" si="1"/>
        <v>44184</v>
      </c>
    </row>
    <row r="15" spans="1:17" x14ac:dyDescent="0.35">
      <c r="A15" s="87" t="s">
        <v>231</v>
      </c>
      <c r="B15" s="88" t="s">
        <v>47</v>
      </c>
      <c r="C15" s="89">
        <v>28496.164598917199</v>
      </c>
      <c r="D15" s="95">
        <v>1483</v>
      </c>
      <c r="E15" s="8">
        <v>210</v>
      </c>
      <c r="F15" s="14">
        <v>52.638662820504521</v>
      </c>
      <c r="G15" s="109" t="s">
        <v>878</v>
      </c>
      <c r="H15" s="107" t="s">
        <v>66</v>
      </c>
      <c r="I15" s="8">
        <v>36082</v>
      </c>
      <c r="J15" s="8">
        <v>3818</v>
      </c>
      <c r="K15" s="8">
        <v>250</v>
      </c>
      <c r="L15" s="100">
        <v>6.547930853850184E-2</v>
      </c>
      <c r="M15" s="83" t="s">
        <v>68</v>
      </c>
      <c r="N15" s="29">
        <f>(J15/C15)*100000</f>
        <v>13398.294309912417</v>
      </c>
      <c r="O15" s="1">
        <v>44203</v>
      </c>
      <c r="P15" s="1">
        <f t="shared" si="0"/>
        <v>44185</v>
      </c>
      <c r="Q15" s="1">
        <f t="shared" si="1"/>
        <v>44198</v>
      </c>
    </row>
    <row r="16" spans="1:17" x14ac:dyDescent="0.35">
      <c r="A16" s="87" t="s">
        <v>231</v>
      </c>
      <c r="B16" s="88" t="s">
        <v>47</v>
      </c>
      <c r="C16" s="97">
        <v>28496.164598917199</v>
      </c>
      <c r="D16" s="95">
        <v>1386</v>
      </c>
      <c r="E16" s="8">
        <v>211</v>
      </c>
      <c r="F16" s="14">
        <v>52.889323119649781</v>
      </c>
      <c r="G16" s="109" t="s">
        <v>878</v>
      </c>
      <c r="H16" s="8" t="s">
        <v>64</v>
      </c>
      <c r="I16" s="8">
        <v>34218</v>
      </c>
      <c r="J16" s="8">
        <v>3730</v>
      </c>
      <c r="K16" s="8">
        <v>251</v>
      </c>
      <c r="L16" s="100">
        <v>6.7292225201072392E-2</v>
      </c>
      <c r="M16" s="29" t="s">
        <v>64</v>
      </c>
      <c r="N16" s="98">
        <v>13089.48082136546</v>
      </c>
      <c r="O16" s="1">
        <v>44196</v>
      </c>
      <c r="P16" s="1">
        <f t="shared" si="0"/>
        <v>44178</v>
      </c>
      <c r="Q16" s="1">
        <f t="shared" si="1"/>
        <v>44191</v>
      </c>
    </row>
    <row r="17" spans="1:17" x14ac:dyDescent="0.35">
      <c r="A17" s="87" t="s">
        <v>232</v>
      </c>
      <c r="B17" s="88" t="s">
        <v>42</v>
      </c>
      <c r="C17" s="97">
        <v>462.23398096760798</v>
      </c>
      <c r="D17" s="95" t="s">
        <v>580</v>
      </c>
      <c r="E17" s="8">
        <v>0</v>
      </c>
      <c r="F17" s="9">
        <v>0</v>
      </c>
      <c r="G17" s="114" t="s">
        <v>875</v>
      </c>
      <c r="H17" s="8" t="s">
        <v>68</v>
      </c>
      <c r="I17" s="8">
        <v>147</v>
      </c>
      <c r="J17" s="8">
        <v>11</v>
      </c>
      <c r="K17" s="8">
        <v>0</v>
      </c>
      <c r="L17" s="102">
        <v>0</v>
      </c>
      <c r="M17" s="29" t="s">
        <v>68</v>
      </c>
      <c r="N17" s="98">
        <v>2379.747152507779</v>
      </c>
      <c r="O17" s="1">
        <v>44189</v>
      </c>
      <c r="P17" s="1">
        <f t="shared" si="0"/>
        <v>44171</v>
      </c>
      <c r="Q17" s="1">
        <f t="shared" si="1"/>
        <v>44184</v>
      </c>
    </row>
    <row r="18" spans="1:17" x14ac:dyDescent="0.35">
      <c r="A18" s="87" t="s">
        <v>232</v>
      </c>
      <c r="B18" s="88" t="s">
        <v>42</v>
      </c>
      <c r="C18" s="97">
        <v>462.23398096760798</v>
      </c>
      <c r="D18" s="95" t="s">
        <v>580</v>
      </c>
      <c r="E18" s="8">
        <v>0</v>
      </c>
      <c r="F18" s="9">
        <v>0</v>
      </c>
      <c r="G18" s="114" t="s">
        <v>875</v>
      </c>
      <c r="H18" s="8" t="s">
        <v>68</v>
      </c>
      <c r="I18" s="8">
        <v>151</v>
      </c>
      <c r="J18" s="8">
        <v>9</v>
      </c>
      <c r="K18" s="8">
        <v>0</v>
      </c>
      <c r="L18" s="102">
        <v>0</v>
      </c>
      <c r="M18" s="29" t="s">
        <v>68</v>
      </c>
      <c r="N18" s="98">
        <v>1947.0658520518193</v>
      </c>
      <c r="O18" s="1">
        <v>44196</v>
      </c>
      <c r="P18" s="1">
        <f t="shared" si="0"/>
        <v>44178</v>
      </c>
      <c r="Q18" s="1">
        <f t="shared" si="1"/>
        <v>44191</v>
      </c>
    </row>
    <row r="19" spans="1:17" x14ac:dyDescent="0.35">
      <c r="A19" s="87" t="s">
        <v>232</v>
      </c>
      <c r="B19" s="88" t="s">
        <v>42</v>
      </c>
      <c r="C19" s="89">
        <v>462.23398096760798</v>
      </c>
      <c r="D19" s="95" t="s">
        <v>580</v>
      </c>
      <c r="E19" s="8">
        <v>0</v>
      </c>
      <c r="F19" s="9">
        <v>0</v>
      </c>
      <c r="G19" s="114" t="s">
        <v>875</v>
      </c>
      <c r="H19" s="107" t="s">
        <v>68</v>
      </c>
      <c r="I19" s="8">
        <v>156</v>
      </c>
      <c r="J19" s="8">
        <v>9</v>
      </c>
      <c r="K19" s="8">
        <v>0</v>
      </c>
      <c r="L19" s="102">
        <v>0</v>
      </c>
      <c r="M19" s="83" t="s">
        <v>68</v>
      </c>
      <c r="N19" s="29">
        <f>(J19/C19)*100000</f>
        <v>1947.0658520518193</v>
      </c>
      <c r="O19" s="1">
        <v>44203</v>
      </c>
      <c r="P19" s="1">
        <f t="shared" si="0"/>
        <v>44185</v>
      </c>
      <c r="Q19" s="1">
        <f t="shared" si="1"/>
        <v>44198</v>
      </c>
    </row>
    <row r="20" spans="1:17" x14ac:dyDescent="0.35">
      <c r="A20" s="87" t="s">
        <v>233</v>
      </c>
      <c r="B20" s="88" t="s">
        <v>45</v>
      </c>
      <c r="C20" s="97">
        <v>16598.0263143665</v>
      </c>
      <c r="D20" s="95">
        <v>614</v>
      </c>
      <c r="E20" s="8">
        <v>118</v>
      </c>
      <c r="F20" s="14">
        <v>50.780564320927958</v>
      </c>
      <c r="G20" s="109" t="s">
        <v>878</v>
      </c>
      <c r="H20" s="8" t="s">
        <v>66</v>
      </c>
      <c r="I20" s="8">
        <v>16178</v>
      </c>
      <c r="J20" s="8">
        <v>1730</v>
      </c>
      <c r="K20" s="8">
        <v>135</v>
      </c>
      <c r="L20" s="100">
        <v>7.8034682080924858E-2</v>
      </c>
      <c r="M20" s="29" t="s">
        <v>66</v>
      </c>
      <c r="N20" s="98">
        <v>10422.92599875318</v>
      </c>
      <c r="O20" s="1">
        <v>44196</v>
      </c>
      <c r="P20" s="1">
        <f t="shared" si="0"/>
        <v>44178</v>
      </c>
      <c r="Q20" s="1">
        <f t="shared" si="1"/>
        <v>44191</v>
      </c>
    </row>
    <row r="21" spans="1:17" x14ac:dyDescent="0.35">
      <c r="A21" s="87" t="s">
        <v>233</v>
      </c>
      <c r="B21" s="88" t="s">
        <v>45</v>
      </c>
      <c r="C21" s="97">
        <v>16598.0263143665</v>
      </c>
      <c r="D21" s="95">
        <v>554</v>
      </c>
      <c r="E21" s="8">
        <v>127</v>
      </c>
      <c r="F21" s="14">
        <v>54.653658209812292</v>
      </c>
      <c r="G21" s="109" t="s">
        <v>878</v>
      </c>
      <c r="H21" s="8" t="s">
        <v>66</v>
      </c>
      <c r="I21" s="8">
        <v>15329</v>
      </c>
      <c r="J21" s="8">
        <v>1854</v>
      </c>
      <c r="K21" s="8">
        <v>145</v>
      </c>
      <c r="L21" s="100">
        <v>7.8209277238403457E-2</v>
      </c>
      <c r="M21" s="29" t="s">
        <v>64</v>
      </c>
      <c r="N21" s="98">
        <v>11170.002775542425</v>
      </c>
      <c r="O21" s="1">
        <v>44189</v>
      </c>
      <c r="P21" s="1">
        <f t="shared" si="0"/>
        <v>44171</v>
      </c>
      <c r="Q21" s="1">
        <f t="shared" si="1"/>
        <v>44184</v>
      </c>
    </row>
    <row r="22" spans="1:17" x14ac:dyDescent="0.35">
      <c r="A22" s="87" t="s">
        <v>233</v>
      </c>
      <c r="B22" s="88" t="s">
        <v>45</v>
      </c>
      <c r="C22" s="89">
        <v>16598.0263143665</v>
      </c>
      <c r="D22" s="95">
        <v>701</v>
      </c>
      <c r="E22" s="8">
        <v>143</v>
      </c>
      <c r="F22" s="14">
        <v>61.539158456717779</v>
      </c>
      <c r="G22" s="109" t="s">
        <v>878</v>
      </c>
      <c r="H22" s="107" t="s">
        <v>64</v>
      </c>
      <c r="I22" s="8">
        <v>17389</v>
      </c>
      <c r="J22" s="8">
        <v>1978</v>
      </c>
      <c r="K22" s="8">
        <v>158</v>
      </c>
      <c r="L22" s="100">
        <v>7.9878665318503544E-2</v>
      </c>
      <c r="M22" s="83" t="s">
        <v>68</v>
      </c>
      <c r="N22" s="29">
        <f>(J22/C22)*100000</f>
        <v>11917.079552331668</v>
      </c>
      <c r="O22" s="1">
        <v>44203</v>
      </c>
      <c r="P22" s="1">
        <f t="shared" si="0"/>
        <v>44185</v>
      </c>
      <c r="Q22" s="1">
        <f t="shared" si="1"/>
        <v>44198</v>
      </c>
    </row>
    <row r="23" spans="1:17" x14ac:dyDescent="0.35">
      <c r="A23" s="87" t="s">
        <v>234</v>
      </c>
      <c r="B23" s="88" t="s">
        <v>48</v>
      </c>
      <c r="C23" s="97">
        <v>40259.238105780198</v>
      </c>
      <c r="D23" s="95">
        <v>832</v>
      </c>
      <c r="E23" s="8">
        <v>111</v>
      </c>
      <c r="F23" s="11">
        <v>19.693794024962159</v>
      </c>
      <c r="G23" s="109" t="s">
        <v>877</v>
      </c>
      <c r="H23" s="8" t="s">
        <v>66</v>
      </c>
      <c r="I23" s="8">
        <v>180776</v>
      </c>
      <c r="J23" s="8">
        <v>5732</v>
      </c>
      <c r="K23" s="8">
        <v>127</v>
      </c>
      <c r="L23" s="101">
        <v>2.2156315422191208E-2</v>
      </c>
      <c r="M23" s="29" t="s">
        <v>64</v>
      </c>
      <c r="N23" s="98">
        <v>14237.725972208678</v>
      </c>
      <c r="O23" s="1">
        <v>44196</v>
      </c>
      <c r="P23" s="1">
        <f t="shared" si="0"/>
        <v>44178</v>
      </c>
      <c r="Q23" s="1">
        <f t="shared" si="1"/>
        <v>44191</v>
      </c>
    </row>
    <row r="24" spans="1:17" x14ac:dyDescent="0.35">
      <c r="A24" s="87" t="s">
        <v>234</v>
      </c>
      <c r="B24" s="88" t="s">
        <v>48</v>
      </c>
      <c r="C24" s="89">
        <v>40259.238105780198</v>
      </c>
      <c r="D24" s="95">
        <v>899</v>
      </c>
      <c r="E24" s="8">
        <v>114</v>
      </c>
      <c r="F24" s="11">
        <v>20.226058728339513</v>
      </c>
      <c r="G24" s="109" t="s">
        <v>877</v>
      </c>
      <c r="H24" s="107" t="s">
        <v>68</v>
      </c>
      <c r="I24" s="8">
        <v>182935</v>
      </c>
      <c r="J24" s="8">
        <v>4895</v>
      </c>
      <c r="K24" s="8">
        <v>130</v>
      </c>
      <c r="L24" s="101">
        <v>2.6557711950970377E-2</v>
      </c>
      <c r="M24" s="83" t="s">
        <v>64</v>
      </c>
      <c r="N24" s="29">
        <f>(J24/C24)*100000</f>
        <v>12158.700040816726</v>
      </c>
      <c r="O24" s="1">
        <v>44203</v>
      </c>
      <c r="P24" s="1">
        <f t="shared" si="0"/>
        <v>44185</v>
      </c>
      <c r="Q24" s="1">
        <f t="shared" si="1"/>
        <v>44198</v>
      </c>
    </row>
    <row r="25" spans="1:17" x14ac:dyDescent="0.35">
      <c r="A25" s="87" t="s">
        <v>234</v>
      </c>
      <c r="B25" s="88" t="s">
        <v>48</v>
      </c>
      <c r="C25" s="97">
        <v>40259.238105780198</v>
      </c>
      <c r="D25" s="95">
        <v>769</v>
      </c>
      <c r="E25" s="8">
        <v>120</v>
      </c>
      <c r="F25" s="11">
        <v>21.290588135094229</v>
      </c>
      <c r="G25" s="109" t="s">
        <v>877</v>
      </c>
      <c r="H25" s="8" t="s">
        <v>66</v>
      </c>
      <c r="I25" s="8">
        <v>177814</v>
      </c>
      <c r="J25" s="8">
        <v>6172</v>
      </c>
      <c r="K25" s="8">
        <v>127</v>
      </c>
      <c r="L25" s="101">
        <v>2.0576798444588464E-2</v>
      </c>
      <c r="M25" s="29" t="s">
        <v>66</v>
      </c>
      <c r="N25" s="98">
        <v>15330.642829810182</v>
      </c>
      <c r="O25" s="1">
        <v>44189</v>
      </c>
      <c r="P25" s="1">
        <f t="shared" si="0"/>
        <v>44171</v>
      </c>
      <c r="Q25" s="1">
        <f t="shared" si="1"/>
        <v>44184</v>
      </c>
    </row>
    <row r="26" spans="1:17" x14ac:dyDescent="0.35">
      <c r="A26" s="87" t="s">
        <v>235</v>
      </c>
      <c r="B26" s="88" t="s">
        <v>45</v>
      </c>
      <c r="C26" s="97">
        <v>36064.049778037697</v>
      </c>
      <c r="D26" s="95">
        <v>1419</v>
      </c>
      <c r="E26" s="8">
        <v>250</v>
      </c>
      <c r="F26" s="14">
        <v>49.515079329824758</v>
      </c>
      <c r="G26" s="109" t="s">
        <v>878</v>
      </c>
      <c r="H26" s="8" t="s">
        <v>66</v>
      </c>
      <c r="I26" s="8">
        <v>53340</v>
      </c>
      <c r="J26" s="8">
        <v>5056</v>
      </c>
      <c r="K26" s="8">
        <v>294</v>
      </c>
      <c r="L26" s="100">
        <v>5.8148734177215188E-2</v>
      </c>
      <c r="M26" s="29" t="s">
        <v>68</v>
      </c>
      <c r="N26" s="98">
        <v>14019.501501129263</v>
      </c>
      <c r="O26" s="1">
        <v>44196</v>
      </c>
      <c r="P26" s="1">
        <f t="shared" si="0"/>
        <v>44178</v>
      </c>
      <c r="Q26" s="1">
        <f t="shared" si="1"/>
        <v>44191</v>
      </c>
    </row>
    <row r="27" spans="1:17" x14ac:dyDescent="0.35">
      <c r="A27" s="87" t="s">
        <v>235</v>
      </c>
      <c r="B27" s="88" t="s">
        <v>45</v>
      </c>
      <c r="C27" s="97">
        <v>36064.049778037697</v>
      </c>
      <c r="D27" s="95">
        <v>1285</v>
      </c>
      <c r="E27" s="8">
        <v>258</v>
      </c>
      <c r="F27" s="14">
        <v>51.099561868379155</v>
      </c>
      <c r="G27" s="109" t="s">
        <v>878</v>
      </c>
      <c r="H27" s="8" t="s">
        <v>66</v>
      </c>
      <c r="I27" s="8">
        <v>50911</v>
      </c>
      <c r="J27" s="8">
        <v>5437</v>
      </c>
      <c r="K27" s="8">
        <v>315</v>
      </c>
      <c r="L27" s="100">
        <v>5.7936361964318561E-2</v>
      </c>
      <c r="M27" s="29" t="s">
        <v>66</v>
      </c>
      <c r="N27" s="98">
        <v>15075.955233710405</v>
      </c>
      <c r="O27" s="1">
        <v>44189</v>
      </c>
      <c r="P27" s="1">
        <f t="shared" si="0"/>
        <v>44171</v>
      </c>
      <c r="Q27" s="1">
        <f t="shared" si="1"/>
        <v>44184</v>
      </c>
    </row>
    <row r="28" spans="1:17" x14ac:dyDescent="0.35">
      <c r="A28" s="87" t="s">
        <v>235</v>
      </c>
      <c r="B28" s="88" t="s">
        <v>45</v>
      </c>
      <c r="C28" s="89">
        <v>36064.049778037697</v>
      </c>
      <c r="D28" s="95">
        <v>1584</v>
      </c>
      <c r="E28" s="8">
        <v>286</v>
      </c>
      <c r="F28" s="14">
        <v>56.645250753319544</v>
      </c>
      <c r="G28" s="109" t="s">
        <v>878</v>
      </c>
      <c r="H28" s="107" t="s">
        <v>64</v>
      </c>
      <c r="I28" s="8">
        <v>55714</v>
      </c>
      <c r="J28" s="8">
        <v>4780</v>
      </c>
      <c r="K28" s="8">
        <v>331</v>
      </c>
      <c r="L28" s="100">
        <v>6.9246861924686195E-2</v>
      </c>
      <c r="M28" s="83" t="s">
        <v>64</v>
      </c>
      <c r="N28" s="29">
        <f>(J28/C28)*100000</f>
        <v>13254.196435007492</v>
      </c>
      <c r="O28" s="1">
        <v>44203</v>
      </c>
      <c r="P28" s="1">
        <f t="shared" si="0"/>
        <v>44185</v>
      </c>
      <c r="Q28" s="1">
        <f t="shared" si="1"/>
        <v>44198</v>
      </c>
    </row>
    <row r="29" spans="1:17" x14ac:dyDescent="0.35">
      <c r="A29" s="87" t="s">
        <v>236</v>
      </c>
      <c r="B29" s="88" t="s">
        <v>44</v>
      </c>
      <c r="C29" s="97">
        <v>260.803252500962</v>
      </c>
      <c r="D29" s="95" t="s">
        <v>580</v>
      </c>
      <c r="E29" s="8">
        <v>0</v>
      </c>
      <c r="F29" s="9">
        <v>0</v>
      </c>
      <c r="G29" s="114" t="s">
        <v>875</v>
      </c>
      <c r="H29" s="8" t="s">
        <v>68</v>
      </c>
      <c r="I29" s="8">
        <v>397</v>
      </c>
      <c r="J29" s="8">
        <v>19</v>
      </c>
      <c r="K29" s="8">
        <v>0</v>
      </c>
      <c r="L29" s="102">
        <v>0</v>
      </c>
      <c r="M29" s="29" t="s">
        <v>68</v>
      </c>
      <c r="N29" s="98">
        <v>7285.1852182824732</v>
      </c>
      <c r="O29" s="1">
        <v>44189</v>
      </c>
      <c r="P29" s="1">
        <f t="shared" si="0"/>
        <v>44171</v>
      </c>
      <c r="Q29" s="1">
        <f t="shared" si="1"/>
        <v>44184</v>
      </c>
    </row>
    <row r="30" spans="1:17" x14ac:dyDescent="0.35">
      <c r="A30" s="87" t="s">
        <v>236</v>
      </c>
      <c r="B30" s="88" t="s">
        <v>44</v>
      </c>
      <c r="C30" s="97">
        <v>260.803252500962</v>
      </c>
      <c r="D30" s="95" t="s">
        <v>580</v>
      </c>
      <c r="E30" s="8">
        <v>0</v>
      </c>
      <c r="F30" s="9">
        <v>0</v>
      </c>
      <c r="G30" s="114" t="s">
        <v>875</v>
      </c>
      <c r="H30" s="8" t="s">
        <v>68</v>
      </c>
      <c r="I30" s="8">
        <v>410</v>
      </c>
      <c r="J30" s="8">
        <v>20</v>
      </c>
      <c r="K30" s="8">
        <v>0</v>
      </c>
      <c r="L30" s="102">
        <v>0</v>
      </c>
      <c r="M30" s="29" t="s">
        <v>68</v>
      </c>
      <c r="N30" s="98">
        <v>7668.6160192447087</v>
      </c>
      <c r="O30" s="1">
        <v>44196</v>
      </c>
      <c r="P30" s="1">
        <f t="shared" si="0"/>
        <v>44178</v>
      </c>
      <c r="Q30" s="1">
        <f t="shared" si="1"/>
        <v>44191</v>
      </c>
    </row>
    <row r="31" spans="1:17" x14ac:dyDescent="0.35">
      <c r="A31" s="87" t="s">
        <v>236</v>
      </c>
      <c r="B31" s="88" t="s">
        <v>44</v>
      </c>
      <c r="C31" s="89">
        <v>260.803252500962</v>
      </c>
      <c r="D31" s="95" t="s">
        <v>580</v>
      </c>
      <c r="E31" s="8">
        <v>0</v>
      </c>
      <c r="F31" s="9">
        <v>0</v>
      </c>
      <c r="G31" s="114" t="s">
        <v>875</v>
      </c>
      <c r="H31" s="107" t="s">
        <v>68</v>
      </c>
      <c r="I31" s="8">
        <v>417</v>
      </c>
      <c r="J31" s="8">
        <v>20</v>
      </c>
      <c r="K31" s="8">
        <v>0</v>
      </c>
      <c r="L31" s="102">
        <v>0</v>
      </c>
      <c r="M31" s="83" t="s">
        <v>68</v>
      </c>
      <c r="N31" s="29">
        <f>(J31/C31)*100000</f>
        <v>7668.6160192447087</v>
      </c>
      <c r="O31" s="1">
        <v>44203</v>
      </c>
      <c r="P31" s="1">
        <f t="shared" si="0"/>
        <v>44185</v>
      </c>
      <c r="Q31" s="1">
        <f t="shared" si="1"/>
        <v>44198</v>
      </c>
    </row>
    <row r="32" spans="1:17" x14ac:dyDescent="0.35">
      <c r="A32" s="87" t="s">
        <v>237</v>
      </c>
      <c r="B32" s="88" t="s">
        <v>49</v>
      </c>
      <c r="C32" s="97">
        <v>45827.143129014403</v>
      </c>
      <c r="D32" s="95">
        <v>985</v>
      </c>
      <c r="E32" s="8">
        <v>157</v>
      </c>
      <c r="F32" s="11">
        <v>24.470837474452228</v>
      </c>
      <c r="G32" s="109" t="s">
        <v>877</v>
      </c>
      <c r="H32" s="8" t="s">
        <v>66</v>
      </c>
      <c r="I32" s="8">
        <v>61022</v>
      </c>
      <c r="J32" s="8">
        <v>6352</v>
      </c>
      <c r="K32" s="8">
        <v>181</v>
      </c>
      <c r="L32" s="101">
        <v>2.8494962216624686E-2</v>
      </c>
      <c r="M32" s="29" t="s">
        <v>64</v>
      </c>
      <c r="N32" s="98">
        <v>13860.781114191639</v>
      </c>
      <c r="O32" s="1">
        <v>44196</v>
      </c>
      <c r="P32" s="1">
        <f t="shared" si="0"/>
        <v>44178</v>
      </c>
      <c r="Q32" s="1">
        <f t="shared" si="1"/>
        <v>44191</v>
      </c>
    </row>
    <row r="33" spans="1:17" x14ac:dyDescent="0.35">
      <c r="A33" s="87" t="s">
        <v>237</v>
      </c>
      <c r="B33" s="88" t="s">
        <v>49</v>
      </c>
      <c r="C33" s="97">
        <v>45827.143129014403</v>
      </c>
      <c r="D33" s="95">
        <v>897</v>
      </c>
      <c r="E33" s="8">
        <v>162</v>
      </c>
      <c r="F33" s="11">
        <v>25.250163508670454</v>
      </c>
      <c r="G33" s="109" t="s">
        <v>877</v>
      </c>
      <c r="H33" s="8" t="s">
        <v>66</v>
      </c>
      <c r="I33" s="8">
        <v>58303</v>
      </c>
      <c r="J33" s="8">
        <v>7263</v>
      </c>
      <c r="K33" s="8">
        <v>188</v>
      </c>
      <c r="L33" s="101">
        <v>2.5884620680159714E-2</v>
      </c>
      <c r="M33" s="29" t="s">
        <v>66</v>
      </c>
      <c r="N33" s="98">
        <v>15848.685962275486</v>
      </c>
      <c r="O33" s="1">
        <v>44189</v>
      </c>
      <c r="P33" s="1">
        <f t="shared" si="0"/>
        <v>44171</v>
      </c>
      <c r="Q33" s="1">
        <f t="shared" si="1"/>
        <v>44184</v>
      </c>
    </row>
    <row r="34" spans="1:17" x14ac:dyDescent="0.35">
      <c r="A34" s="87" t="s">
        <v>237</v>
      </c>
      <c r="B34" s="88" t="s">
        <v>49</v>
      </c>
      <c r="C34" s="89">
        <v>45827.143129014403</v>
      </c>
      <c r="D34" s="95">
        <v>1075</v>
      </c>
      <c r="E34" s="8">
        <v>167</v>
      </c>
      <c r="F34" s="11">
        <v>26.029489542888673</v>
      </c>
      <c r="G34" s="109" t="s">
        <v>877</v>
      </c>
      <c r="H34" s="107" t="s">
        <v>64</v>
      </c>
      <c r="I34" s="8">
        <v>63808</v>
      </c>
      <c r="J34" s="8">
        <v>5222</v>
      </c>
      <c r="K34" s="8">
        <v>186</v>
      </c>
      <c r="L34" s="101">
        <v>3.561853695901953E-2</v>
      </c>
      <c r="M34" s="83" t="s">
        <v>64</v>
      </c>
      <c r="N34" s="29">
        <f>(J34/C34)*100000</f>
        <v>11394.99354192518</v>
      </c>
      <c r="O34" s="1">
        <v>44203</v>
      </c>
      <c r="P34" s="1">
        <f t="shared" si="0"/>
        <v>44185</v>
      </c>
      <c r="Q34" s="1">
        <f t="shared" si="1"/>
        <v>44198</v>
      </c>
    </row>
    <row r="35" spans="1:17" x14ac:dyDescent="0.35">
      <c r="A35" s="87" t="s">
        <v>238</v>
      </c>
      <c r="B35" s="88" t="s">
        <v>54</v>
      </c>
      <c r="C35" s="97">
        <v>6286.5177862111304</v>
      </c>
      <c r="D35" s="95">
        <v>146</v>
      </c>
      <c r="E35" s="8">
        <v>34</v>
      </c>
      <c r="F35" s="14">
        <v>38.631425395761475</v>
      </c>
      <c r="G35" s="109" t="s">
        <v>878</v>
      </c>
      <c r="H35" s="8" t="s">
        <v>66</v>
      </c>
      <c r="I35" s="8">
        <v>5950</v>
      </c>
      <c r="J35" s="8">
        <v>537</v>
      </c>
      <c r="K35" s="8">
        <v>37</v>
      </c>
      <c r="L35" s="100">
        <v>6.8901303538175043E-2</v>
      </c>
      <c r="M35" s="29" t="s">
        <v>66</v>
      </c>
      <c r="N35" s="98">
        <v>8542.0898860392572</v>
      </c>
      <c r="O35" s="1">
        <v>44189</v>
      </c>
      <c r="P35" s="1">
        <f t="shared" si="0"/>
        <v>44171</v>
      </c>
      <c r="Q35" s="1">
        <f t="shared" si="1"/>
        <v>44184</v>
      </c>
    </row>
    <row r="36" spans="1:17" x14ac:dyDescent="0.35">
      <c r="A36" s="87" t="s">
        <v>238</v>
      </c>
      <c r="B36" s="88" t="s">
        <v>54</v>
      </c>
      <c r="C36" s="97">
        <v>6286.5177862111304</v>
      </c>
      <c r="D36" s="95">
        <v>166</v>
      </c>
      <c r="E36" s="8">
        <v>38</v>
      </c>
      <c r="F36" s="14">
        <v>43.176298971733409</v>
      </c>
      <c r="G36" s="109" t="s">
        <v>878</v>
      </c>
      <c r="H36" s="8" t="s">
        <v>64</v>
      </c>
      <c r="I36" s="8">
        <v>6198</v>
      </c>
      <c r="J36" s="8">
        <v>528</v>
      </c>
      <c r="K36" s="8">
        <v>41</v>
      </c>
      <c r="L36" s="100">
        <v>7.7651515151515152E-2</v>
      </c>
      <c r="M36" s="29" t="s">
        <v>64</v>
      </c>
      <c r="N36" s="98">
        <v>8398.9263683961417</v>
      </c>
      <c r="O36" s="1">
        <v>44196</v>
      </c>
      <c r="P36" s="1">
        <f t="shared" si="0"/>
        <v>44178</v>
      </c>
      <c r="Q36" s="1">
        <f t="shared" si="1"/>
        <v>44191</v>
      </c>
    </row>
    <row r="37" spans="1:17" x14ac:dyDescent="0.35">
      <c r="A37" s="87" t="s">
        <v>238</v>
      </c>
      <c r="B37" s="88" t="s">
        <v>54</v>
      </c>
      <c r="C37" s="89">
        <v>6286.5177862111304</v>
      </c>
      <c r="D37" s="95">
        <v>197</v>
      </c>
      <c r="E37" s="8">
        <v>44</v>
      </c>
      <c r="F37" s="14">
        <v>49.993609335691318</v>
      </c>
      <c r="G37" s="109" t="s">
        <v>878</v>
      </c>
      <c r="H37" s="107" t="s">
        <v>64</v>
      </c>
      <c r="I37" s="8">
        <v>6513</v>
      </c>
      <c r="J37" s="8">
        <v>552</v>
      </c>
      <c r="K37" s="8">
        <v>46</v>
      </c>
      <c r="L37" s="100">
        <v>8.3333333333333329E-2</v>
      </c>
      <c r="M37" s="83" t="s">
        <v>64</v>
      </c>
      <c r="N37" s="29">
        <f>(J37/C37)*100000</f>
        <v>8780.6957487777836</v>
      </c>
      <c r="O37" s="1">
        <v>44203</v>
      </c>
      <c r="P37" s="1">
        <f t="shared" si="0"/>
        <v>44185</v>
      </c>
      <c r="Q37" s="1">
        <f t="shared" si="1"/>
        <v>44198</v>
      </c>
    </row>
    <row r="38" spans="1:17" x14ac:dyDescent="0.35">
      <c r="A38" s="87" t="s">
        <v>239</v>
      </c>
      <c r="B38" s="88" t="s">
        <v>49</v>
      </c>
      <c r="C38" s="97">
        <v>3488.02577394533</v>
      </c>
      <c r="D38" s="95">
        <v>84</v>
      </c>
      <c r="E38" s="8">
        <v>17</v>
      </c>
      <c r="F38" s="11">
        <v>34.812979977273145</v>
      </c>
      <c r="G38" s="109" t="s">
        <v>877</v>
      </c>
      <c r="H38" s="8" t="s">
        <v>64</v>
      </c>
      <c r="I38" s="8">
        <v>2328</v>
      </c>
      <c r="J38" s="8">
        <v>199</v>
      </c>
      <c r="K38" s="8">
        <v>17</v>
      </c>
      <c r="L38" s="101">
        <v>8.5427135678391955E-2</v>
      </c>
      <c r="M38" s="29" t="s">
        <v>64</v>
      </c>
      <c r="N38" s="98">
        <v>5705.2330715695871</v>
      </c>
      <c r="O38" s="1">
        <v>44196</v>
      </c>
      <c r="P38" s="1">
        <f t="shared" si="0"/>
        <v>44178</v>
      </c>
      <c r="Q38" s="1">
        <f t="shared" si="1"/>
        <v>44191</v>
      </c>
    </row>
    <row r="39" spans="1:17" x14ac:dyDescent="0.35">
      <c r="A39" s="87" t="s">
        <v>239</v>
      </c>
      <c r="B39" s="88" t="s">
        <v>49</v>
      </c>
      <c r="C39" s="89">
        <v>3488.02577394533</v>
      </c>
      <c r="D39" s="95">
        <v>90</v>
      </c>
      <c r="E39" s="8">
        <v>9</v>
      </c>
      <c r="F39" s="10">
        <v>18.430401164438724</v>
      </c>
      <c r="G39" s="109" t="s">
        <v>875</v>
      </c>
      <c r="H39" s="107" t="s">
        <v>66</v>
      </c>
      <c r="I39" s="8">
        <v>2421</v>
      </c>
      <c r="J39" s="8">
        <v>164</v>
      </c>
      <c r="K39" s="8">
        <v>9</v>
      </c>
      <c r="L39" s="104">
        <v>5.4878048780487805E-2</v>
      </c>
      <c r="M39" s="83" t="s">
        <v>66</v>
      </c>
      <c r="N39" s="29">
        <f>(J39/C39)*100000</f>
        <v>4701.800119283479</v>
      </c>
      <c r="O39" s="1">
        <v>44203</v>
      </c>
      <c r="P39" s="1">
        <f t="shared" si="0"/>
        <v>44185</v>
      </c>
      <c r="Q39" s="1">
        <f t="shared" si="1"/>
        <v>44198</v>
      </c>
    </row>
    <row r="40" spans="1:17" x14ac:dyDescent="0.35">
      <c r="A40" s="87" t="s">
        <v>239</v>
      </c>
      <c r="B40" s="88" t="s">
        <v>49</v>
      </c>
      <c r="C40" s="97">
        <v>3488.02577394533</v>
      </c>
      <c r="D40" s="95">
        <v>76</v>
      </c>
      <c r="E40" s="8">
        <v>14</v>
      </c>
      <c r="F40" s="13">
        <v>28.669512922460232</v>
      </c>
      <c r="G40" s="109" t="s">
        <v>876</v>
      </c>
      <c r="H40" s="8" t="s">
        <v>64</v>
      </c>
      <c r="I40" s="8">
        <v>2242</v>
      </c>
      <c r="J40" s="8">
        <v>249</v>
      </c>
      <c r="K40" s="8">
        <v>16</v>
      </c>
      <c r="L40" s="103">
        <v>6.4257028112449793E-2</v>
      </c>
      <c r="M40" s="29" t="s">
        <v>64</v>
      </c>
      <c r="N40" s="98">
        <v>7138.7087176925988</v>
      </c>
      <c r="O40" s="1">
        <v>44189</v>
      </c>
      <c r="P40" s="1">
        <f t="shared" si="0"/>
        <v>44171</v>
      </c>
      <c r="Q40" s="1">
        <f t="shared" si="1"/>
        <v>44184</v>
      </c>
    </row>
    <row r="41" spans="1:17" x14ac:dyDescent="0.35">
      <c r="A41" s="87" t="s">
        <v>240</v>
      </c>
      <c r="B41" s="88" t="s">
        <v>46</v>
      </c>
      <c r="C41" s="97">
        <v>1695.3715782397301</v>
      </c>
      <c r="D41" s="95">
        <v>17</v>
      </c>
      <c r="E41" s="8" t="s">
        <v>580</v>
      </c>
      <c r="F41" s="10">
        <v>8.4263028052805122</v>
      </c>
      <c r="G41" s="114" t="s">
        <v>875</v>
      </c>
      <c r="H41" s="8" t="s">
        <v>66</v>
      </c>
      <c r="I41" s="8">
        <v>1330</v>
      </c>
      <c r="J41" s="8">
        <v>119</v>
      </c>
      <c r="K41" s="8">
        <v>2</v>
      </c>
      <c r="L41" s="104">
        <v>1.680672268907563E-2</v>
      </c>
      <c r="M41" s="29" t="s">
        <v>66</v>
      </c>
      <c r="N41" s="98">
        <v>7019.1102367986659</v>
      </c>
      <c r="O41" s="1">
        <v>44196</v>
      </c>
      <c r="P41" s="1">
        <f t="shared" si="0"/>
        <v>44178</v>
      </c>
      <c r="Q41" s="1">
        <f t="shared" si="1"/>
        <v>44191</v>
      </c>
    </row>
    <row r="42" spans="1:17" x14ac:dyDescent="0.35">
      <c r="A42" s="87" t="s">
        <v>240</v>
      </c>
      <c r="B42" s="88" t="s">
        <v>46</v>
      </c>
      <c r="C42" s="97">
        <v>1695.3715782397301</v>
      </c>
      <c r="D42" s="95">
        <v>16</v>
      </c>
      <c r="E42" s="8" t="s">
        <v>580</v>
      </c>
      <c r="F42" s="10">
        <v>16.852605610561024</v>
      </c>
      <c r="G42" s="109" t="s">
        <v>875</v>
      </c>
      <c r="H42" s="8" t="s">
        <v>66</v>
      </c>
      <c r="I42" s="8">
        <v>1280</v>
      </c>
      <c r="J42" s="8">
        <v>126</v>
      </c>
      <c r="K42" s="8">
        <v>4</v>
      </c>
      <c r="L42" s="104">
        <v>3.1746031746031744E-2</v>
      </c>
      <c r="M42" s="29" t="s">
        <v>66</v>
      </c>
      <c r="N42" s="98">
        <v>7431.9990742574118</v>
      </c>
      <c r="O42" s="1">
        <v>44189</v>
      </c>
      <c r="P42" s="1">
        <f t="shared" si="0"/>
        <v>44171</v>
      </c>
      <c r="Q42" s="1">
        <f t="shared" si="1"/>
        <v>44184</v>
      </c>
    </row>
    <row r="43" spans="1:17" x14ac:dyDescent="0.35">
      <c r="A43" s="87" t="s">
        <v>240</v>
      </c>
      <c r="B43" s="88" t="s">
        <v>46</v>
      </c>
      <c r="C43" s="89">
        <v>1695.3715782397301</v>
      </c>
      <c r="D43" s="95">
        <v>21</v>
      </c>
      <c r="E43" s="8">
        <v>5</v>
      </c>
      <c r="F43" s="10">
        <v>21.065757013201278</v>
      </c>
      <c r="G43" s="109" t="s">
        <v>875</v>
      </c>
      <c r="H43" s="107" t="s">
        <v>64</v>
      </c>
      <c r="I43" s="8">
        <v>1380</v>
      </c>
      <c r="J43" s="8">
        <v>95</v>
      </c>
      <c r="K43" s="8">
        <v>6</v>
      </c>
      <c r="L43" s="104">
        <v>6.3157894736842107E-2</v>
      </c>
      <c r="M43" s="83" t="s">
        <v>64</v>
      </c>
      <c r="N43" s="29">
        <f>(J43/C43)*100000</f>
        <v>5603.4913655115406</v>
      </c>
      <c r="O43" s="1">
        <v>44203</v>
      </c>
      <c r="P43" s="1">
        <f t="shared" si="0"/>
        <v>44185</v>
      </c>
      <c r="Q43" s="1">
        <f t="shared" si="1"/>
        <v>44198</v>
      </c>
    </row>
    <row r="44" spans="1:17" x14ac:dyDescent="0.35">
      <c r="A44" s="87" t="s">
        <v>241</v>
      </c>
      <c r="B44" s="88" t="s">
        <v>49</v>
      </c>
      <c r="C44" s="89">
        <v>19700.450804414999</v>
      </c>
      <c r="D44" s="95">
        <v>904</v>
      </c>
      <c r="E44" s="8">
        <v>122</v>
      </c>
      <c r="F44" s="14">
        <v>44.233940638215174</v>
      </c>
      <c r="G44" s="109" t="s">
        <v>878</v>
      </c>
      <c r="H44" s="107" t="s">
        <v>64</v>
      </c>
      <c r="I44" s="8">
        <v>23190</v>
      </c>
      <c r="J44" s="8">
        <v>2197</v>
      </c>
      <c r="K44" s="8">
        <v>141</v>
      </c>
      <c r="L44" s="100">
        <v>6.4178425125170691E-2</v>
      </c>
      <c r="M44" s="83" t="s">
        <v>64</v>
      </c>
      <c r="N44" s="29">
        <f>(J44/C44)*100000</f>
        <v>11152.029066805102</v>
      </c>
      <c r="O44" s="1">
        <v>44203</v>
      </c>
      <c r="P44" s="1">
        <f t="shared" si="0"/>
        <v>44185</v>
      </c>
      <c r="Q44" s="1">
        <f t="shared" si="1"/>
        <v>44198</v>
      </c>
    </row>
    <row r="45" spans="1:17" x14ac:dyDescent="0.35">
      <c r="A45" s="87" t="s">
        <v>241</v>
      </c>
      <c r="B45" s="88" t="s">
        <v>49</v>
      </c>
      <c r="C45" s="97">
        <v>19700.450804414999</v>
      </c>
      <c r="D45" s="95">
        <v>763</v>
      </c>
      <c r="E45" s="8">
        <v>123</v>
      </c>
      <c r="F45" s="14">
        <v>44.596513922134967</v>
      </c>
      <c r="G45" s="109" t="s">
        <v>878</v>
      </c>
      <c r="H45" s="8" t="s">
        <v>66</v>
      </c>
      <c r="I45" s="8">
        <v>20836</v>
      </c>
      <c r="J45" s="8">
        <v>2586</v>
      </c>
      <c r="K45" s="8">
        <v>141</v>
      </c>
      <c r="L45" s="100">
        <v>5.4524361948955914E-2</v>
      </c>
      <c r="M45" s="29" t="s">
        <v>66</v>
      </c>
      <c r="N45" s="98">
        <v>13126.603171032313</v>
      </c>
      <c r="O45" s="1">
        <v>44189</v>
      </c>
      <c r="P45" s="1">
        <f t="shared" si="0"/>
        <v>44171</v>
      </c>
      <c r="Q45" s="1">
        <f t="shared" si="1"/>
        <v>44184</v>
      </c>
    </row>
    <row r="46" spans="1:17" x14ac:dyDescent="0.35">
      <c r="A46" s="87" t="s">
        <v>241</v>
      </c>
      <c r="B46" s="88" t="s">
        <v>49</v>
      </c>
      <c r="C46" s="97">
        <v>19700.450804414999</v>
      </c>
      <c r="D46" s="95">
        <v>822</v>
      </c>
      <c r="E46" s="8">
        <v>102</v>
      </c>
      <c r="F46" s="11">
        <v>36.982474959819243</v>
      </c>
      <c r="G46" s="109" t="s">
        <v>877</v>
      </c>
      <c r="H46" s="8" t="s">
        <v>66</v>
      </c>
      <c r="I46" s="8">
        <v>21911</v>
      </c>
      <c r="J46" s="8">
        <v>2362</v>
      </c>
      <c r="K46" s="8">
        <v>116</v>
      </c>
      <c r="L46" s="101">
        <v>4.9110922946655373E-2</v>
      </c>
      <c r="M46" s="29" t="s">
        <v>66</v>
      </c>
      <c r="N46" s="98">
        <v>11989.573352659831</v>
      </c>
      <c r="O46" s="1">
        <v>44196</v>
      </c>
      <c r="P46" s="1">
        <f t="shared" si="0"/>
        <v>44178</v>
      </c>
      <c r="Q46" s="1">
        <f t="shared" si="1"/>
        <v>44191</v>
      </c>
    </row>
    <row r="47" spans="1:17" x14ac:dyDescent="0.35">
      <c r="A47" s="87" t="s">
        <v>242</v>
      </c>
      <c r="B47" s="88" t="s">
        <v>54</v>
      </c>
      <c r="C47" s="89">
        <v>11981.336652870101</v>
      </c>
      <c r="D47" s="95">
        <v>391</v>
      </c>
      <c r="E47" s="8">
        <v>82</v>
      </c>
      <c r="F47" s="14">
        <v>48.885554482268823</v>
      </c>
      <c r="G47" s="109" t="s">
        <v>878</v>
      </c>
      <c r="H47" s="107" t="s">
        <v>66</v>
      </c>
      <c r="I47" s="8">
        <v>13291</v>
      </c>
      <c r="J47" s="8">
        <v>1167</v>
      </c>
      <c r="K47" s="8">
        <v>93</v>
      </c>
      <c r="L47" s="100">
        <v>7.9691516709511565E-2</v>
      </c>
      <c r="M47" s="83" t="s">
        <v>64</v>
      </c>
      <c r="N47" s="29">
        <f>(J47/C47)*100000</f>
        <v>9740.1486479427804</v>
      </c>
      <c r="O47" s="1">
        <v>44203</v>
      </c>
      <c r="P47" s="1">
        <f t="shared" si="0"/>
        <v>44185</v>
      </c>
      <c r="Q47" s="1">
        <f t="shared" si="1"/>
        <v>44198</v>
      </c>
    </row>
    <row r="48" spans="1:17" x14ac:dyDescent="0.35">
      <c r="A48" s="87" t="s">
        <v>242</v>
      </c>
      <c r="B48" s="88" t="s">
        <v>54</v>
      </c>
      <c r="C48" s="97">
        <v>11981.336652870101</v>
      </c>
      <c r="D48" s="95">
        <v>341</v>
      </c>
      <c r="E48" s="8">
        <v>89</v>
      </c>
      <c r="F48" s="14">
        <v>53.058711572218613</v>
      </c>
      <c r="G48" s="109" t="s">
        <v>878</v>
      </c>
      <c r="H48" s="8" t="s">
        <v>66</v>
      </c>
      <c r="I48" s="8">
        <v>12656</v>
      </c>
      <c r="J48" s="8">
        <v>1444</v>
      </c>
      <c r="K48" s="8">
        <v>102</v>
      </c>
      <c r="L48" s="100">
        <v>7.0637119113573413E-2</v>
      </c>
      <c r="M48" s="29" t="s">
        <v>64</v>
      </c>
      <c r="N48" s="98">
        <v>12052.077675774957</v>
      </c>
      <c r="O48" s="1">
        <v>44196</v>
      </c>
      <c r="P48" s="1">
        <f t="shared" si="0"/>
        <v>44178</v>
      </c>
      <c r="Q48" s="1">
        <f t="shared" si="1"/>
        <v>44191</v>
      </c>
    </row>
    <row r="49" spans="1:17" x14ac:dyDescent="0.35">
      <c r="A49" s="87" t="s">
        <v>242</v>
      </c>
      <c r="B49" s="88" t="s">
        <v>54</v>
      </c>
      <c r="C49" s="97">
        <v>11981.336652870101</v>
      </c>
      <c r="D49" s="95">
        <v>303</v>
      </c>
      <c r="E49" s="8">
        <v>116</v>
      </c>
      <c r="F49" s="14">
        <v>69.15517463345347</v>
      </c>
      <c r="G49" s="109" t="s">
        <v>878</v>
      </c>
      <c r="H49" s="8" t="s">
        <v>64</v>
      </c>
      <c r="I49" s="8">
        <v>12060</v>
      </c>
      <c r="J49" s="8">
        <v>1847</v>
      </c>
      <c r="K49" s="8">
        <v>127</v>
      </c>
      <c r="L49" s="100">
        <v>6.8760151597184627E-2</v>
      </c>
      <c r="M49" s="29" t="s">
        <v>64</v>
      </c>
      <c r="N49" s="98">
        <v>15415.642290274478</v>
      </c>
      <c r="O49" s="1">
        <v>44189</v>
      </c>
      <c r="P49" s="1">
        <f t="shared" si="0"/>
        <v>44171</v>
      </c>
      <c r="Q49" s="1">
        <f t="shared" si="1"/>
        <v>44184</v>
      </c>
    </row>
    <row r="50" spans="1:17" x14ac:dyDescent="0.35">
      <c r="A50" s="87" t="s">
        <v>243</v>
      </c>
      <c r="B50" s="88" t="s">
        <v>43</v>
      </c>
      <c r="C50" s="97">
        <v>46517.435301401703</v>
      </c>
      <c r="D50" s="95">
        <v>2173</v>
      </c>
      <c r="E50" s="8">
        <v>330</v>
      </c>
      <c r="F50" s="14">
        <v>50.672244543796452</v>
      </c>
      <c r="G50" s="109" t="s">
        <v>878</v>
      </c>
      <c r="H50" s="8" t="s">
        <v>66</v>
      </c>
      <c r="I50" s="8">
        <v>39851</v>
      </c>
      <c r="J50" s="8">
        <v>4972</v>
      </c>
      <c r="K50" s="8">
        <v>390</v>
      </c>
      <c r="L50" s="100">
        <v>7.8439259855189056E-2</v>
      </c>
      <c r="M50" s="29" t="s">
        <v>66</v>
      </c>
      <c r="N50" s="98">
        <v>10688.465449104799</v>
      </c>
      <c r="O50" s="1">
        <v>44189</v>
      </c>
      <c r="P50" s="1">
        <f t="shared" si="0"/>
        <v>44171</v>
      </c>
      <c r="Q50" s="1">
        <f t="shared" si="1"/>
        <v>44184</v>
      </c>
    </row>
    <row r="51" spans="1:17" x14ac:dyDescent="0.35">
      <c r="A51" s="87" t="s">
        <v>243</v>
      </c>
      <c r="B51" s="88" t="s">
        <v>43</v>
      </c>
      <c r="C51" s="97">
        <v>46517.435301401703</v>
      </c>
      <c r="D51" s="95">
        <v>2355</v>
      </c>
      <c r="E51" s="8">
        <v>337</v>
      </c>
      <c r="F51" s="14">
        <v>51.747110337149714</v>
      </c>
      <c r="G51" s="109" t="s">
        <v>878</v>
      </c>
      <c r="H51" s="8" t="s">
        <v>66</v>
      </c>
      <c r="I51" s="8">
        <v>42211</v>
      </c>
      <c r="J51" s="8">
        <v>4705</v>
      </c>
      <c r="K51" s="8">
        <v>391</v>
      </c>
      <c r="L51" s="100">
        <v>8.310308182784272E-2</v>
      </c>
      <c r="M51" s="29" t="s">
        <v>68</v>
      </c>
      <c r="N51" s="98">
        <v>10114.48711545416</v>
      </c>
      <c r="O51" s="1">
        <v>44196</v>
      </c>
      <c r="P51" s="1">
        <f t="shared" si="0"/>
        <v>44178</v>
      </c>
      <c r="Q51" s="1">
        <f t="shared" si="1"/>
        <v>44191</v>
      </c>
    </row>
    <row r="52" spans="1:17" x14ac:dyDescent="0.35">
      <c r="A52" s="87" t="s">
        <v>243</v>
      </c>
      <c r="B52" s="88" t="s">
        <v>43</v>
      </c>
      <c r="C52" s="89">
        <v>46517.435301401703</v>
      </c>
      <c r="D52" s="95">
        <v>2548</v>
      </c>
      <c r="E52" s="8">
        <v>349</v>
      </c>
      <c r="F52" s="14">
        <v>53.589737411469585</v>
      </c>
      <c r="G52" s="109" t="s">
        <v>878</v>
      </c>
      <c r="H52" s="107" t="s">
        <v>64</v>
      </c>
      <c r="I52" s="8">
        <v>44426</v>
      </c>
      <c r="J52" s="8">
        <v>4365</v>
      </c>
      <c r="K52" s="8">
        <v>382</v>
      </c>
      <c r="L52" s="100">
        <v>8.7514318442153488E-2</v>
      </c>
      <c r="M52" s="83" t="s">
        <v>64</v>
      </c>
      <c r="N52" s="29">
        <f>(J52/C52)*100000</f>
        <v>9383.5783759739443</v>
      </c>
      <c r="O52" s="1">
        <v>44203</v>
      </c>
      <c r="P52" s="1">
        <f t="shared" si="0"/>
        <v>44185</v>
      </c>
      <c r="Q52" s="1">
        <f t="shared" si="1"/>
        <v>44198</v>
      </c>
    </row>
    <row r="53" spans="1:17" x14ac:dyDescent="0.35">
      <c r="A53" s="87" t="s">
        <v>244</v>
      </c>
      <c r="B53" s="88" t="s">
        <v>54</v>
      </c>
      <c r="C53" s="89">
        <v>16484.126202190801</v>
      </c>
      <c r="D53" s="95">
        <v>972</v>
      </c>
      <c r="E53" s="8">
        <v>154</v>
      </c>
      <c r="F53" s="14">
        <v>66.73086498535821</v>
      </c>
      <c r="G53" s="109" t="s">
        <v>878</v>
      </c>
      <c r="H53" s="107" t="s">
        <v>66</v>
      </c>
      <c r="I53" s="8">
        <v>20869</v>
      </c>
      <c r="J53" s="8">
        <v>1935</v>
      </c>
      <c r="K53" s="8">
        <v>173</v>
      </c>
      <c r="L53" s="100">
        <v>8.9405684754521958E-2</v>
      </c>
      <c r="M53" s="83" t="s">
        <v>66</v>
      </c>
      <c r="N53" s="29">
        <f>(J53/C53)*100000</f>
        <v>11738.56579515165</v>
      </c>
      <c r="O53" s="1">
        <v>44203</v>
      </c>
      <c r="P53" s="1">
        <f t="shared" si="0"/>
        <v>44185</v>
      </c>
      <c r="Q53" s="1">
        <f t="shared" si="1"/>
        <v>44198</v>
      </c>
    </row>
    <row r="54" spans="1:17" x14ac:dyDescent="0.35">
      <c r="A54" s="87" t="s">
        <v>244</v>
      </c>
      <c r="B54" s="88" t="s">
        <v>54</v>
      </c>
      <c r="C54" s="97">
        <v>16484.126202190801</v>
      </c>
      <c r="D54" s="95">
        <v>893</v>
      </c>
      <c r="E54" s="8">
        <v>210</v>
      </c>
      <c r="F54" s="14">
        <v>90.996634070943017</v>
      </c>
      <c r="G54" s="109" t="s">
        <v>878</v>
      </c>
      <c r="H54" s="8" t="s">
        <v>66</v>
      </c>
      <c r="I54" s="8">
        <v>19961</v>
      </c>
      <c r="J54" s="8">
        <v>2174</v>
      </c>
      <c r="K54" s="8">
        <v>224</v>
      </c>
      <c r="L54" s="100">
        <v>0.10303587856485741</v>
      </c>
      <c r="M54" s="29" t="s">
        <v>64</v>
      </c>
      <c r="N54" s="98">
        <v>13188.445498015342</v>
      </c>
      <c r="O54" s="1">
        <v>44196</v>
      </c>
      <c r="P54" s="1">
        <f t="shared" si="0"/>
        <v>44178</v>
      </c>
      <c r="Q54" s="1">
        <f t="shared" si="1"/>
        <v>44191</v>
      </c>
    </row>
    <row r="55" spans="1:17" x14ac:dyDescent="0.35">
      <c r="A55" s="87" t="s">
        <v>244</v>
      </c>
      <c r="B55" s="88" t="s">
        <v>54</v>
      </c>
      <c r="C55" s="97">
        <v>16484.126202190801</v>
      </c>
      <c r="D55" s="95">
        <v>808</v>
      </c>
      <c r="E55" s="8">
        <v>216</v>
      </c>
      <c r="F55" s="14">
        <v>93.596537901541382</v>
      </c>
      <c r="G55" s="109" t="s">
        <v>878</v>
      </c>
      <c r="H55" s="8" t="s">
        <v>64</v>
      </c>
      <c r="I55" s="8">
        <v>18995</v>
      </c>
      <c r="J55" s="8">
        <v>2425</v>
      </c>
      <c r="K55" s="8">
        <v>229</v>
      </c>
      <c r="L55" s="100">
        <v>9.4432989690721655E-2</v>
      </c>
      <c r="M55" s="29" t="s">
        <v>64</v>
      </c>
      <c r="N55" s="98">
        <v>14711.122508135788</v>
      </c>
      <c r="O55" s="1">
        <v>44189</v>
      </c>
      <c r="P55" s="1">
        <f t="shared" si="0"/>
        <v>44171</v>
      </c>
      <c r="Q55" s="1">
        <f t="shared" si="1"/>
        <v>44184</v>
      </c>
    </row>
    <row r="56" spans="1:17" x14ac:dyDescent="0.35">
      <c r="A56" s="87" t="s">
        <v>245</v>
      </c>
      <c r="B56" s="88" t="s">
        <v>51</v>
      </c>
      <c r="C56" s="97">
        <v>4376.1911247030603</v>
      </c>
      <c r="D56" s="95">
        <v>237</v>
      </c>
      <c r="E56" s="8">
        <v>46</v>
      </c>
      <c r="F56" s="14">
        <v>75.081599319710534</v>
      </c>
      <c r="G56" s="109" t="s">
        <v>878</v>
      </c>
      <c r="H56" s="8" t="s">
        <v>66</v>
      </c>
      <c r="I56" s="8">
        <v>4534</v>
      </c>
      <c r="J56" s="8">
        <v>504</v>
      </c>
      <c r="K56" s="8">
        <v>49</v>
      </c>
      <c r="L56" s="100">
        <v>9.7222222222222224E-2</v>
      </c>
      <c r="M56" s="29" t="s">
        <v>64</v>
      </c>
      <c r="N56" s="98">
        <v>11516.86445217125</v>
      </c>
      <c r="O56" s="1">
        <v>44196</v>
      </c>
      <c r="P56" s="1">
        <f t="shared" si="0"/>
        <v>44178</v>
      </c>
      <c r="Q56" s="1">
        <f t="shared" si="1"/>
        <v>44191</v>
      </c>
    </row>
    <row r="57" spans="1:17" x14ac:dyDescent="0.35">
      <c r="A57" s="87" t="s">
        <v>245</v>
      </c>
      <c r="B57" s="88" t="s">
        <v>51</v>
      </c>
      <c r="C57" s="89">
        <v>4376.1911247030603</v>
      </c>
      <c r="D57" s="95">
        <v>267</v>
      </c>
      <c r="E57" s="8">
        <v>49</v>
      </c>
      <c r="F57" s="14">
        <v>79.97822536230035</v>
      </c>
      <c r="G57" s="109" t="s">
        <v>878</v>
      </c>
      <c r="H57" s="107" t="s">
        <v>64</v>
      </c>
      <c r="I57" s="8">
        <v>4774</v>
      </c>
      <c r="J57" s="8">
        <v>428</v>
      </c>
      <c r="K57" s="8">
        <v>56</v>
      </c>
      <c r="L57" s="100">
        <v>0.13084112149532709</v>
      </c>
      <c r="M57" s="83" t="s">
        <v>64</v>
      </c>
      <c r="N57" s="29">
        <f>(J57/C57)*100000</f>
        <v>9780.1944157327289</v>
      </c>
      <c r="O57" s="1">
        <v>44203</v>
      </c>
      <c r="P57" s="1">
        <f t="shared" si="0"/>
        <v>44185</v>
      </c>
      <c r="Q57" s="1">
        <f t="shared" si="1"/>
        <v>44198</v>
      </c>
    </row>
    <row r="58" spans="1:17" x14ac:dyDescent="0.35">
      <c r="A58" s="87" t="s">
        <v>245</v>
      </c>
      <c r="B58" s="88" t="s">
        <v>51</v>
      </c>
      <c r="C58" s="97">
        <v>4376.1911247030603</v>
      </c>
      <c r="D58" s="95">
        <v>220</v>
      </c>
      <c r="E58" s="8">
        <v>52</v>
      </c>
      <c r="F58" s="14">
        <v>84.874851404890165</v>
      </c>
      <c r="G58" s="109" t="s">
        <v>878</v>
      </c>
      <c r="H58" s="8" t="s">
        <v>66</v>
      </c>
      <c r="I58" s="8">
        <v>4300</v>
      </c>
      <c r="J58" s="8">
        <v>580</v>
      </c>
      <c r="K58" s="8">
        <v>54</v>
      </c>
      <c r="L58" s="100">
        <v>9.3103448275862075E-2</v>
      </c>
      <c r="M58" s="29" t="s">
        <v>66</v>
      </c>
      <c r="N58" s="98">
        <v>13253.534488609772</v>
      </c>
      <c r="O58" s="1">
        <v>44189</v>
      </c>
      <c r="P58" s="1">
        <f t="shared" si="0"/>
        <v>44171</v>
      </c>
      <c r="Q58" s="1">
        <f t="shared" si="1"/>
        <v>44184</v>
      </c>
    </row>
    <row r="59" spans="1:17" x14ac:dyDescent="0.35">
      <c r="A59" s="87" t="s">
        <v>246</v>
      </c>
      <c r="B59" s="88" t="s">
        <v>49</v>
      </c>
      <c r="C59" s="97">
        <v>8098.2221370774687</v>
      </c>
      <c r="D59" s="95">
        <v>337</v>
      </c>
      <c r="E59" s="8">
        <v>108</v>
      </c>
      <c r="F59" s="14">
        <v>95.259003565314501</v>
      </c>
      <c r="G59" s="109" t="s">
        <v>878</v>
      </c>
      <c r="H59" s="8" t="s">
        <v>64</v>
      </c>
      <c r="I59" s="8">
        <v>11414</v>
      </c>
      <c r="J59" s="8">
        <v>1156</v>
      </c>
      <c r="K59" s="8">
        <v>112</v>
      </c>
      <c r="L59" s="100">
        <v>9.6885813148788927E-2</v>
      </c>
      <c r="M59" s="29" t="s">
        <v>64</v>
      </c>
      <c r="N59" s="98">
        <v>14274.738089824537</v>
      </c>
      <c r="O59" s="1">
        <v>44189</v>
      </c>
      <c r="P59" s="1">
        <f t="shared" si="0"/>
        <v>44171</v>
      </c>
      <c r="Q59" s="1">
        <f t="shared" si="1"/>
        <v>44184</v>
      </c>
    </row>
    <row r="60" spans="1:17" x14ac:dyDescent="0.35">
      <c r="A60" s="87" t="s">
        <v>246</v>
      </c>
      <c r="B60" s="88" t="s">
        <v>49</v>
      </c>
      <c r="C60" s="97">
        <v>8098.2221370774687</v>
      </c>
      <c r="D60" s="95">
        <v>426</v>
      </c>
      <c r="E60" s="8">
        <v>141</v>
      </c>
      <c r="F60" s="14">
        <v>124.36592132138283</v>
      </c>
      <c r="G60" s="109" t="s">
        <v>878</v>
      </c>
      <c r="H60" s="8" t="s">
        <v>64</v>
      </c>
      <c r="I60" s="8">
        <v>11953</v>
      </c>
      <c r="J60" s="8">
        <v>1139</v>
      </c>
      <c r="K60" s="8">
        <v>144</v>
      </c>
      <c r="L60" s="100">
        <v>0.12642669007901669</v>
      </c>
      <c r="M60" s="29" t="s">
        <v>64</v>
      </c>
      <c r="N60" s="98">
        <v>14064.815470856529</v>
      </c>
      <c r="O60" s="1">
        <v>44196</v>
      </c>
      <c r="P60" s="1">
        <f t="shared" si="0"/>
        <v>44178</v>
      </c>
      <c r="Q60" s="1">
        <f t="shared" si="1"/>
        <v>44191</v>
      </c>
    </row>
    <row r="61" spans="1:17" x14ac:dyDescent="0.35">
      <c r="A61" s="87" t="s">
        <v>246</v>
      </c>
      <c r="B61" s="88" t="s">
        <v>49</v>
      </c>
      <c r="C61" s="89">
        <v>8098.2221370774687</v>
      </c>
      <c r="D61" s="95">
        <v>537</v>
      </c>
      <c r="E61" s="8">
        <v>195</v>
      </c>
      <c r="F61" s="14">
        <v>171.99542310404007</v>
      </c>
      <c r="G61" s="109" t="s">
        <v>878</v>
      </c>
      <c r="H61" s="107" t="s">
        <v>64</v>
      </c>
      <c r="I61" s="8">
        <v>12661</v>
      </c>
      <c r="J61" s="8">
        <v>1175</v>
      </c>
      <c r="K61" s="8">
        <v>200</v>
      </c>
      <c r="L61" s="100">
        <v>0.1702127659574468</v>
      </c>
      <c r="M61" s="83" t="s">
        <v>64</v>
      </c>
      <c r="N61" s="29">
        <f>(J61/C61)*100000</f>
        <v>14509.357487494663</v>
      </c>
      <c r="O61" s="1">
        <v>44203</v>
      </c>
      <c r="P61" s="1">
        <f t="shared" si="0"/>
        <v>44185</v>
      </c>
      <c r="Q61" s="1">
        <f t="shared" si="1"/>
        <v>44198</v>
      </c>
    </row>
    <row r="62" spans="1:17" x14ac:dyDescent="0.35">
      <c r="A62" s="87" t="s">
        <v>41</v>
      </c>
      <c r="B62" s="88" t="s">
        <v>41</v>
      </c>
      <c r="C62" s="97">
        <v>44772.5204478296</v>
      </c>
      <c r="D62" s="95">
        <v>1531</v>
      </c>
      <c r="E62" s="8">
        <v>288</v>
      </c>
      <c r="F62" s="14">
        <v>45.946550173334707</v>
      </c>
      <c r="G62" s="109" t="s">
        <v>878</v>
      </c>
      <c r="H62" s="8" t="s">
        <v>64</v>
      </c>
      <c r="I62" s="8">
        <v>36454</v>
      </c>
      <c r="J62" s="8">
        <v>4914</v>
      </c>
      <c r="K62" s="8">
        <v>315</v>
      </c>
      <c r="L62" s="100">
        <v>6.4102564102564097E-2</v>
      </c>
      <c r="M62" s="29" t="s">
        <v>64</v>
      </c>
      <c r="N62" s="98">
        <v>10975.482172655329</v>
      </c>
      <c r="O62" s="1">
        <v>44189</v>
      </c>
      <c r="P62" s="1">
        <f t="shared" si="0"/>
        <v>44171</v>
      </c>
      <c r="Q62" s="1">
        <f t="shared" si="1"/>
        <v>44184</v>
      </c>
    </row>
    <row r="63" spans="1:17" x14ac:dyDescent="0.35">
      <c r="A63" s="87" t="s">
        <v>41</v>
      </c>
      <c r="B63" s="88" t="s">
        <v>41</v>
      </c>
      <c r="C63" s="97">
        <v>44772.5204478296</v>
      </c>
      <c r="D63" s="95">
        <v>1691</v>
      </c>
      <c r="E63" s="8">
        <v>306</v>
      </c>
      <c r="F63" s="14">
        <v>48.818209559168132</v>
      </c>
      <c r="G63" s="109" t="s">
        <v>878</v>
      </c>
      <c r="H63" s="8" t="s">
        <v>64</v>
      </c>
      <c r="I63" s="8">
        <v>38873</v>
      </c>
      <c r="J63" s="8">
        <v>4823</v>
      </c>
      <c r="K63" s="8">
        <v>335</v>
      </c>
      <c r="L63" s="100">
        <v>6.9458843043748705E-2</v>
      </c>
      <c r="M63" s="29" t="s">
        <v>64</v>
      </c>
      <c r="N63" s="98">
        <v>10772.232502791343</v>
      </c>
      <c r="O63" s="1">
        <v>44196</v>
      </c>
      <c r="P63" s="1">
        <f t="shared" si="0"/>
        <v>44178</v>
      </c>
      <c r="Q63" s="1">
        <f t="shared" si="1"/>
        <v>44191</v>
      </c>
    </row>
    <row r="64" spans="1:17" x14ac:dyDescent="0.35">
      <c r="A64" s="87" t="s">
        <v>41</v>
      </c>
      <c r="B64" s="88" t="s">
        <v>41</v>
      </c>
      <c r="C64" s="89">
        <v>44772.5204478296</v>
      </c>
      <c r="D64" s="95">
        <v>1890</v>
      </c>
      <c r="E64" s="8">
        <v>352</v>
      </c>
      <c r="F64" s="14">
        <v>56.156894656297979</v>
      </c>
      <c r="G64" s="109" t="s">
        <v>878</v>
      </c>
      <c r="H64" s="107" t="s">
        <v>64</v>
      </c>
      <c r="I64" s="8">
        <v>41076</v>
      </c>
      <c r="J64" s="8">
        <v>4498</v>
      </c>
      <c r="K64" s="8">
        <v>377</v>
      </c>
      <c r="L64" s="100">
        <v>8.3815028901734104E-2</v>
      </c>
      <c r="M64" s="83" t="s">
        <v>64</v>
      </c>
      <c r="N64" s="29">
        <f>(J64/C64)*100000</f>
        <v>10046.340824705672</v>
      </c>
      <c r="O64" s="1">
        <v>44203</v>
      </c>
      <c r="P64" s="1">
        <f t="shared" si="0"/>
        <v>44185</v>
      </c>
      <c r="Q64" s="1">
        <f t="shared" si="1"/>
        <v>44198</v>
      </c>
    </row>
    <row r="65" spans="1:17" x14ac:dyDescent="0.35">
      <c r="A65" s="87" t="s">
        <v>247</v>
      </c>
      <c r="B65" s="88" t="s">
        <v>54</v>
      </c>
      <c r="C65" s="89">
        <v>5560.1288200980598</v>
      </c>
      <c r="D65" s="95">
        <v>162</v>
      </c>
      <c r="E65" s="8">
        <v>26</v>
      </c>
      <c r="F65" s="14">
        <v>33.401076076329183</v>
      </c>
      <c r="G65" s="109" t="s">
        <v>878</v>
      </c>
      <c r="H65" s="107" t="s">
        <v>64</v>
      </c>
      <c r="I65" s="8">
        <v>4750</v>
      </c>
      <c r="J65" s="8">
        <v>379</v>
      </c>
      <c r="K65" s="8">
        <v>28</v>
      </c>
      <c r="L65" s="100">
        <v>7.3878627968337732E-2</v>
      </c>
      <c r="M65" s="83" t="s">
        <v>64</v>
      </c>
      <c r="N65" s="29">
        <f>(J65/C65)*100000</f>
        <v>6816.3888331154858</v>
      </c>
      <c r="O65" s="1">
        <v>44203</v>
      </c>
      <c r="P65" s="1">
        <f t="shared" si="0"/>
        <v>44185</v>
      </c>
      <c r="Q65" s="1">
        <f t="shared" si="1"/>
        <v>44198</v>
      </c>
    </row>
    <row r="66" spans="1:17" x14ac:dyDescent="0.35">
      <c r="A66" s="87" t="s">
        <v>247</v>
      </c>
      <c r="B66" s="88" t="s">
        <v>54</v>
      </c>
      <c r="C66" s="97">
        <v>5560.1288200980598</v>
      </c>
      <c r="D66" s="95">
        <v>143</v>
      </c>
      <c r="E66" s="8">
        <v>16</v>
      </c>
      <c r="F66" s="11">
        <v>20.554508354664115</v>
      </c>
      <c r="G66" s="109" t="s">
        <v>877</v>
      </c>
      <c r="H66" s="8" t="s">
        <v>66</v>
      </c>
      <c r="I66" s="8">
        <v>4546</v>
      </c>
      <c r="J66" s="8">
        <v>405</v>
      </c>
      <c r="K66" s="8">
        <v>16</v>
      </c>
      <c r="L66" s="101">
        <v>3.9506172839506172E-2</v>
      </c>
      <c r="M66" s="29" t="s">
        <v>66</v>
      </c>
      <c r="N66" s="98">
        <v>7284.0038981840953</v>
      </c>
      <c r="O66" s="1">
        <v>44196</v>
      </c>
      <c r="P66" s="1">
        <f t="shared" ref="P66:P129" si="2">O66-18</f>
        <v>44178</v>
      </c>
      <c r="Q66" s="1">
        <f t="shared" ref="Q66:Q129" si="3">O66-5</f>
        <v>44191</v>
      </c>
    </row>
    <row r="67" spans="1:17" x14ac:dyDescent="0.35">
      <c r="A67" s="87" t="s">
        <v>247</v>
      </c>
      <c r="B67" s="88" t="s">
        <v>54</v>
      </c>
      <c r="C67" s="97">
        <v>5560.1288200980598</v>
      </c>
      <c r="D67" s="95">
        <v>132</v>
      </c>
      <c r="E67" s="8">
        <v>22</v>
      </c>
      <c r="F67" s="11">
        <v>28.262448987663156</v>
      </c>
      <c r="G67" s="109" t="s">
        <v>877</v>
      </c>
      <c r="H67" s="8" t="s">
        <v>66</v>
      </c>
      <c r="I67" s="8">
        <v>4377</v>
      </c>
      <c r="J67" s="8">
        <v>427</v>
      </c>
      <c r="K67" s="8">
        <v>23</v>
      </c>
      <c r="L67" s="101">
        <v>5.3864168618266976E-2</v>
      </c>
      <c r="M67" s="29" t="s">
        <v>66</v>
      </c>
      <c r="N67" s="98">
        <v>7679.678184011379</v>
      </c>
      <c r="O67" s="1">
        <v>44189</v>
      </c>
      <c r="P67" s="1">
        <f t="shared" si="2"/>
        <v>44171</v>
      </c>
      <c r="Q67" s="1">
        <f t="shared" si="3"/>
        <v>44184</v>
      </c>
    </row>
    <row r="68" spans="1:17" x14ac:dyDescent="0.35">
      <c r="A68" s="87" t="s">
        <v>248</v>
      </c>
      <c r="B68" s="88" t="s">
        <v>42</v>
      </c>
      <c r="C68" s="97">
        <v>1795.3967800267301</v>
      </c>
      <c r="D68" s="95">
        <v>29</v>
      </c>
      <c r="E68" s="8">
        <v>6</v>
      </c>
      <c r="F68" s="10">
        <v>23.870569076382544</v>
      </c>
      <c r="G68" s="109" t="s">
        <v>875</v>
      </c>
      <c r="H68" s="8" t="s">
        <v>64</v>
      </c>
      <c r="I68" s="8">
        <v>1353</v>
      </c>
      <c r="J68" s="8">
        <v>175</v>
      </c>
      <c r="K68" s="8">
        <v>7</v>
      </c>
      <c r="L68" s="104">
        <v>0.04</v>
      </c>
      <c r="M68" s="29" t="s">
        <v>64</v>
      </c>
      <c r="N68" s="98">
        <v>9747.149039522872</v>
      </c>
      <c r="O68" s="1">
        <v>44189</v>
      </c>
      <c r="P68" s="1">
        <f t="shared" si="2"/>
        <v>44171</v>
      </c>
      <c r="Q68" s="1">
        <f t="shared" si="3"/>
        <v>44184</v>
      </c>
    </row>
    <row r="69" spans="1:17" x14ac:dyDescent="0.35">
      <c r="A69" s="87" t="s">
        <v>248</v>
      </c>
      <c r="B69" s="88" t="s">
        <v>42</v>
      </c>
      <c r="C69" s="89">
        <v>1795.3967800267301</v>
      </c>
      <c r="D69" s="95">
        <v>35</v>
      </c>
      <c r="E69" s="8">
        <v>6</v>
      </c>
      <c r="F69" s="10">
        <v>23.870569076382544</v>
      </c>
      <c r="G69" s="109" t="s">
        <v>875</v>
      </c>
      <c r="H69" s="107" t="s">
        <v>66</v>
      </c>
      <c r="I69" s="8">
        <v>1550</v>
      </c>
      <c r="J69" s="8">
        <v>178</v>
      </c>
      <c r="K69" s="8">
        <v>7</v>
      </c>
      <c r="L69" s="104">
        <v>3.9325842696629212E-2</v>
      </c>
      <c r="M69" s="83" t="s">
        <v>66</v>
      </c>
      <c r="N69" s="29">
        <f>(J69/C69)*100000</f>
        <v>9914.2430230575501</v>
      </c>
      <c r="O69" s="1">
        <v>44203</v>
      </c>
      <c r="P69" s="1">
        <f t="shared" si="2"/>
        <v>44185</v>
      </c>
      <c r="Q69" s="1">
        <f t="shared" si="3"/>
        <v>44198</v>
      </c>
    </row>
    <row r="70" spans="1:17" x14ac:dyDescent="0.35">
      <c r="A70" s="87" t="s">
        <v>248</v>
      </c>
      <c r="B70" s="88" t="s">
        <v>42</v>
      </c>
      <c r="C70" s="97">
        <v>1795.3967800267301</v>
      </c>
      <c r="D70" s="95">
        <v>32</v>
      </c>
      <c r="E70" s="8">
        <v>7</v>
      </c>
      <c r="F70" s="10">
        <v>27.848997255779636</v>
      </c>
      <c r="G70" s="109" t="s">
        <v>875</v>
      </c>
      <c r="H70" s="8" t="s">
        <v>64</v>
      </c>
      <c r="I70" s="8">
        <v>1441</v>
      </c>
      <c r="J70" s="8">
        <v>172</v>
      </c>
      <c r="K70" s="8">
        <v>8</v>
      </c>
      <c r="L70" s="104">
        <v>4.6511627906976744E-2</v>
      </c>
      <c r="M70" s="29" t="s">
        <v>64</v>
      </c>
      <c r="N70" s="98">
        <v>9580.055055988194</v>
      </c>
      <c r="O70" s="1">
        <v>44196</v>
      </c>
      <c r="P70" s="1">
        <f t="shared" si="2"/>
        <v>44178</v>
      </c>
      <c r="Q70" s="1">
        <f t="shared" si="3"/>
        <v>44191</v>
      </c>
    </row>
    <row r="71" spans="1:17" x14ac:dyDescent="0.35">
      <c r="A71" s="87" t="s">
        <v>249</v>
      </c>
      <c r="B71" s="88" t="s">
        <v>49</v>
      </c>
      <c r="C71" s="97">
        <v>14994.700089288801</v>
      </c>
      <c r="D71" s="95">
        <v>476</v>
      </c>
      <c r="E71" s="8">
        <v>53</v>
      </c>
      <c r="F71" s="11">
        <v>25.247015700024196</v>
      </c>
      <c r="G71" s="109" t="s">
        <v>877</v>
      </c>
      <c r="H71" s="8" t="s">
        <v>66</v>
      </c>
      <c r="I71" s="8">
        <v>22192</v>
      </c>
      <c r="J71" s="8">
        <v>2405</v>
      </c>
      <c r="K71" s="8">
        <v>61</v>
      </c>
      <c r="L71" s="101">
        <v>2.5363825363825365E-2</v>
      </c>
      <c r="M71" s="29" t="s">
        <v>68</v>
      </c>
      <c r="N71" s="98">
        <v>16039.00035131726</v>
      </c>
      <c r="O71" s="1">
        <v>44196</v>
      </c>
      <c r="P71" s="1">
        <f t="shared" si="2"/>
        <v>44178</v>
      </c>
      <c r="Q71" s="1">
        <f t="shared" si="3"/>
        <v>44191</v>
      </c>
    </row>
    <row r="72" spans="1:17" x14ac:dyDescent="0.35">
      <c r="A72" s="87" t="s">
        <v>249</v>
      </c>
      <c r="B72" s="88" t="s">
        <v>49</v>
      </c>
      <c r="C72" s="97">
        <v>14994.700089288801</v>
      </c>
      <c r="D72" s="95">
        <v>449</v>
      </c>
      <c r="E72" s="8">
        <v>57</v>
      </c>
      <c r="F72" s="11">
        <v>27.152450847195833</v>
      </c>
      <c r="G72" s="109" t="s">
        <v>877</v>
      </c>
      <c r="H72" s="8" t="s">
        <v>64</v>
      </c>
      <c r="I72" s="8">
        <v>21196</v>
      </c>
      <c r="J72" s="8">
        <v>2600</v>
      </c>
      <c r="K72" s="8">
        <v>66</v>
      </c>
      <c r="L72" s="101">
        <v>2.5384615384615384E-2</v>
      </c>
      <c r="M72" s="29" t="s">
        <v>68</v>
      </c>
      <c r="N72" s="98">
        <v>17339.459839261901</v>
      </c>
      <c r="O72" s="1">
        <v>44189</v>
      </c>
      <c r="P72" s="1">
        <f t="shared" si="2"/>
        <v>44171</v>
      </c>
      <c r="Q72" s="1">
        <f t="shared" si="3"/>
        <v>44184</v>
      </c>
    </row>
    <row r="73" spans="1:17" x14ac:dyDescent="0.35">
      <c r="A73" s="87" t="s">
        <v>249</v>
      </c>
      <c r="B73" s="88" t="s">
        <v>49</v>
      </c>
      <c r="C73" s="89">
        <v>14994.700089288801</v>
      </c>
      <c r="D73" s="95">
        <v>526</v>
      </c>
      <c r="E73" s="8">
        <v>70</v>
      </c>
      <c r="F73" s="11">
        <v>33.345115075503656</v>
      </c>
      <c r="G73" s="109" t="s">
        <v>877</v>
      </c>
      <c r="H73" s="107" t="s">
        <v>64</v>
      </c>
      <c r="I73" s="8">
        <v>23377</v>
      </c>
      <c r="J73" s="8">
        <v>2182</v>
      </c>
      <c r="K73" s="8">
        <v>81</v>
      </c>
      <c r="L73" s="101">
        <v>3.7121906507791021E-2</v>
      </c>
      <c r="M73" s="83" t="s">
        <v>64</v>
      </c>
      <c r="N73" s="29">
        <f>(J73/C73)*100000</f>
        <v>14551.808218949795</v>
      </c>
      <c r="O73" s="1">
        <v>44203</v>
      </c>
      <c r="P73" s="1">
        <f t="shared" si="2"/>
        <v>44185</v>
      </c>
      <c r="Q73" s="1">
        <f t="shared" si="3"/>
        <v>44198</v>
      </c>
    </row>
    <row r="74" spans="1:17" x14ac:dyDescent="0.35">
      <c r="A74" s="87" t="s">
        <v>250</v>
      </c>
      <c r="B74" s="88" t="s">
        <v>48</v>
      </c>
      <c r="C74" s="89">
        <v>16054.358189729401</v>
      </c>
      <c r="D74" s="95">
        <v>447</v>
      </c>
      <c r="E74" s="8">
        <v>105</v>
      </c>
      <c r="F74" s="14">
        <v>46.716286701501659</v>
      </c>
      <c r="G74" s="109" t="s">
        <v>878</v>
      </c>
      <c r="H74" s="107" t="s">
        <v>64</v>
      </c>
      <c r="I74" s="8">
        <v>19499</v>
      </c>
      <c r="J74" s="8">
        <v>1704</v>
      </c>
      <c r="K74" s="8">
        <v>119</v>
      </c>
      <c r="L74" s="100">
        <v>6.9835680751173704E-2</v>
      </c>
      <c r="M74" s="83" t="s">
        <v>64</v>
      </c>
      <c r="N74" s="29">
        <f>(J74/C74)*100000</f>
        <v>10613.940338581178</v>
      </c>
      <c r="O74" s="1">
        <v>44203</v>
      </c>
      <c r="P74" s="1">
        <f t="shared" si="2"/>
        <v>44185</v>
      </c>
      <c r="Q74" s="1">
        <f t="shared" si="3"/>
        <v>44198</v>
      </c>
    </row>
    <row r="75" spans="1:17" x14ac:dyDescent="0.35">
      <c r="A75" s="87" t="s">
        <v>250</v>
      </c>
      <c r="B75" s="88" t="s">
        <v>48</v>
      </c>
      <c r="C75" s="97">
        <v>16054.358189729401</v>
      </c>
      <c r="D75" s="95">
        <v>344</v>
      </c>
      <c r="E75" s="8">
        <v>51</v>
      </c>
      <c r="F75" s="11">
        <v>22.690767826443668</v>
      </c>
      <c r="G75" s="109" t="s">
        <v>877</v>
      </c>
      <c r="H75" s="8" t="s">
        <v>66</v>
      </c>
      <c r="I75" s="8">
        <v>17805</v>
      </c>
      <c r="J75" s="8">
        <v>1784</v>
      </c>
      <c r="K75" s="8">
        <v>59</v>
      </c>
      <c r="L75" s="101">
        <v>3.3071748878923765E-2</v>
      </c>
      <c r="M75" s="29" t="s">
        <v>66</v>
      </c>
      <c r="N75" s="98">
        <v>11112.24739673053</v>
      </c>
      <c r="O75" s="1">
        <v>44189</v>
      </c>
      <c r="P75" s="1">
        <f t="shared" si="2"/>
        <v>44171</v>
      </c>
      <c r="Q75" s="1">
        <f t="shared" si="3"/>
        <v>44184</v>
      </c>
    </row>
    <row r="76" spans="1:17" x14ac:dyDescent="0.35">
      <c r="A76" s="87" t="s">
        <v>250</v>
      </c>
      <c r="B76" s="88" t="s">
        <v>48</v>
      </c>
      <c r="C76" s="97">
        <v>16054.358189729401</v>
      </c>
      <c r="D76" s="95">
        <v>389</v>
      </c>
      <c r="E76" s="8">
        <v>73</v>
      </c>
      <c r="F76" s="11">
        <v>32.478942182948785</v>
      </c>
      <c r="G76" s="109" t="s">
        <v>877</v>
      </c>
      <c r="H76" s="8" t="s">
        <v>64</v>
      </c>
      <c r="I76" s="8">
        <v>18717</v>
      </c>
      <c r="J76" s="8">
        <v>1742</v>
      </c>
      <c r="K76" s="8">
        <v>84</v>
      </c>
      <c r="L76" s="101">
        <v>4.8220436280137773E-2</v>
      </c>
      <c r="M76" s="29" t="s">
        <v>64</v>
      </c>
      <c r="N76" s="98">
        <v>10850.63619120212</v>
      </c>
      <c r="O76" s="1">
        <v>44196</v>
      </c>
      <c r="P76" s="1">
        <f t="shared" si="2"/>
        <v>44178</v>
      </c>
      <c r="Q76" s="1">
        <f t="shared" si="3"/>
        <v>44191</v>
      </c>
    </row>
    <row r="77" spans="1:17" x14ac:dyDescent="0.35">
      <c r="A77" s="87" t="s">
        <v>251</v>
      </c>
      <c r="B77" s="88" t="s">
        <v>51</v>
      </c>
      <c r="C77" s="97">
        <v>18017.1246620739</v>
      </c>
      <c r="D77" s="95">
        <v>514</v>
      </c>
      <c r="E77" s="8">
        <v>97</v>
      </c>
      <c r="F77" s="14">
        <v>38.455478099433321</v>
      </c>
      <c r="G77" s="109" t="s">
        <v>878</v>
      </c>
      <c r="H77" s="8" t="s">
        <v>66</v>
      </c>
      <c r="I77" s="8">
        <v>13042</v>
      </c>
      <c r="J77" s="8">
        <v>1292</v>
      </c>
      <c r="K77" s="8">
        <v>108</v>
      </c>
      <c r="L77" s="100">
        <v>8.3591331269349839E-2</v>
      </c>
      <c r="M77" s="29" t="s">
        <v>64</v>
      </c>
      <c r="N77" s="98">
        <v>7170.9555449747413</v>
      </c>
      <c r="O77" s="1">
        <v>44189</v>
      </c>
      <c r="P77" s="1">
        <f t="shared" si="2"/>
        <v>44171</v>
      </c>
      <c r="Q77" s="1">
        <f t="shared" si="3"/>
        <v>44184</v>
      </c>
    </row>
    <row r="78" spans="1:17" x14ac:dyDescent="0.35">
      <c r="A78" s="87" t="s">
        <v>251</v>
      </c>
      <c r="B78" s="88" t="s">
        <v>51</v>
      </c>
      <c r="C78" s="89">
        <v>18017.1246620739</v>
      </c>
      <c r="D78" s="95">
        <v>636</v>
      </c>
      <c r="E78" s="8">
        <v>110</v>
      </c>
      <c r="F78" s="14">
        <v>43.609305061213043</v>
      </c>
      <c r="G78" s="109" t="s">
        <v>878</v>
      </c>
      <c r="H78" s="107" t="s">
        <v>66</v>
      </c>
      <c r="I78" s="8">
        <v>14233</v>
      </c>
      <c r="J78" s="8">
        <v>1149</v>
      </c>
      <c r="K78" s="8">
        <v>120</v>
      </c>
      <c r="L78" s="100">
        <v>0.10443864229765012</v>
      </c>
      <c r="M78" s="83" t="s">
        <v>68</v>
      </c>
      <c r="N78" s="29">
        <f>(J78/C78)*100000</f>
        <v>6377.266192860664</v>
      </c>
      <c r="O78" s="1">
        <v>44203</v>
      </c>
      <c r="P78" s="1">
        <f t="shared" si="2"/>
        <v>44185</v>
      </c>
      <c r="Q78" s="1">
        <f t="shared" si="3"/>
        <v>44198</v>
      </c>
    </row>
    <row r="79" spans="1:17" x14ac:dyDescent="0.35">
      <c r="A79" s="87" t="s">
        <v>251</v>
      </c>
      <c r="B79" s="88" t="s">
        <v>51</v>
      </c>
      <c r="C79" s="97">
        <v>18017.1246620739</v>
      </c>
      <c r="D79" s="95">
        <v>581</v>
      </c>
      <c r="E79" s="8">
        <v>113</v>
      </c>
      <c r="F79" s="14">
        <v>44.798649744700661</v>
      </c>
      <c r="G79" s="109" t="s">
        <v>878</v>
      </c>
      <c r="H79" s="8" t="s">
        <v>64</v>
      </c>
      <c r="I79" s="8">
        <v>13652</v>
      </c>
      <c r="J79" s="8">
        <v>1226</v>
      </c>
      <c r="K79" s="8">
        <v>128</v>
      </c>
      <c r="L79" s="100">
        <v>0.10440456769983687</v>
      </c>
      <c r="M79" s="29" t="s">
        <v>64</v>
      </c>
      <c r="N79" s="98">
        <v>6804.6373824605516</v>
      </c>
      <c r="O79" s="1">
        <v>44196</v>
      </c>
      <c r="P79" s="1">
        <f t="shared" si="2"/>
        <v>44178</v>
      </c>
      <c r="Q79" s="1">
        <f t="shared" si="3"/>
        <v>44191</v>
      </c>
    </row>
    <row r="80" spans="1:17" x14ac:dyDescent="0.35">
      <c r="A80" s="87" t="s">
        <v>252</v>
      </c>
      <c r="B80" s="88" t="s">
        <v>49</v>
      </c>
      <c r="C80" s="97">
        <v>27408.591693709299</v>
      </c>
      <c r="D80" s="95">
        <v>627</v>
      </c>
      <c r="E80" s="8">
        <v>105</v>
      </c>
      <c r="F80" s="11">
        <v>27.363682467937117</v>
      </c>
      <c r="G80" s="109" t="s">
        <v>877</v>
      </c>
      <c r="H80" s="8" t="s">
        <v>66</v>
      </c>
      <c r="I80" s="8">
        <v>36508</v>
      </c>
      <c r="J80" s="8">
        <v>3822</v>
      </c>
      <c r="K80" s="8">
        <v>121</v>
      </c>
      <c r="L80" s="101">
        <v>3.1658817373103089E-2</v>
      </c>
      <c r="M80" s="29" t="s">
        <v>64</v>
      </c>
      <c r="N80" s="98">
        <v>13944.532585660754</v>
      </c>
      <c r="O80" s="1">
        <v>44196</v>
      </c>
      <c r="P80" s="1">
        <f t="shared" si="2"/>
        <v>44178</v>
      </c>
      <c r="Q80" s="1">
        <f t="shared" si="3"/>
        <v>44191</v>
      </c>
    </row>
    <row r="81" spans="1:17" x14ac:dyDescent="0.35">
      <c r="A81" s="87" t="s">
        <v>252</v>
      </c>
      <c r="B81" s="88" t="s">
        <v>49</v>
      </c>
      <c r="C81" s="97">
        <v>27408.591693709299</v>
      </c>
      <c r="D81" s="95">
        <v>575</v>
      </c>
      <c r="E81" s="8">
        <v>113</v>
      </c>
      <c r="F81" s="11">
        <v>29.44853446549423</v>
      </c>
      <c r="G81" s="109" t="s">
        <v>877</v>
      </c>
      <c r="H81" s="8" t="s">
        <v>64</v>
      </c>
      <c r="I81" s="8">
        <v>34817</v>
      </c>
      <c r="J81" s="8">
        <v>4014</v>
      </c>
      <c r="K81" s="8">
        <v>123</v>
      </c>
      <c r="L81" s="101">
        <v>3.0642750373692077E-2</v>
      </c>
      <c r="M81" s="29" t="s">
        <v>64</v>
      </c>
      <c r="N81" s="98">
        <v>14645.042856839944</v>
      </c>
      <c r="O81" s="1">
        <v>44189</v>
      </c>
      <c r="P81" s="1">
        <f t="shared" si="2"/>
        <v>44171</v>
      </c>
      <c r="Q81" s="1">
        <f t="shared" si="3"/>
        <v>44184</v>
      </c>
    </row>
    <row r="82" spans="1:17" x14ac:dyDescent="0.35">
      <c r="A82" s="87" t="s">
        <v>252</v>
      </c>
      <c r="B82" s="88" t="s">
        <v>49</v>
      </c>
      <c r="C82" s="89">
        <v>27408.591693709299</v>
      </c>
      <c r="D82" s="95">
        <v>708</v>
      </c>
      <c r="E82" s="8">
        <v>129</v>
      </c>
      <c r="F82" s="11">
        <v>33.618238460608467</v>
      </c>
      <c r="G82" s="109" t="s">
        <v>877</v>
      </c>
      <c r="H82" s="107" t="s">
        <v>64</v>
      </c>
      <c r="I82" s="8">
        <v>38606</v>
      </c>
      <c r="J82" s="8">
        <v>3363</v>
      </c>
      <c r="K82" s="8">
        <v>146</v>
      </c>
      <c r="L82" s="101">
        <v>4.3413618792744572E-2</v>
      </c>
      <c r="M82" s="83" t="s">
        <v>64</v>
      </c>
      <c r="N82" s="29">
        <f>(J82/C82)*100000</f>
        <v>12269.875218623003</v>
      </c>
      <c r="O82" s="1">
        <v>44203</v>
      </c>
      <c r="P82" s="1">
        <f t="shared" si="2"/>
        <v>44185</v>
      </c>
      <c r="Q82" s="1">
        <f t="shared" si="3"/>
        <v>44198</v>
      </c>
    </row>
    <row r="83" spans="1:17" x14ac:dyDescent="0.35">
      <c r="A83" s="87" t="s">
        <v>253</v>
      </c>
      <c r="B83" s="88" t="s">
        <v>43</v>
      </c>
      <c r="C83" s="97">
        <v>6815.0684702353301</v>
      </c>
      <c r="D83" s="95">
        <v>339</v>
      </c>
      <c r="E83" s="8">
        <v>71</v>
      </c>
      <c r="F83" s="14">
        <v>74.414932052083259</v>
      </c>
      <c r="G83" s="109" t="s">
        <v>878</v>
      </c>
      <c r="H83" s="8" t="s">
        <v>66</v>
      </c>
      <c r="I83" s="8">
        <v>6397</v>
      </c>
      <c r="J83" s="8">
        <v>710</v>
      </c>
      <c r="K83" s="8">
        <v>74</v>
      </c>
      <c r="L83" s="100">
        <v>0.10422535211267606</v>
      </c>
      <c r="M83" s="29" t="s">
        <v>66</v>
      </c>
      <c r="N83" s="98">
        <v>10418.090487291658</v>
      </c>
      <c r="O83" s="1">
        <v>44196</v>
      </c>
      <c r="P83" s="1">
        <f t="shared" si="2"/>
        <v>44178</v>
      </c>
      <c r="Q83" s="1">
        <f t="shared" si="3"/>
        <v>44191</v>
      </c>
    </row>
    <row r="84" spans="1:17" x14ac:dyDescent="0.35">
      <c r="A84" s="87" t="s">
        <v>253</v>
      </c>
      <c r="B84" s="88" t="s">
        <v>43</v>
      </c>
      <c r="C84" s="89">
        <v>6815.0684702353301</v>
      </c>
      <c r="D84" s="95">
        <v>393</v>
      </c>
      <c r="E84" s="8">
        <v>84</v>
      </c>
      <c r="F84" s="14">
        <v>88.040201301056257</v>
      </c>
      <c r="G84" s="109" t="s">
        <v>878</v>
      </c>
      <c r="H84" s="107" t="s">
        <v>64</v>
      </c>
      <c r="I84" s="8">
        <v>6690</v>
      </c>
      <c r="J84" s="8">
        <v>607</v>
      </c>
      <c r="K84" s="8">
        <v>87</v>
      </c>
      <c r="L84" s="100">
        <v>0.14332784184514002</v>
      </c>
      <c r="M84" s="83" t="s">
        <v>64</v>
      </c>
      <c r="N84" s="29">
        <f>(J84/C84)*100000</f>
        <v>8906.7336982901907</v>
      </c>
      <c r="O84" s="1">
        <v>44203</v>
      </c>
      <c r="P84" s="1">
        <f t="shared" si="2"/>
        <v>44185</v>
      </c>
      <c r="Q84" s="1">
        <f t="shared" si="3"/>
        <v>44198</v>
      </c>
    </row>
    <row r="85" spans="1:17" x14ac:dyDescent="0.35">
      <c r="A85" s="87" t="s">
        <v>253</v>
      </c>
      <c r="B85" s="88" t="s">
        <v>43</v>
      </c>
      <c r="C85" s="97">
        <v>6815.0684702353301</v>
      </c>
      <c r="D85" s="95">
        <v>299</v>
      </c>
      <c r="E85" s="8">
        <v>86</v>
      </c>
      <c r="F85" s="14">
        <v>90.136396570129037</v>
      </c>
      <c r="G85" s="109" t="s">
        <v>878</v>
      </c>
      <c r="H85" s="8" t="s">
        <v>64</v>
      </c>
      <c r="I85" s="8">
        <v>6105</v>
      </c>
      <c r="J85" s="8">
        <v>845</v>
      </c>
      <c r="K85" s="8">
        <v>93</v>
      </c>
      <c r="L85" s="100">
        <v>0.11005917159763313</v>
      </c>
      <c r="M85" s="29" t="s">
        <v>64</v>
      </c>
      <c r="N85" s="98">
        <v>12398.995016565423</v>
      </c>
      <c r="O85" s="1">
        <v>44189</v>
      </c>
      <c r="P85" s="1">
        <f t="shared" si="2"/>
        <v>44171</v>
      </c>
      <c r="Q85" s="1">
        <f t="shared" si="3"/>
        <v>44184</v>
      </c>
    </row>
    <row r="86" spans="1:17" x14ac:dyDescent="0.35">
      <c r="A86" s="87" t="s">
        <v>254</v>
      </c>
      <c r="B86" s="88" t="s">
        <v>54</v>
      </c>
      <c r="C86" s="97">
        <v>3227.2105007745699</v>
      </c>
      <c r="D86" s="95">
        <v>80</v>
      </c>
      <c r="E86" s="8">
        <v>17</v>
      </c>
      <c r="F86" s="11">
        <v>37.626480020261177</v>
      </c>
      <c r="G86" s="109" t="s">
        <v>877</v>
      </c>
      <c r="H86" s="8" t="s">
        <v>66</v>
      </c>
      <c r="I86" s="8">
        <v>3256</v>
      </c>
      <c r="J86" s="8">
        <v>357</v>
      </c>
      <c r="K86" s="8">
        <v>20</v>
      </c>
      <c r="L86" s="101">
        <v>5.6022408963585436E-2</v>
      </c>
      <c r="M86" s="29" t="s">
        <v>66</v>
      </c>
      <c r="N86" s="98">
        <v>11062.185125956787</v>
      </c>
      <c r="O86" s="1">
        <v>44189</v>
      </c>
      <c r="P86" s="1">
        <f t="shared" si="2"/>
        <v>44171</v>
      </c>
      <c r="Q86" s="1">
        <f t="shared" si="3"/>
        <v>44184</v>
      </c>
    </row>
    <row r="87" spans="1:17" x14ac:dyDescent="0.35">
      <c r="A87" s="87" t="s">
        <v>254</v>
      </c>
      <c r="B87" s="88" t="s">
        <v>54</v>
      </c>
      <c r="C87" s="89">
        <v>3227.2105007745699</v>
      </c>
      <c r="D87" s="95">
        <v>100</v>
      </c>
      <c r="E87" s="8">
        <v>19</v>
      </c>
      <c r="F87" s="11">
        <v>42.053124728527202</v>
      </c>
      <c r="G87" s="109" t="s">
        <v>877</v>
      </c>
      <c r="H87" s="107" t="s">
        <v>64</v>
      </c>
      <c r="I87" s="8">
        <v>3543</v>
      </c>
      <c r="J87" s="8">
        <v>276</v>
      </c>
      <c r="K87" s="8">
        <v>21</v>
      </c>
      <c r="L87" s="101">
        <v>7.6086956521739135E-2</v>
      </c>
      <c r="M87" s="83" t="s">
        <v>64</v>
      </c>
      <c r="N87" s="29">
        <f>(J87/C87)*100000</f>
        <v>8552.2775763699537</v>
      </c>
      <c r="O87" s="1">
        <v>44203</v>
      </c>
      <c r="P87" s="1">
        <f t="shared" si="2"/>
        <v>44185</v>
      </c>
      <c r="Q87" s="1">
        <f t="shared" si="3"/>
        <v>44198</v>
      </c>
    </row>
    <row r="88" spans="1:17" x14ac:dyDescent="0.35">
      <c r="A88" s="87" t="s">
        <v>254</v>
      </c>
      <c r="B88" s="88" t="s">
        <v>54</v>
      </c>
      <c r="C88" s="97">
        <v>3227.2105007745699</v>
      </c>
      <c r="D88" s="95">
        <v>88</v>
      </c>
      <c r="E88" s="8">
        <v>7</v>
      </c>
      <c r="F88" s="10">
        <v>15.493256478931073</v>
      </c>
      <c r="G88" s="109" t="s">
        <v>875</v>
      </c>
      <c r="H88" s="8" t="s">
        <v>66</v>
      </c>
      <c r="I88" s="8">
        <v>3397</v>
      </c>
      <c r="J88" s="8">
        <v>314</v>
      </c>
      <c r="K88" s="8">
        <v>10</v>
      </c>
      <c r="L88" s="104">
        <v>3.1847133757961783E-2</v>
      </c>
      <c r="M88" s="29" t="s">
        <v>66</v>
      </c>
      <c r="N88" s="98">
        <v>9729.7650687687146</v>
      </c>
      <c r="O88" s="1">
        <v>44196</v>
      </c>
      <c r="P88" s="1">
        <f t="shared" si="2"/>
        <v>44178</v>
      </c>
      <c r="Q88" s="1">
        <f t="shared" si="3"/>
        <v>44191</v>
      </c>
    </row>
    <row r="89" spans="1:17" x14ac:dyDescent="0.35">
      <c r="A89" s="87" t="s">
        <v>255</v>
      </c>
      <c r="B89" s="88" t="s">
        <v>46</v>
      </c>
      <c r="C89" s="97">
        <v>2072.5449926586398</v>
      </c>
      <c r="D89" s="95">
        <v>29</v>
      </c>
      <c r="E89" s="8" t="s">
        <v>580</v>
      </c>
      <c r="F89" s="10">
        <v>6.8928367472441296</v>
      </c>
      <c r="G89" s="114" t="s">
        <v>875</v>
      </c>
      <c r="H89" s="8" t="s">
        <v>66</v>
      </c>
      <c r="I89" s="8">
        <v>2247</v>
      </c>
      <c r="J89" s="8">
        <v>222</v>
      </c>
      <c r="K89" s="8">
        <v>4</v>
      </c>
      <c r="L89" s="104">
        <v>1.8018018018018018E-2</v>
      </c>
      <c r="M89" s="29" t="s">
        <v>66</v>
      </c>
      <c r="N89" s="98">
        <v>10711.468305217377</v>
      </c>
      <c r="O89" s="1">
        <v>44196</v>
      </c>
      <c r="P89" s="1">
        <f t="shared" si="2"/>
        <v>44178</v>
      </c>
      <c r="Q89" s="1">
        <f t="shared" si="3"/>
        <v>44191</v>
      </c>
    </row>
    <row r="90" spans="1:17" x14ac:dyDescent="0.35">
      <c r="A90" s="87" t="s">
        <v>255</v>
      </c>
      <c r="B90" s="88" t="s">
        <v>46</v>
      </c>
      <c r="C90" s="89">
        <v>2072.5449926586398</v>
      </c>
      <c r="D90" s="95">
        <v>30</v>
      </c>
      <c r="E90" s="8" t="s">
        <v>580</v>
      </c>
      <c r="F90" s="10">
        <v>6.8928367472441296</v>
      </c>
      <c r="G90" s="114" t="s">
        <v>875</v>
      </c>
      <c r="H90" s="107" t="s">
        <v>68</v>
      </c>
      <c r="I90" s="8">
        <v>2364</v>
      </c>
      <c r="J90" s="8">
        <v>195</v>
      </c>
      <c r="K90" s="8">
        <v>4</v>
      </c>
      <c r="L90" s="104">
        <v>2.0512820512820513E-2</v>
      </c>
      <c r="M90" s="83" t="s">
        <v>64</v>
      </c>
      <c r="N90" s="29">
        <f>(J90/C90)*100000</f>
        <v>9408.7221599882359</v>
      </c>
      <c r="O90" s="1">
        <v>44203</v>
      </c>
      <c r="P90" s="1">
        <f t="shared" si="2"/>
        <v>44185</v>
      </c>
      <c r="Q90" s="1">
        <f t="shared" si="3"/>
        <v>44198</v>
      </c>
    </row>
    <row r="91" spans="1:17" x14ac:dyDescent="0.35">
      <c r="A91" s="87" t="s">
        <v>255</v>
      </c>
      <c r="B91" s="88" t="s">
        <v>46</v>
      </c>
      <c r="C91" s="97">
        <v>2072.5449926586398</v>
      </c>
      <c r="D91" s="95">
        <v>28</v>
      </c>
      <c r="E91" s="8">
        <v>6</v>
      </c>
      <c r="F91" s="10">
        <v>20.67851024173239</v>
      </c>
      <c r="G91" s="109" t="s">
        <v>875</v>
      </c>
      <c r="H91" s="8" t="s">
        <v>66</v>
      </c>
      <c r="I91" s="8">
        <v>2157</v>
      </c>
      <c r="J91" s="8">
        <v>261</v>
      </c>
      <c r="K91" s="8">
        <v>8</v>
      </c>
      <c r="L91" s="104">
        <v>3.0651340996168581E-2</v>
      </c>
      <c r="M91" s="29" t="s">
        <v>66</v>
      </c>
      <c r="N91" s="98">
        <v>12593.212737215023</v>
      </c>
      <c r="O91" s="1">
        <v>44189</v>
      </c>
      <c r="P91" s="1">
        <f t="shared" si="2"/>
        <v>44171</v>
      </c>
      <c r="Q91" s="1">
        <f t="shared" si="3"/>
        <v>44184</v>
      </c>
    </row>
    <row r="92" spans="1:17" x14ac:dyDescent="0.35">
      <c r="A92" s="87" t="s">
        <v>256</v>
      </c>
      <c r="B92" s="88" t="s">
        <v>45</v>
      </c>
      <c r="C92" s="97">
        <v>41070.9163256869</v>
      </c>
      <c r="D92" s="95">
        <v>1695</v>
      </c>
      <c r="E92" s="8">
        <v>353</v>
      </c>
      <c r="F92" s="14">
        <v>61.39207003403525</v>
      </c>
      <c r="G92" s="109" t="s">
        <v>878</v>
      </c>
      <c r="H92" s="8" t="s">
        <v>64</v>
      </c>
      <c r="I92" s="8">
        <v>81085</v>
      </c>
      <c r="J92" s="8">
        <v>7584</v>
      </c>
      <c r="K92" s="8">
        <v>413</v>
      </c>
      <c r="L92" s="100">
        <v>5.4456751054852322E-2</v>
      </c>
      <c r="M92" s="29" t="s">
        <v>64</v>
      </c>
      <c r="N92" s="98">
        <v>18465.621608877409</v>
      </c>
      <c r="O92" s="1">
        <v>44189</v>
      </c>
      <c r="P92" s="1">
        <f t="shared" si="2"/>
        <v>44171</v>
      </c>
      <c r="Q92" s="1">
        <f t="shared" si="3"/>
        <v>44184</v>
      </c>
    </row>
    <row r="93" spans="1:17" x14ac:dyDescent="0.35">
      <c r="A93" s="87" t="s">
        <v>256</v>
      </c>
      <c r="B93" s="88" t="s">
        <v>45</v>
      </c>
      <c r="C93" s="97">
        <v>41070.9163256869</v>
      </c>
      <c r="D93" s="95">
        <v>1888</v>
      </c>
      <c r="E93" s="8">
        <v>370</v>
      </c>
      <c r="F93" s="14">
        <v>64.34862864757234</v>
      </c>
      <c r="G93" s="109" t="s">
        <v>878</v>
      </c>
      <c r="H93" s="8" t="s">
        <v>64</v>
      </c>
      <c r="I93" s="8">
        <v>84165</v>
      </c>
      <c r="J93" s="8">
        <v>7467</v>
      </c>
      <c r="K93" s="8">
        <v>420</v>
      </c>
      <c r="L93" s="100">
        <v>5.62474889513861E-2</v>
      </c>
      <c r="M93" s="29" t="s">
        <v>64</v>
      </c>
      <c r="N93" s="98">
        <v>18180.748490702481</v>
      </c>
      <c r="O93" s="1">
        <v>44196</v>
      </c>
      <c r="P93" s="1">
        <f t="shared" si="2"/>
        <v>44178</v>
      </c>
      <c r="Q93" s="1">
        <f t="shared" si="3"/>
        <v>44191</v>
      </c>
    </row>
    <row r="94" spans="1:17" x14ac:dyDescent="0.35">
      <c r="A94" s="87" t="s">
        <v>256</v>
      </c>
      <c r="B94" s="88" t="s">
        <v>45</v>
      </c>
      <c r="C94" s="89">
        <v>41070.9163256869</v>
      </c>
      <c r="D94" s="95">
        <v>2101</v>
      </c>
      <c r="E94" s="8">
        <v>402</v>
      </c>
      <c r="F94" s="14">
        <v>69.913915449524538</v>
      </c>
      <c r="G94" s="109" t="s">
        <v>878</v>
      </c>
      <c r="H94" s="107" t="s">
        <v>64</v>
      </c>
      <c r="I94" s="8">
        <v>87380</v>
      </c>
      <c r="J94" s="8">
        <v>6621</v>
      </c>
      <c r="K94" s="8">
        <v>464</v>
      </c>
      <c r="L94" s="100">
        <v>7.0080048331067818E-2</v>
      </c>
      <c r="M94" s="83" t="s">
        <v>64</v>
      </c>
      <c r="N94" s="29">
        <f>(J94/C94)*100000</f>
        <v>16120.896713129923</v>
      </c>
      <c r="O94" s="1">
        <v>44203</v>
      </c>
      <c r="P94" s="1">
        <f t="shared" si="2"/>
        <v>44185</v>
      </c>
      <c r="Q94" s="1">
        <f t="shared" si="3"/>
        <v>44198</v>
      </c>
    </row>
    <row r="95" spans="1:17" x14ac:dyDescent="0.35">
      <c r="A95" s="87" t="s">
        <v>257</v>
      </c>
      <c r="B95" s="88" t="s">
        <v>49</v>
      </c>
      <c r="C95" s="97">
        <v>43672.597856087901</v>
      </c>
      <c r="D95" s="95">
        <v>1838</v>
      </c>
      <c r="E95" s="8">
        <v>410</v>
      </c>
      <c r="F95" s="14">
        <v>67.057412939385969</v>
      </c>
      <c r="G95" s="109" t="s">
        <v>878</v>
      </c>
      <c r="H95" s="8" t="s">
        <v>66</v>
      </c>
      <c r="I95" s="8">
        <v>42200</v>
      </c>
      <c r="J95" s="8">
        <v>5657</v>
      </c>
      <c r="K95" s="8">
        <v>444</v>
      </c>
      <c r="L95" s="100">
        <v>7.8486830475517064E-2</v>
      </c>
      <c r="M95" s="29" t="s">
        <v>66</v>
      </c>
      <c r="N95" s="98">
        <v>12953.202414569487</v>
      </c>
      <c r="O95" s="1">
        <v>44189</v>
      </c>
      <c r="P95" s="1">
        <f t="shared" si="2"/>
        <v>44171</v>
      </c>
      <c r="Q95" s="1">
        <f t="shared" si="3"/>
        <v>44184</v>
      </c>
    </row>
    <row r="96" spans="1:17" x14ac:dyDescent="0.35">
      <c r="A96" s="87" t="s">
        <v>257</v>
      </c>
      <c r="B96" s="88" t="s">
        <v>49</v>
      </c>
      <c r="C96" s="97">
        <v>43672.597856087901</v>
      </c>
      <c r="D96" s="95">
        <v>2093</v>
      </c>
      <c r="E96" s="8">
        <v>445</v>
      </c>
      <c r="F96" s="14">
        <v>72.781826239089639</v>
      </c>
      <c r="G96" s="109" t="s">
        <v>878</v>
      </c>
      <c r="H96" s="8" t="s">
        <v>64</v>
      </c>
      <c r="I96" s="8">
        <v>44548</v>
      </c>
      <c r="J96" s="8">
        <v>5115</v>
      </c>
      <c r="K96" s="8">
        <v>480</v>
      </c>
      <c r="L96" s="100">
        <v>9.3841642228739003E-2</v>
      </c>
      <c r="M96" s="29" t="s">
        <v>64</v>
      </c>
      <c r="N96" s="98">
        <v>11712.149611193729</v>
      </c>
      <c r="O96" s="1">
        <v>44196</v>
      </c>
      <c r="P96" s="1">
        <f t="shared" si="2"/>
        <v>44178</v>
      </c>
      <c r="Q96" s="1">
        <f t="shared" si="3"/>
        <v>44191</v>
      </c>
    </row>
    <row r="97" spans="1:17" x14ac:dyDescent="0.35">
      <c r="A97" s="87" t="s">
        <v>257</v>
      </c>
      <c r="B97" s="88" t="s">
        <v>49</v>
      </c>
      <c r="C97" s="89">
        <v>43672.597856087901</v>
      </c>
      <c r="D97" s="95">
        <v>2302</v>
      </c>
      <c r="E97" s="8">
        <v>446</v>
      </c>
      <c r="F97" s="14">
        <v>72.945380904795471</v>
      </c>
      <c r="G97" s="109" t="s">
        <v>878</v>
      </c>
      <c r="H97" s="107" t="s">
        <v>66</v>
      </c>
      <c r="I97" s="8">
        <v>46940</v>
      </c>
      <c r="J97" s="8">
        <v>4639</v>
      </c>
      <c r="K97" s="8">
        <v>483</v>
      </c>
      <c r="L97" s="100">
        <v>0.10411726665229576</v>
      </c>
      <c r="M97" s="83" t="s">
        <v>64</v>
      </c>
      <c r="N97" s="29">
        <f>(J97/C97)*100000</f>
        <v>10622.221318930149</v>
      </c>
      <c r="O97" s="1">
        <v>44203</v>
      </c>
      <c r="P97" s="1">
        <f t="shared" si="2"/>
        <v>44185</v>
      </c>
      <c r="Q97" s="1">
        <f t="shared" si="3"/>
        <v>44198</v>
      </c>
    </row>
    <row r="98" spans="1:17" x14ac:dyDescent="0.35">
      <c r="A98" s="87" t="s">
        <v>258</v>
      </c>
      <c r="B98" s="88" t="s">
        <v>54</v>
      </c>
      <c r="C98" s="89">
        <v>9025.9672012139599</v>
      </c>
      <c r="D98" s="95">
        <v>330</v>
      </c>
      <c r="E98" s="8">
        <v>50</v>
      </c>
      <c r="F98" s="14">
        <v>39.568375242358812</v>
      </c>
      <c r="G98" s="109" t="s">
        <v>878</v>
      </c>
      <c r="H98" s="107" t="s">
        <v>66</v>
      </c>
      <c r="I98" s="8">
        <v>7609</v>
      </c>
      <c r="J98" s="8">
        <v>607</v>
      </c>
      <c r="K98" s="8">
        <v>54</v>
      </c>
      <c r="L98" s="100">
        <v>8.8962108731466233E-2</v>
      </c>
      <c r="M98" s="83" t="s">
        <v>66</v>
      </c>
      <c r="N98" s="29">
        <f>(J98/C98)*100000</f>
        <v>6725.0410561913041</v>
      </c>
      <c r="O98" s="1">
        <v>44203</v>
      </c>
      <c r="P98" s="1">
        <f t="shared" si="2"/>
        <v>44185</v>
      </c>
      <c r="Q98" s="1">
        <f t="shared" si="3"/>
        <v>44198</v>
      </c>
    </row>
    <row r="99" spans="1:17" x14ac:dyDescent="0.35">
      <c r="A99" s="87" t="s">
        <v>258</v>
      </c>
      <c r="B99" s="88" t="s">
        <v>54</v>
      </c>
      <c r="C99" s="97">
        <v>9025.9672012139599</v>
      </c>
      <c r="D99" s="95">
        <v>302</v>
      </c>
      <c r="E99" s="8">
        <v>58</v>
      </c>
      <c r="F99" s="14">
        <v>45.899315281136232</v>
      </c>
      <c r="G99" s="109" t="s">
        <v>878</v>
      </c>
      <c r="H99" s="8" t="s">
        <v>66</v>
      </c>
      <c r="I99" s="8">
        <v>7273</v>
      </c>
      <c r="J99" s="8">
        <v>682</v>
      </c>
      <c r="K99" s="8">
        <v>63</v>
      </c>
      <c r="L99" s="100">
        <v>9.2375366568914957E-2</v>
      </c>
      <c r="M99" s="29" t="s">
        <v>66</v>
      </c>
      <c r="N99" s="98">
        <v>7555.9769362808393</v>
      </c>
      <c r="O99" s="1">
        <v>44196</v>
      </c>
      <c r="P99" s="1">
        <f t="shared" si="2"/>
        <v>44178</v>
      </c>
      <c r="Q99" s="1">
        <f t="shared" si="3"/>
        <v>44191</v>
      </c>
    </row>
    <row r="100" spans="1:17" x14ac:dyDescent="0.35">
      <c r="A100" s="87" t="s">
        <v>258</v>
      </c>
      <c r="B100" s="88" t="s">
        <v>54</v>
      </c>
      <c r="C100" s="97">
        <v>9025.9672012139599</v>
      </c>
      <c r="D100" s="95">
        <v>275</v>
      </c>
      <c r="E100" s="8">
        <v>59</v>
      </c>
      <c r="F100" s="14">
        <v>46.690682785983412</v>
      </c>
      <c r="G100" s="109" t="s">
        <v>878</v>
      </c>
      <c r="H100" s="8" t="s">
        <v>66</v>
      </c>
      <c r="I100" s="8">
        <v>6963</v>
      </c>
      <c r="J100" s="8">
        <v>720</v>
      </c>
      <c r="K100" s="8">
        <v>65</v>
      </c>
      <c r="L100" s="100">
        <v>9.0277777777777776E-2</v>
      </c>
      <c r="M100" s="29" t="s">
        <v>66</v>
      </c>
      <c r="N100" s="98">
        <v>7976.9844488595381</v>
      </c>
      <c r="O100" s="1">
        <v>44189</v>
      </c>
      <c r="P100" s="1">
        <f t="shared" si="2"/>
        <v>44171</v>
      </c>
      <c r="Q100" s="1">
        <f t="shared" si="3"/>
        <v>44184</v>
      </c>
    </row>
    <row r="101" spans="1:17" x14ac:dyDescent="0.35">
      <c r="A101" s="87" t="s">
        <v>259</v>
      </c>
      <c r="B101" s="88" t="s">
        <v>47</v>
      </c>
      <c r="C101" s="97">
        <v>1208.9750880147301</v>
      </c>
      <c r="D101" s="95">
        <v>24</v>
      </c>
      <c r="E101" s="8" t="s">
        <v>580</v>
      </c>
      <c r="F101" s="10">
        <v>11.816384330278465</v>
      </c>
      <c r="G101" s="114" t="s">
        <v>875</v>
      </c>
      <c r="H101" s="8" t="s">
        <v>66</v>
      </c>
      <c r="I101" s="8">
        <v>823</v>
      </c>
      <c r="J101" s="8">
        <v>89</v>
      </c>
      <c r="K101" s="8">
        <v>3</v>
      </c>
      <c r="L101" s="104">
        <v>3.3707865168539325E-2</v>
      </c>
      <c r="M101" s="29" t="s">
        <v>66</v>
      </c>
      <c r="N101" s="98">
        <v>7361.6074377634841</v>
      </c>
      <c r="O101" s="1">
        <v>44196</v>
      </c>
      <c r="P101" s="1">
        <f t="shared" si="2"/>
        <v>44178</v>
      </c>
      <c r="Q101" s="1">
        <f t="shared" si="3"/>
        <v>44191</v>
      </c>
    </row>
    <row r="102" spans="1:17" x14ac:dyDescent="0.35">
      <c r="A102" s="87" t="s">
        <v>259</v>
      </c>
      <c r="B102" s="88" t="s">
        <v>47</v>
      </c>
      <c r="C102" s="97">
        <v>1208.9750880147301</v>
      </c>
      <c r="D102" s="95">
        <v>24</v>
      </c>
      <c r="E102" s="8">
        <v>5</v>
      </c>
      <c r="F102" s="10">
        <v>29.540960825696164</v>
      </c>
      <c r="G102" s="109" t="s">
        <v>875</v>
      </c>
      <c r="H102" s="8" t="s">
        <v>64</v>
      </c>
      <c r="I102" s="8">
        <v>780</v>
      </c>
      <c r="J102" s="8">
        <v>94</v>
      </c>
      <c r="K102" s="8">
        <v>7</v>
      </c>
      <c r="L102" s="104">
        <v>7.4468085106382975E-2</v>
      </c>
      <c r="M102" s="29" t="s">
        <v>64</v>
      </c>
      <c r="N102" s="98">
        <v>7775.1808893232301</v>
      </c>
      <c r="O102" s="1">
        <v>44189</v>
      </c>
      <c r="P102" s="1">
        <f t="shared" si="2"/>
        <v>44171</v>
      </c>
      <c r="Q102" s="1">
        <f t="shared" si="3"/>
        <v>44184</v>
      </c>
    </row>
    <row r="103" spans="1:17" x14ac:dyDescent="0.35">
      <c r="A103" s="87" t="s">
        <v>259</v>
      </c>
      <c r="B103" s="88" t="s">
        <v>47</v>
      </c>
      <c r="C103" s="89">
        <v>1208.9750880147301</v>
      </c>
      <c r="D103" s="95">
        <v>30</v>
      </c>
      <c r="E103" s="8">
        <v>6</v>
      </c>
      <c r="F103" s="10">
        <v>35.449152990835394</v>
      </c>
      <c r="G103" s="109" t="s">
        <v>875</v>
      </c>
      <c r="H103" s="107" t="s">
        <v>64</v>
      </c>
      <c r="I103" s="8">
        <v>861</v>
      </c>
      <c r="J103" s="8">
        <v>76</v>
      </c>
      <c r="K103" s="8">
        <v>6</v>
      </c>
      <c r="L103" s="104">
        <v>7.8947368421052627E-2</v>
      </c>
      <c r="M103" s="83" t="s">
        <v>64</v>
      </c>
      <c r="N103" s="29">
        <f>(J103/C103)*100000</f>
        <v>6286.3164637081445</v>
      </c>
      <c r="O103" s="1">
        <v>44203</v>
      </c>
      <c r="P103" s="1">
        <f t="shared" si="2"/>
        <v>44185</v>
      </c>
      <c r="Q103" s="1">
        <f t="shared" si="3"/>
        <v>44198</v>
      </c>
    </row>
    <row r="104" spans="1:17" x14ac:dyDescent="0.35">
      <c r="A104" s="87" t="s">
        <v>260</v>
      </c>
      <c r="B104" s="88" t="s">
        <v>54</v>
      </c>
      <c r="C104" s="89">
        <v>5055.24299668805</v>
      </c>
      <c r="D104" s="95">
        <v>97</v>
      </c>
      <c r="E104" s="8">
        <v>26</v>
      </c>
      <c r="F104" s="14">
        <v>36.73696513420952</v>
      </c>
      <c r="G104" s="109" t="s">
        <v>878</v>
      </c>
      <c r="H104" s="107" t="s">
        <v>64</v>
      </c>
      <c r="I104" s="8">
        <v>6218</v>
      </c>
      <c r="J104" s="8">
        <v>584</v>
      </c>
      <c r="K104" s="8">
        <v>26</v>
      </c>
      <c r="L104" s="100">
        <v>4.4520547945205477E-2</v>
      </c>
      <c r="M104" s="83" t="s">
        <v>64</v>
      </c>
      <c r="N104" s="29">
        <f>(J104/C104)*100000</f>
        <v>11552.362574511422</v>
      </c>
      <c r="O104" s="1">
        <v>44203</v>
      </c>
      <c r="P104" s="1">
        <f t="shared" si="2"/>
        <v>44185</v>
      </c>
      <c r="Q104" s="1">
        <f t="shared" si="3"/>
        <v>44198</v>
      </c>
    </row>
    <row r="105" spans="1:17" x14ac:dyDescent="0.35">
      <c r="A105" s="87" t="s">
        <v>260</v>
      </c>
      <c r="B105" s="88" t="s">
        <v>54</v>
      </c>
      <c r="C105" s="97">
        <v>5055.24299668805</v>
      </c>
      <c r="D105" s="95">
        <v>89</v>
      </c>
      <c r="E105" s="8">
        <v>23</v>
      </c>
      <c r="F105" s="11">
        <v>32.498084541800729</v>
      </c>
      <c r="G105" s="109" t="s">
        <v>877</v>
      </c>
      <c r="H105" s="8" t="s">
        <v>64</v>
      </c>
      <c r="I105" s="8">
        <v>5933</v>
      </c>
      <c r="J105" s="8">
        <v>622</v>
      </c>
      <c r="K105" s="8">
        <v>24</v>
      </c>
      <c r="L105" s="101">
        <v>3.8585209003215437E-2</v>
      </c>
      <c r="M105" s="29" t="s">
        <v>64</v>
      </c>
      <c r="N105" s="98">
        <v>12304.057399565248</v>
      </c>
      <c r="O105" s="1">
        <v>44196</v>
      </c>
      <c r="P105" s="1">
        <f t="shared" si="2"/>
        <v>44178</v>
      </c>
      <c r="Q105" s="1">
        <f t="shared" si="3"/>
        <v>44191</v>
      </c>
    </row>
    <row r="106" spans="1:17" x14ac:dyDescent="0.35">
      <c r="A106" s="87" t="s">
        <v>260</v>
      </c>
      <c r="B106" s="88" t="s">
        <v>54</v>
      </c>
      <c r="C106" s="97">
        <v>5055.24299668805</v>
      </c>
      <c r="D106" s="95">
        <v>71</v>
      </c>
      <c r="E106" s="8">
        <v>11</v>
      </c>
      <c r="F106" s="13">
        <v>15.542562172165564</v>
      </c>
      <c r="G106" s="109" t="s">
        <v>876</v>
      </c>
      <c r="H106" s="8" t="s">
        <v>66</v>
      </c>
      <c r="I106" s="8">
        <v>5627</v>
      </c>
      <c r="J106" s="8">
        <v>603</v>
      </c>
      <c r="K106" s="8">
        <v>13</v>
      </c>
      <c r="L106" s="103">
        <v>2.1558872305140961E-2</v>
      </c>
      <c r="M106" s="29" t="s">
        <v>66</v>
      </c>
      <c r="N106" s="98">
        <v>11928.209987038335</v>
      </c>
      <c r="O106" s="1">
        <v>44189</v>
      </c>
      <c r="P106" s="1">
        <f t="shared" si="2"/>
        <v>44171</v>
      </c>
      <c r="Q106" s="1">
        <f t="shared" si="3"/>
        <v>44184</v>
      </c>
    </row>
    <row r="107" spans="1:17" x14ac:dyDescent="0.35">
      <c r="A107" s="87" t="s">
        <v>261</v>
      </c>
      <c r="B107" s="88" t="s">
        <v>53</v>
      </c>
      <c r="C107" s="97">
        <v>692958.26281431701</v>
      </c>
      <c r="D107" s="95">
        <v>39454</v>
      </c>
      <c r="E107" s="8">
        <v>5322</v>
      </c>
      <c r="F107" s="14">
        <v>54.857973061606899</v>
      </c>
      <c r="G107" s="109" t="s">
        <v>878</v>
      </c>
      <c r="H107" s="8" t="s">
        <v>66</v>
      </c>
      <c r="I107" s="8">
        <v>1875138</v>
      </c>
      <c r="J107" s="8">
        <v>147391</v>
      </c>
      <c r="K107" s="8">
        <v>6159</v>
      </c>
      <c r="L107" s="100">
        <v>4.1786811949169216E-2</v>
      </c>
      <c r="M107" s="29" t="s">
        <v>64</v>
      </c>
      <c r="N107" s="98">
        <v>21269.823582361187</v>
      </c>
      <c r="O107" s="1">
        <v>44196</v>
      </c>
      <c r="P107" s="1">
        <f t="shared" si="2"/>
        <v>44178</v>
      </c>
      <c r="Q107" s="1">
        <f t="shared" si="3"/>
        <v>44191</v>
      </c>
    </row>
    <row r="108" spans="1:17" x14ac:dyDescent="0.35">
      <c r="A108" s="87" t="s">
        <v>261</v>
      </c>
      <c r="B108" s="88" t="s">
        <v>53</v>
      </c>
      <c r="C108" s="89">
        <v>692958.26281431701</v>
      </c>
      <c r="D108" s="95">
        <v>42565</v>
      </c>
      <c r="E108" s="8">
        <v>5567</v>
      </c>
      <c r="F108" s="14">
        <v>57.383377683946939</v>
      </c>
      <c r="G108" s="109" t="s">
        <v>878</v>
      </c>
      <c r="H108" s="107" t="s">
        <v>64</v>
      </c>
      <c r="I108" s="8">
        <v>1931261</v>
      </c>
      <c r="J108" s="8">
        <v>107702</v>
      </c>
      <c r="K108" s="8">
        <v>6401</v>
      </c>
      <c r="L108" s="100">
        <v>5.9432508217117604E-2</v>
      </c>
      <c r="M108" s="83" t="s">
        <v>64</v>
      </c>
      <c r="N108" s="29">
        <f>(J108/C108)*100000</f>
        <v>15542.350207729538</v>
      </c>
      <c r="O108" s="1">
        <v>44203</v>
      </c>
      <c r="P108" s="1">
        <f t="shared" si="2"/>
        <v>44185</v>
      </c>
      <c r="Q108" s="1">
        <f t="shared" si="3"/>
        <v>44198</v>
      </c>
    </row>
    <row r="109" spans="1:17" x14ac:dyDescent="0.35">
      <c r="A109" s="87" t="s">
        <v>261</v>
      </c>
      <c r="B109" s="88" t="s">
        <v>53</v>
      </c>
      <c r="C109" s="97">
        <v>692958.26281431701</v>
      </c>
      <c r="D109" s="95">
        <v>36686</v>
      </c>
      <c r="E109" s="8">
        <v>5732</v>
      </c>
      <c r="F109" s="11">
        <v>59.084160388788192</v>
      </c>
      <c r="G109" s="109" t="s">
        <v>877</v>
      </c>
      <c r="H109" s="8" t="s">
        <v>66</v>
      </c>
      <c r="I109" s="8">
        <v>1821610</v>
      </c>
      <c r="J109" s="8">
        <v>187195</v>
      </c>
      <c r="K109" s="8">
        <v>6517</v>
      </c>
      <c r="L109" s="101">
        <v>3.4813964048185049E-2</v>
      </c>
      <c r="M109" s="29" t="s">
        <v>64</v>
      </c>
      <c r="N109" s="98">
        <v>27013.892473082495</v>
      </c>
      <c r="O109" s="1">
        <v>44189</v>
      </c>
      <c r="P109" s="1">
        <f t="shared" si="2"/>
        <v>44171</v>
      </c>
      <c r="Q109" s="1">
        <f t="shared" si="3"/>
        <v>44184</v>
      </c>
    </row>
    <row r="110" spans="1:17" x14ac:dyDescent="0.35">
      <c r="A110" s="87" t="s">
        <v>262</v>
      </c>
      <c r="B110" s="88" t="s">
        <v>41</v>
      </c>
      <c r="C110" s="89">
        <v>21025.5302833235</v>
      </c>
      <c r="D110" s="95">
        <v>620</v>
      </c>
      <c r="E110" s="8">
        <v>118</v>
      </c>
      <c r="F110" s="14">
        <v>40.087319154354887</v>
      </c>
      <c r="G110" s="109" t="s">
        <v>878</v>
      </c>
      <c r="H110" s="107" t="s">
        <v>64</v>
      </c>
      <c r="I110" s="8">
        <v>22423</v>
      </c>
      <c r="J110" s="8">
        <v>2170</v>
      </c>
      <c r="K110" s="8">
        <v>132</v>
      </c>
      <c r="L110" s="100">
        <v>6.0829493087557605E-2</v>
      </c>
      <c r="M110" s="83" t="s">
        <v>64</v>
      </c>
      <c r="N110" s="29">
        <f>(J110/C110)*100000</f>
        <v>10320.786067027979</v>
      </c>
      <c r="O110" s="1">
        <v>44203</v>
      </c>
      <c r="P110" s="1">
        <f t="shared" si="2"/>
        <v>44185</v>
      </c>
      <c r="Q110" s="1">
        <f t="shared" si="3"/>
        <v>44198</v>
      </c>
    </row>
    <row r="111" spans="1:17" x14ac:dyDescent="0.35">
      <c r="A111" s="87" t="s">
        <v>262</v>
      </c>
      <c r="B111" s="88" t="s">
        <v>41</v>
      </c>
      <c r="C111" s="97">
        <v>21025.5302833235</v>
      </c>
      <c r="D111" s="95">
        <v>536</v>
      </c>
      <c r="E111" s="8">
        <v>104</v>
      </c>
      <c r="F111" s="11">
        <v>35.33119654282126</v>
      </c>
      <c r="G111" s="109" t="s">
        <v>877</v>
      </c>
      <c r="H111" s="8" t="s">
        <v>66</v>
      </c>
      <c r="I111" s="8">
        <v>21239</v>
      </c>
      <c r="J111" s="8">
        <v>2455</v>
      </c>
      <c r="K111" s="8">
        <v>121</v>
      </c>
      <c r="L111" s="101">
        <v>4.9287169042769856E-2</v>
      </c>
      <c r="M111" s="29" t="s">
        <v>64</v>
      </c>
      <c r="N111" s="98">
        <v>11676.281011315064</v>
      </c>
      <c r="O111" s="1">
        <v>44196</v>
      </c>
      <c r="P111" s="1">
        <f t="shared" si="2"/>
        <v>44178</v>
      </c>
      <c r="Q111" s="1">
        <f t="shared" si="3"/>
        <v>44191</v>
      </c>
    </row>
    <row r="112" spans="1:17" x14ac:dyDescent="0.35">
      <c r="A112" s="87" t="s">
        <v>262</v>
      </c>
      <c r="B112" s="88" t="s">
        <v>41</v>
      </c>
      <c r="C112" s="97">
        <v>21025.5302833235</v>
      </c>
      <c r="D112" s="95">
        <v>493</v>
      </c>
      <c r="E112" s="8">
        <v>106</v>
      </c>
      <c r="F112" s="11">
        <v>36.010642630183206</v>
      </c>
      <c r="G112" s="109" t="s">
        <v>877</v>
      </c>
      <c r="H112" s="8" t="s">
        <v>64</v>
      </c>
      <c r="I112" s="8">
        <v>20204</v>
      </c>
      <c r="J112" s="8">
        <v>2580</v>
      </c>
      <c r="K112" s="8">
        <v>115</v>
      </c>
      <c r="L112" s="101">
        <v>4.4573643410852716E-2</v>
      </c>
      <c r="M112" s="29" t="s">
        <v>64</v>
      </c>
      <c r="N112" s="98">
        <v>12270.796337756767</v>
      </c>
      <c r="O112" s="1">
        <v>44189</v>
      </c>
      <c r="P112" s="1">
        <f t="shared" si="2"/>
        <v>44171</v>
      </c>
      <c r="Q112" s="1">
        <f t="shared" si="3"/>
        <v>44184</v>
      </c>
    </row>
    <row r="113" spans="1:17" x14ac:dyDescent="0.35">
      <c r="A113" s="87" t="s">
        <v>263</v>
      </c>
      <c r="B113" s="88" t="s">
        <v>49</v>
      </c>
      <c r="C113" s="97">
        <v>5073.1152154421097</v>
      </c>
      <c r="D113" s="95">
        <v>86</v>
      </c>
      <c r="E113" s="8">
        <v>16</v>
      </c>
      <c r="F113" s="11">
        <v>22.527719050779446</v>
      </c>
      <c r="G113" s="109" t="s">
        <v>877</v>
      </c>
      <c r="H113" s="8" t="s">
        <v>64</v>
      </c>
      <c r="I113" s="8">
        <v>4655</v>
      </c>
      <c r="J113" s="8">
        <v>508</v>
      </c>
      <c r="K113" s="8">
        <v>17</v>
      </c>
      <c r="L113" s="101">
        <v>3.3464566929133861E-2</v>
      </c>
      <c r="M113" s="29" t="s">
        <v>64</v>
      </c>
      <c r="N113" s="98">
        <v>10013.571118071464</v>
      </c>
      <c r="O113" s="1">
        <v>44189</v>
      </c>
      <c r="P113" s="1">
        <f t="shared" si="2"/>
        <v>44171</v>
      </c>
      <c r="Q113" s="1">
        <f t="shared" si="3"/>
        <v>44184</v>
      </c>
    </row>
    <row r="114" spans="1:17" x14ac:dyDescent="0.35">
      <c r="A114" s="87" t="s">
        <v>263</v>
      </c>
      <c r="B114" s="88" t="s">
        <v>49</v>
      </c>
      <c r="C114" s="97">
        <v>5073.1152154421097</v>
      </c>
      <c r="D114" s="95">
        <v>98</v>
      </c>
      <c r="E114" s="8">
        <v>20</v>
      </c>
      <c r="F114" s="11">
        <v>28.159648813474298</v>
      </c>
      <c r="G114" s="109" t="s">
        <v>877</v>
      </c>
      <c r="H114" s="8" t="s">
        <v>64</v>
      </c>
      <c r="I114" s="8">
        <v>4875</v>
      </c>
      <c r="J114" s="8">
        <v>495</v>
      </c>
      <c r="K114" s="8">
        <v>20</v>
      </c>
      <c r="L114" s="101">
        <v>4.0404040404040407E-2</v>
      </c>
      <c r="M114" s="29" t="s">
        <v>64</v>
      </c>
      <c r="N114" s="98">
        <v>9757.3183138688473</v>
      </c>
      <c r="O114" s="1">
        <v>44196</v>
      </c>
      <c r="P114" s="1">
        <f t="shared" si="2"/>
        <v>44178</v>
      </c>
      <c r="Q114" s="1">
        <f t="shared" si="3"/>
        <v>44191</v>
      </c>
    </row>
    <row r="115" spans="1:17" x14ac:dyDescent="0.35">
      <c r="A115" s="87" t="s">
        <v>263</v>
      </c>
      <c r="B115" s="88" t="s">
        <v>49</v>
      </c>
      <c r="C115" s="89">
        <v>5073.1152154421097</v>
      </c>
      <c r="D115" s="95">
        <v>107</v>
      </c>
      <c r="E115" s="8">
        <v>21</v>
      </c>
      <c r="F115" s="11">
        <v>29.567631254148019</v>
      </c>
      <c r="G115" s="109" t="s">
        <v>877</v>
      </c>
      <c r="H115" s="107" t="s">
        <v>64</v>
      </c>
      <c r="I115" s="8">
        <v>5101</v>
      </c>
      <c r="J115" s="8">
        <v>450</v>
      </c>
      <c r="K115" s="8">
        <v>21</v>
      </c>
      <c r="L115" s="101">
        <v>4.6666666666666669E-2</v>
      </c>
      <c r="M115" s="83" t="s">
        <v>64</v>
      </c>
      <c r="N115" s="29">
        <f>(J115/C115)*100000</f>
        <v>8870.2893762444073</v>
      </c>
      <c r="O115" s="1">
        <v>44203</v>
      </c>
      <c r="P115" s="1">
        <f t="shared" si="2"/>
        <v>44185</v>
      </c>
      <c r="Q115" s="1">
        <f t="shared" si="3"/>
        <v>44198</v>
      </c>
    </row>
    <row r="116" spans="1:17" x14ac:dyDescent="0.35">
      <c r="A116" s="87" t="s">
        <v>264</v>
      </c>
      <c r="B116" s="88" t="s">
        <v>45</v>
      </c>
      <c r="C116" s="97">
        <v>7640.4843218528404</v>
      </c>
      <c r="D116" s="95">
        <v>240</v>
      </c>
      <c r="E116" s="8">
        <v>61</v>
      </c>
      <c r="F116" s="14">
        <v>57.027050558572917</v>
      </c>
      <c r="G116" s="109" t="s">
        <v>878</v>
      </c>
      <c r="H116" s="8" t="s">
        <v>64</v>
      </c>
      <c r="I116" s="8">
        <v>8992</v>
      </c>
      <c r="J116" s="8">
        <v>1696</v>
      </c>
      <c r="K116" s="8">
        <v>68</v>
      </c>
      <c r="L116" s="100">
        <v>4.0094339622641507E-2</v>
      </c>
      <c r="M116" s="29" t="s">
        <v>66</v>
      </c>
      <c r="N116" s="98">
        <v>22197.54571250419</v>
      </c>
      <c r="O116" s="1">
        <v>44189</v>
      </c>
      <c r="P116" s="1">
        <f t="shared" si="2"/>
        <v>44171</v>
      </c>
      <c r="Q116" s="1">
        <f t="shared" si="3"/>
        <v>44184</v>
      </c>
    </row>
    <row r="117" spans="1:17" x14ac:dyDescent="0.35">
      <c r="A117" s="87" t="s">
        <v>264</v>
      </c>
      <c r="B117" s="88" t="s">
        <v>45</v>
      </c>
      <c r="C117" s="89">
        <v>7640.4843218528404</v>
      </c>
      <c r="D117" s="95">
        <v>306</v>
      </c>
      <c r="E117" s="8">
        <v>61</v>
      </c>
      <c r="F117" s="14">
        <v>57.027050558572924</v>
      </c>
      <c r="G117" s="109" t="s">
        <v>878</v>
      </c>
      <c r="H117" s="107" t="s">
        <v>66</v>
      </c>
      <c r="I117" s="8">
        <v>9930</v>
      </c>
      <c r="J117" s="8">
        <v>874</v>
      </c>
      <c r="K117" s="8">
        <v>68</v>
      </c>
      <c r="L117" s="100">
        <v>7.780320366132723E-2</v>
      </c>
      <c r="M117" s="83" t="s">
        <v>64</v>
      </c>
      <c r="N117" s="29">
        <f>(J117/C117)*100000</f>
        <v>11439.065420240957</v>
      </c>
      <c r="O117" s="1">
        <v>44203</v>
      </c>
      <c r="P117" s="1">
        <f t="shared" si="2"/>
        <v>44185</v>
      </c>
      <c r="Q117" s="1">
        <f t="shared" si="3"/>
        <v>44198</v>
      </c>
    </row>
    <row r="118" spans="1:17" x14ac:dyDescent="0.35">
      <c r="A118" s="87" t="s">
        <v>264</v>
      </c>
      <c r="B118" s="88" t="s">
        <v>45</v>
      </c>
      <c r="C118" s="97">
        <v>7640.4843218528404</v>
      </c>
      <c r="D118" s="95">
        <v>269</v>
      </c>
      <c r="E118" s="8">
        <v>63</v>
      </c>
      <c r="F118" s="14">
        <v>58.896789921149086</v>
      </c>
      <c r="G118" s="109" t="s">
        <v>878</v>
      </c>
      <c r="H118" s="8" t="s">
        <v>64</v>
      </c>
      <c r="I118" s="8">
        <v>9485</v>
      </c>
      <c r="J118" s="8">
        <v>1442</v>
      </c>
      <c r="K118" s="8">
        <v>69</v>
      </c>
      <c r="L118" s="100">
        <v>4.7850208044382801E-2</v>
      </c>
      <c r="M118" s="29" t="s">
        <v>64</v>
      </c>
      <c r="N118" s="98">
        <v>18873.149125843775</v>
      </c>
      <c r="O118" s="1">
        <v>44196</v>
      </c>
      <c r="P118" s="1">
        <f t="shared" si="2"/>
        <v>44178</v>
      </c>
      <c r="Q118" s="1">
        <f t="shared" si="3"/>
        <v>44191</v>
      </c>
    </row>
    <row r="119" spans="1:17" x14ac:dyDescent="0.35">
      <c r="A119" s="87" t="s">
        <v>265</v>
      </c>
      <c r="B119" s="88" t="s">
        <v>54</v>
      </c>
      <c r="C119" s="89">
        <v>4489.38887213825</v>
      </c>
      <c r="D119" s="95">
        <v>173</v>
      </c>
      <c r="E119" s="8">
        <v>35</v>
      </c>
      <c r="F119" s="14">
        <v>55.686866769669599</v>
      </c>
      <c r="G119" s="109" t="s">
        <v>878</v>
      </c>
      <c r="H119" s="107" t="s">
        <v>66</v>
      </c>
      <c r="I119" s="8">
        <v>5438</v>
      </c>
      <c r="J119" s="8">
        <v>497</v>
      </c>
      <c r="K119" s="8">
        <v>37</v>
      </c>
      <c r="L119" s="100">
        <v>7.4446680080482899E-2</v>
      </c>
      <c r="M119" s="83" t="s">
        <v>64</v>
      </c>
      <c r="N119" s="29">
        <f>(J119/C119)*100000</f>
        <v>11070.549113810317</v>
      </c>
      <c r="O119" s="1">
        <v>44203</v>
      </c>
      <c r="P119" s="1">
        <f t="shared" si="2"/>
        <v>44185</v>
      </c>
      <c r="Q119" s="1">
        <f t="shared" si="3"/>
        <v>44198</v>
      </c>
    </row>
    <row r="120" spans="1:17" x14ac:dyDescent="0.35">
      <c r="A120" s="87" t="s">
        <v>265</v>
      </c>
      <c r="B120" s="88" t="s">
        <v>54</v>
      </c>
      <c r="C120" s="97">
        <v>4489.38887213825</v>
      </c>
      <c r="D120" s="95">
        <v>157</v>
      </c>
      <c r="E120" s="8">
        <v>37</v>
      </c>
      <c r="F120" s="14">
        <v>58.868973442222156</v>
      </c>
      <c r="G120" s="109" t="s">
        <v>878</v>
      </c>
      <c r="H120" s="8" t="s">
        <v>66</v>
      </c>
      <c r="I120" s="8">
        <v>5204</v>
      </c>
      <c r="J120" s="8">
        <v>527</v>
      </c>
      <c r="K120" s="8">
        <v>38</v>
      </c>
      <c r="L120" s="100">
        <v>7.2106261859582549E-2</v>
      </c>
      <c r="M120" s="29" t="s">
        <v>64</v>
      </c>
      <c r="N120" s="98">
        <v>11738.79151504635</v>
      </c>
      <c r="O120" s="1">
        <v>44196</v>
      </c>
      <c r="P120" s="1">
        <f t="shared" si="2"/>
        <v>44178</v>
      </c>
      <c r="Q120" s="1">
        <f t="shared" si="3"/>
        <v>44191</v>
      </c>
    </row>
    <row r="121" spans="1:17" x14ac:dyDescent="0.35">
      <c r="A121" s="87" t="s">
        <v>265</v>
      </c>
      <c r="B121" s="88" t="s">
        <v>54</v>
      </c>
      <c r="C121" s="97">
        <v>4489.38887213825</v>
      </c>
      <c r="D121" s="95">
        <v>137</v>
      </c>
      <c r="E121" s="8">
        <v>38</v>
      </c>
      <c r="F121" s="14">
        <v>60.460026778498424</v>
      </c>
      <c r="G121" s="109" t="s">
        <v>878</v>
      </c>
      <c r="H121" s="8" t="s">
        <v>66</v>
      </c>
      <c r="I121" s="8">
        <v>4942</v>
      </c>
      <c r="J121" s="8">
        <v>583</v>
      </c>
      <c r="K121" s="8">
        <v>38</v>
      </c>
      <c r="L121" s="100">
        <v>6.5180102915951971E-2</v>
      </c>
      <c r="M121" s="29" t="s">
        <v>66</v>
      </c>
      <c r="N121" s="98">
        <v>12986.177330686951</v>
      </c>
      <c r="O121" s="1">
        <v>44189</v>
      </c>
      <c r="P121" s="1">
        <f t="shared" si="2"/>
        <v>44171</v>
      </c>
      <c r="Q121" s="1">
        <f t="shared" si="3"/>
        <v>44184</v>
      </c>
    </row>
    <row r="122" spans="1:17" x14ac:dyDescent="0.35">
      <c r="A122" s="87" t="s">
        <v>266</v>
      </c>
      <c r="B122" s="88" t="s">
        <v>51</v>
      </c>
      <c r="C122" s="97">
        <v>39657.353717883198</v>
      </c>
      <c r="D122" s="95">
        <v>2140</v>
      </c>
      <c r="E122" s="8">
        <v>369</v>
      </c>
      <c r="F122" s="14">
        <v>66.462182637409043</v>
      </c>
      <c r="G122" s="109" t="s">
        <v>878</v>
      </c>
      <c r="H122" s="8" t="s">
        <v>66</v>
      </c>
      <c r="I122" s="8">
        <v>50865</v>
      </c>
      <c r="J122" s="8">
        <v>5443</v>
      </c>
      <c r="K122" s="8">
        <v>415</v>
      </c>
      <c r="L122" s="100">
        <v>7.6244717986404559E-2</v>
      </c>
      <c r="M122" s="29" t="s">
        <v>64</v>
      </c>
      <c r="N122" s="98">
        <v>13725.071114731285</v>
      </c>
      <c r="O122" s="1">
        <v>44196</v>
      </c>
      <c r="P122" s="1">
        <f t="shared" si="2"/>
        <v>44178</v>
      </c>
      <c r="Q122" s="1">
        <f t="shared" si="3"/>
        <v>44191</v>
      </c>
    </row>
    <row r="123" spans="1:17" x14ac:dyDescent="0.35">
      <c r="A123" s="87" t="s">
        <v>266</v>
      </c>
      <c r="B123" s="88" t="s">
        <v>51</v>
      </c>
      <c r="C123" s="97">
        <v>39657.353717883198</v>
      </c>
      <c r="D123" s="95">
        <v>1930</v>
      </c>
      <c r="E123" s="8">
        <v>381</v>
      </c>
      <c r="F123" s="14">
        <v>68.623554430495531</v>
      </c>
      <c r="G123" s="109" t="s">
        <v>878</v>
      </c>
      <c r="H123" s="8" t="s">
        <v>66</v>
      </c>
      <c r="I123" s="8">
        <v>48402</v>
      </c>
      <c r="J123" s="8">
        <v>6638</v>
      </c>
      <c r="K123" s="8">
        <v>441</v>
      </c>
      <c r="L123" s="100">
        <v>6.643567339560108E-2</v>
      </c>
      <c r="M123" s="29" t="s">
        <v>64</v>
      </c>
      <c r="N123" s="98">
        <v>16738.383622926009</v>
      </c>
      <c r="O123" s="1">
        <v>44189</v>
      </c>
      <c r="P123" s="1">
        <f t="shared" si="2"/>
        <v>44171</v>
      </c>
      <c r="Q123" s="1">
        <f t="shared" si="3"/>
        <v>44184</v>
      </c>
    </row>
    <row r="124" spans="1:17" x14ac:dyDescent="0.35">
      <c r="A124" s="87" t="s">
        <v>266</v>
      </c>
      <c r="B124" s="88" t="s">
        <v>51</v>
      </c>
      <c r="C124" s="89">
        <v>39657.353717883198</v>
      </c>
      <c r="D124" s="95">
        <v>2387</v>
      </c>
      <c r="E124" s="8">
        <v>395</v>
      </c>
      <c r="F124" s="14">
        <v>71.145154855763082</v>
      </c>
      <c r="G124" s="109" t="s">
        <v>878</v>
      </c>
      <c r="H124" s="107" t="s">
        <v>64</v>
      </c>
      <c r="I124" s="8">
        <v>54331</v>
      </c>
      <c r="J124" s="8">
        <v>5717</v>
      </c>
      <c r="K124" s="8">
        <v>441</v>
      </c>
      <c r="L124" s="100">
        <v>7.7138359279342317E-2</v>
      </c>
      <c r="M124" s="83" t="s">
        <v>68</v>
      </c>
      <c r="N124" s="29">
        <f>(J124/C124)*100000</f>
        <v>14415.989631254595</v>
      </c>
      <c r="O124" s="1">
        <v>44203</v>
      </c>
      <c r="P124" s="1">
        <f t="shared" si="2"/>
        <v>44185</v>
      </c>
      <c r="Q124" s="1">
        <f t="shared" si="3"/>
        <v>44198</v>
      </c>
    </row>
    <row r="125" spans="1:17" x14ac:dyDescent="0.35">
      <c r="A125" s="87" t="s">
        <v>267</v>
      </c>
      <c r="B125" s="88" t="s">
        <v>41</v>
      </c>
      <c r="C125" s="89">
        <v>9926.4673993127308</v>
      </c>
      <c r="D125" s="95">
        <v>215</v>
      </c>
      <c r="E125" s="8">
        <v>26</v>
      </c>
      <c r="F125" s="14">
        <v>18.709000719343909</v>
      </c>
      <c r="G125" s="109" t="s">
        <v>878</v>
      </c>
      <c r="H125" s="107" t="s">
        <v>64</v>
      </c>
      <c r="I125" s="8">
        <v>9599</v>
      </c>
      <c r="J125" s="8">
        <v>1133</v>
      </c>
      <c r="K125" s="8">
        <v>31</v>
      </c>
      <c r="L125" s="100">
        <v>2.7360988526037071E-2</v>
      </c>
      <c r="M125" s="83" t="s">
        <v>64</v>
      </c>
      <c r="N125" s="29">
        <f>(J125/C125)*100000</f>
        <v>11413.92959270127</v>
      </c>
      <c r="O125" s="1">
        <v>44203</v>
      </c>
      <c r="P125" s="1">
        <f t="shared" si="2"/>
        <v>44185</v>
      </c>
      <c r="Q125" s="1">
        <f t="shared" si="3"/>
        <v>44198</v>
      </c>
    </row>
    <row r="126" spans="1:17" x14ac:dyDescent="0.35">
      <c r="A126" s="87" t="s">
        <v>267</v>
      </c>
      <c r="B126" s="88" t="s">
        <v>41</v>
      </c>
      <c r="C126" s="97">
        <v>9926.4673993127308</v>
      </c>
      <c r="D126" s="95">
        <v>187</v>
      </c>
      <c r="E126" s="8">
        <v>31</v>
      </c>
      <c r="F126" s="14">
        <v>22.306885473063886</v>
      </c>
      <c r="G126" s="109" t="s">
        <v>878</v>
      </c>
      <c r="H126" s="8" t="s">
        <v>64</v>
      </c>
      <c r="I126" s="8">
        <v>8298</v>
      </c>
      <c r="J126" s="8">
        <v>1157</v>
      </c>
      <c r="K126" s="8">
        <v>34</v>
      </c>
      <c r="L126" s="100">
        <v>2.9386343993085567E-2</v>
      </c>
      <c r="M126" s="29" t="s">
        <v>64</v>
      </c>
      <c r="N126" s="98">
        <v>11655.707448151254</v>
      </c>
      <c r="O126" s="1">
        <v>44189</v>
      </c>
      <c r="P126" s="1">
        <f t="shared" si="2"/>
        <v>44171</v>
      </c>
      <c r="Q126" s="1">
        <f t="shared" si="3"/>
        <v>44184</v>
      </c>
    </row>
    <row r="127" spans="1:17" x14ac:dyDescent="0.35">
      <c r="A127" s="87" t="s">
        <v>267</v>
      </c>
      <c r="B127" s="88" t="s">
        <v>41</v>
      </c>
      <c r="C127" s="97">
        <v>9926.4673993127308</v>
      </c>
      <c r="D127" s="95">
        <v>195</v>
      </c>
      <c r="E127" s="8">
        <v>24</v>
      </c>
      <c r="F127" s="11">
        <v>17.269846817855914</v>
      </c>
      <c r="G127" s="109" t="s">
        <v>877</v>
      </c>
      <c r="H127" s="8" t="s">
        <v>66</v>
      </c>
      <c r="I127" s="8">
        <v>8939</v>
      </c>
      <c r="J127" s="8">
        <v>1024</v>
      </c>
      <c r="K127" s="8">
        <v>26</v>
      </c>
      <c r="L127" s="101">
        <v>2.5390625E-2</v>
      </c>
      <c r="M127" s="29" t="s">
        <v>66</v>
      </c>
      <c r="N127" s="98">
        <v>10315.855165865933</v>
      </c>
      <c r="O127" s="1">
        <v>44196</v>
      </c>
      <c r="P127" s="1">
        <f t="shared" si="2"/>
        <v>44178</v>
      </c>
      <c r="Q127" s="1">
        <f t="shared" si="3"/>
        <v>44191</v>
      </c>
    </row>
    <row r="128" spans="1:17" x14ac:dyDescent="0.35">
      <c r="A128" s="87" t="s">
        <v>268</v>
      </c>
      <c r="B128" s="88" t="s">
        <v>52</v>
      </c>
      <c r="C128" s="97">
        <v>28615.425420800198</v>
      </c>
      <c r="D128" s="95">
        <v>1134</v>
      </c>
      <c r="E128" s="8">
        <v>324</v>
      </c>
      <c r="F128" s="14">
        <v>80.875460708806671</v>
      </c>
      <c r="G128" s="109" t="s">
        <v>878</v>
      </c>
      <c r="H128" s="8" t="s">
        <v>64</v>
      </c>
      <c r="I128" s="8">
        <v>37480</v>
      </c>
      <c r="J128" s="8">
        <v>4487</v>
      </c>
      <c r="K128" s="8">
        <v>374</v>
      </c>
      <c r="L128" s="100">
        <v>8.3351905504791615E-2</v>
      </c>
      <c r="M128" s="29" t="s">
        <v>64</v>
      </c>
      <c r="N128" s="98">
        <v>15680.353983968573</v>
      </c>
      <c r="O128" s="1">
        <v>44189</v>
      </c>
      <c r="P128" s="1">
        <f t="shared" si="2"/>
        <v>44171</v>
      </c>
      <c r="Q128" s="1">
        <f t="shared" si="3"/>
        <v>44184</v>
      </c>
    </row>
    <row r="129" spans="1:17" x14ac:dyDescent="0.35">
      <c r="A129" s="87" t="s">
        <v>268</v>
      </c>
      <c r="B129" s="88" t="s">
        <v>52</v>
      </c>
      <c r="C129" s="97">
        <v>28615.425420800198</v>
      </c>
      <c r="D129" s="95">
        <v>1309</v>
      </c>
      <c r="E129" s="8">
        <v>344</v>
      </c>
      <c r="F129" s="14">
        <v>85.867773098239169</v>
      </c>
      <c r="G129" s="109" t="s">
        <v>878</v>
      </c>
      <c r="H129" s="8" t="s">
        <v>64</v>
      </c>
      <c r="I129" s="8">
        <v>38866</v>
      </c>
      <c r="J129" s="8">
        <v>3487</v>
      </c>
      <c r="K129" s="8">
        <v>390</v>
      </c>
      <c r="L129" s="100">
        <v>0.11184399197017493</v>
      </c>
      <c r="M129" s="29" t="s">
        <v>64</v>
      </c>
      <c r="N129" s="98">
        <v>12185.735311365817</v>
      </c>
      <c r="O129" s="1">
        <v>44196</v>
      </c>
      <c r="P129" s="1">
        <f t="shared" si="2"/>
        <v>44178</v>
      </c>
      <c r="Q129" s="1">
        <f t="shared" si="3"/>
        <v>44191</v>
      </c>
    </row>
    <row r="130" spans="1:17" x14ac:dyDescent="0.35">
      <c r="A130" s="87" t="s">
        <v>268</v>
      </c>
      <c r="B130" s="88" t="s">
        <v>52</v>
      </c>
      <c r="C130" s="89">
        <v>28615.425420800198</v>
      </c>
      <c r="D130" s="95">
        <v>1498</v>
      </c>
      <c r="E130" s="8">
        <v>347</v>
      </c>
      <c r="F130" s="14">
        <v>86.616619956654077</v>
      </c>
      <c r="G130" s="109" t="s">
        <v>878</v>
      </c>
      <c r="H130" s="107" t="s">
        <v>66</v>
      </c>
      <c r="I130" s="8">
        <v>40436</v>
      </c>
      <c r="J130" s="8">
        <v>2899</v>
      </c>
      <c r="K130" s="8">
        <v>383</v>
      </c>
      <c r="L130" s="100">
        <v>0.1321145222490514</v>
      </c>
      <c r="M130" s="83" t="s">
        <v>64</v>
      </c>
      <c r="N130" s="29">
        <f>(J130/C130)*100000</f>
        <v>10130.899531875395</v>
      </c>
      <c r="O130" s="1">
        <v>44203</v>
      </c>
      <c r="P130" s="1">
        <f t="shared" ref="P130:P193" si="4">O130-18</f>
        <v>44185</v>
      </c>
      <c r="Q130" s="1">
        <f t="shared" ref="Q130:Q193" si="5">O130-5</f>
        <v>44198</v>
      </c>
    </row>
    <row r="131" spans="1:17" x14ac:dyDescent="0.35">
      <c r="A131" s="87" t="s">
        <v>269</v>
      </c>
      <c r="B131" s="88" t="s">
        <v>47</v>
      </c>
      <c r="C131" s="97">
        <v>3727.2357787096198</v>
      </c>
      <c r="D131" s="95">
        <v>84</v>
      </c>
      <c r="E131" s="8">
        <v>18</v>
      </c>
      <c r="F131" s="11">
        <v>34.495115470248138</v>
      </c>
      <c r="G131" s="109" t="s">
        <v>877</v>
      </c>
      <c r="H131" s="8" t="s">
        <v>66</v>
      </c>
      <c r="I131" s="8">
        <v>2991</v>
      </c>
      <c r="J131" s="8">
        <v>333</v>
      </c>
      <c r="K131" s="8">
        <v>21</v>
      </c>
      <c r="L131" s="101">
        <v>6.3063063063063057E-2</v>
      </c>
      <c r="M131" s="29" t="s">
        <v>66</v>
      </c>
      <c r="N131" s="98">
        <v>8934.2349067942687</v>
      </c>
      <c r="O131" s="1">
        <v>44196</v>
      </c>
      <c r="P131" s="1">
        <f t="shared" si="4"/>
        <v>44178</v>
      </c>
      <c r="Q131" s="1">
        <f t="shared" si="5"/>
        <v>44191</v>
      </c>
    </row>
    <row r="132" spans="1:17" x14ac:dyDescent="0.35">
      <c r="A132" s="87" t="s">
        <v>269</v>
      </c>
      <c r="B132" s="88" t="s">
        <v>47</v>
      </c>
      <c r="C132" s="97">
        <v>3727.2357787096198</v>
      </c>
      <c r="D132" s="95">
        <v>72</v>
      </c>
      <c r="E132" s="8">
        <v>22</v>
      </c>
      <c r="F132" s="11">
        <v>42.160696685858845</v>
      </c>
      <c r="G132" s="109" t="s">
        <v>877</v>
      </c>
      <c r="H132" s="8" t="s">
        <v>64</v>
      </c>
      <c r="I132" s="8">
        <v>2837</v>
      </c>
      <c r="J132" s="8">
        <v>325</v>
      </c>
      <c r="K132" s="8">
        <v>25</v>
      </c>
      <c r="L132" s="101">
        <v>7.6923076923076927E-2</v>
      </c>
      <c r="M132" s="29" t="s">
        <v>64</v>
      </c>
      <c r="N132" s="98">
        <v>8719.5986327571682</v>
      </c>
      <c r="O132" s="1">
        <v>44189</v>
      </c>
      <c r="P132" s="1">
        <f t="shared" si="4"/>
        <v>44171</v>
      </c>
      <c r="Q132" s="1">
        <f t="shared" si="5"/>
        <v>44184</v>
      </c>
    </row>
    <row r="133" spans="1:17" x14ac:dyDescent="0.35">
      <c r="A133" s="87" t="s">
        <v>269</v>
      </c>
      <c r="B133" s="88" t="s">
        <v>47</v>
      </c>
      <c r="C133" s="89">
        <v>3727.2357787096198</v>
      </c>
      <c r="D133" s="95">
        <v>106</v>
      </c>
      <c r="E133" s="8">
        <v>24</v>
      </c>
      <c r="F133" s="11">
        <v>45.993487293664188</v>
      </c>
      <c r="G133" s="109" t="s">
        <v>877</v>
      </c>
      <c r="H133" s="107" t="s">
        <v>64</v>
      </c>
      <c r="I133" s="8">
        <v>3157</v>
      </c>
      <c r="J133" s="8">
        <v>322</v>
      </c>
      <c r="K133" s="8">
        <v>29</v>
      </c>
      <c r="L133" s="101">
        <v>9.0062111801242239E-2</v>
      </c>
      <c r="M133" s="83" t="s">
        <v>64</v>
      </c>
      <c r="N133" s="29">
        <f>(J133/C133)*100000</f>
        <v>8639.1100299932568</v>
      </c>
      <c r="O133" s="1">
        <v>44203</v>
      </c>
      <c r="P133" s="1">
        <f t="shared" si="4"/>
        <v>44185</v>
      </c>
      <c r="Q133" s="1">
        <f t="shared" si="5"/>
        <v>44198</v>
      </c>
    </row>
    <row r="134" spans="1:17" x14ac:dyDescent="0.35">
      <c r="A134" s="87" t="s">
        <v>270</v>
      </c>
      <c r="B134" s="88" t="s">
        <v>52</v>
      </c>
      <c r="C134" s="97">
        <v>99226.362872711004</v>
      </c>
      <c r="D134" s="95">
        <v>8496</v>
      </c>
      <c r="E134" s="8">
        <v>879</v>
      </c>
      <c r="F134" s="14">
        <v>63.275234996022867</v>
      </c>
      <c r="G134" s="109" t="s">
        <v>878</v>
      </c>
      <c r="H134" s="8" t="s">
        <v>66</v>
      </c>
      <c r="I134" s="8">
        <v>116417</v>
      </c>
      <c r="J134" s="8">
        <v>10591</v>
      </c>
      <c r="K134" s="8">
        <v>1050</v>
      </c>
      <c r="L134" s="100">
        <v>9.9140779907468599E-2</v>
      </c>
      <c r="M134" s="29" t="s">
        <v>64</v>
      </c>
      <c r="N134" s="98">
        <v>10673.574736974171</v>
      </c>
      <c r="O134" s="1">
        <v>44196</v>
      </c>
      <c r="P134" s="1">
        <f t="shared" si="4"/>
        <v>44178</v>
      </c>
      <c r="Q134" s="1">
        <f t="shared" si="5"/>
        <v>44191</v>
      </c>
    </row>
    <row r="135" spans="1:17" x14ac:dyDescent="0.35">
      <c r="A135" s="87" t="s">
        <v>270</v>
      </c>
      <c r="B135" s="88" t="s">
        <v>52</v>
      </c>
      <c r="C135" s="89">
        <v>99226.362872711004</v>
      </c>
      <c r="D135" s="95">
        <v>9015</v>
      </c>
      <c r="E135" s="8">
        <v>949</v>
      </c>
      <c r="F135" s="14">
        <v>68.314218442805142</v>
      </c>
      <c r="G135" s="109" t="s">
        <v>878</v>
      </c>
      <c r="H135" s="107" t="s">
        <v>64</v>
      </c>
      <c r="I135" s="8">
        <v>121129</v>
      </c>
      <c r="J135" s="8">
        <v>9339</v>
      </c>
      <c r="K135" s="8">
        <v>1107</v>
      </c>
      <c r="L135" s="100">
        <v>0.11853517507227755</v>
      </c>
      <c r="M135" s="83" t="s">
        <v>64</v>
      </c>
      <c r="N135" s="29">
        <f>(J135/C135)*100000</f>
        <v>9411.8132818998947</v>
      </c>
      <c r="O135" s="1">
        <v>44203</v>
      </c>
      <c r="P135" s="1">
        <f t="shared" si="4"/>
        <v>44185</v>
      </c>
      <c r="Q135" s="1">
        <f t="shared" si="5"/>
        <v>44198</v>
      </c>
    </row>
    <row r="136" spans="1:17" x14ac:dyDescent="0.35">
      <c r="A136" s="87" t="s">
        <v>270</v>
      </c>
      <c r="B136" s="88" t="s">
        <v>52</v>
      </c>
      <c r="C136" s="97">
        <v>99226.362872711004</v>
      </c>
      <c r="D136" s="95">
        <v>8013</v>
      </c>
      <c r="E136" s="8">
        <v>987</v>
      </c>
      <c r="F136" s="14">
        <v>71.049666599629774</v>
      </c>
      <c r="G136" s="109" t="s">
        <v>878</v>
      </c>
      <c r="H136" s="8" t="s">
        <v>66</v>
      </c>
      <c r="I136" s="8">
        <v>111562</v>
      </c>
      <c r="J136" s="8">
        <v>12418</v>
      </c>
      <c r="K136" s="8">
        <v>1150</v>
      </c>
      <c r="L136" s="100">
        <v>9.2607505234337251E-2</v>
      </c>
      <c r="M136" s="29" t="s">
        <v>68</v>
      </c>
      <c r="N136" s="98">
        <v>12514.819288428405</v>
      </c>
      <c r="O136" s="1">
        <v>44189</v>
      </c>
      <c r="P136" s="1">
        <f t="shared" si="4"/>
        <v>44171</v>
      </c>
      <c r="Q136" s="1">
        <f t="shared" si="5"/>
        <v>44184</v>
      </c>
    </row>
    <row r="137" spans="1:17" x14ac:dyDescent="0.35">
      <c r="A137" s="87" t="s">
        <v>271</v>
      </c>
      <c r="B137" s="88" t="s">
        <v>54</v>
      </c>
      <c r="C137" s="97">
        <v>3688.3663500984599</v>
      </c>
      <c r="D137" s="95">
        <v>110</v>
      </c>
      <c r="E137" s="8">
        <v>32</v>
      </c>
      <c r="F137" s="14">
        <v>61.970912560062516</v>
      </c>
      <c r="G137" s="109" t="s">
        <v>878</v>
      </c>
      <c r="H137" s="8" t="s">
        <v>66</v>
      </c>
      <c r="I137" s="8">
        <v>2972</v>
      </c>
      <c r="J137" s="8">
        <v>325</v>
      </c>
      <c r="K137" s="8">
        <v>33</v>
      </c>
      <c r="L137" s="100">
        <v>0.10153846153846154</v>
      </c>
      <c r="M137" s="29" t="s">
        <v>66</v>
      </c>
      <c r="N137" s="98">
        <v>8811.4891296338883</v>
      </c>
      <c r="O137" s="1">
        <v>44196</v>
      </c>
      <c r="P137" s="1">
        <f t="shared" si="4"/>
        <v>44178</v>
      </c>
      <c r="Q137" s="1">
        <f t="shared" si="5"/>
        <v>44191</v>
      </c>
    </row>
    <row r="138" spans="1:17" x14ac:dyDescent="0.35">
      <c r="A138" s="87" t="s">
        <v>271</v>
      </c>
      <c r="B138" s="88" t="s">
        <v>54</v>
      </c>
      <c r="C138" s="97">
        <v>3688.3663500984599</v>
      </c>
      <c r="D138" s="95">
        <v>101</v>
      </c>
      <c r="E138" s="8">
        <v>36</v>
      </c>
      <c r="F138" s="14">
        <v>69.717276630070316</v>
      </c>
      <c r="G138" s="109" t="s">
        <v>878</v>
      </c>
      <c r="H138" s="8" t="s">
        <v>64</v>
      </c>
      <c r="I138" s="8">
        <v>2819</v>
      </c>
      <c r="J138" s="8">
        <v>319</v>
      </c>
      <c r="K138" s="8">
        <v>37</v>
      </c>
      <c r="L138" s="100">
        <v>0.11598746081504702</v>
      </c>
      <c r="M138" s="29" t="s">
        <v>64</v>
      </c>
      <c r="N138" s="98">
        <v>8648.8154841637242</v>
      </c>
      <c r="O138" s="1">
        <v>44189</v>
      </c>
      <c r="P138" s="1">
        <f t="shared" si="4"/>
        <v>44171</v>
      </c>
      <c r="Q138" s="1">
        <f t="shared" si="5"/>
        <v>44184</v>
      </c>
    </row>
    <row r="139" spans="1:17" x14ac:dyDescent="0.35">
      <c r="A139" s="87" t="s">
        <v>271</v>
      </c>
      <c r="B139" s="88" t="s">
        <v>54</v>
      </c>
      <c r="C139" s="89">
        <v>3688.3663500984599</v>
      </c>
      <c r="D139" s="95">
        <v>127</v>
      </c>
      <c r="E139" s="8">
        <v>24</v>
      </c>
      <c r="F139" s="11">
        <v>46.47818442004688</v>
      </c>
      <c r="G139" s="109" t="s">
        <v>877</v>
      </c>
      <c r="H139" s="107" t="s">
        <v>66</v>
      </c>
      <c r="I139" s="8">
        <v>3168</v>
      </c>
      <c r="J139" s="8">
        <v>326</v>
      </c>
      <c r="K139" s="8">
        <v>25</v>
      </c>
      <c r="L139" s="101">
        <v>7.6687116564417179E-2</v>
      </c>
      <c r="M139" s="83" t="s">
        <v>66</v>
      </c>
      <c r="N139" s="29">
        <f>(J139/C139)*100000</f>
        <v>8838.6014038789144</v>
      </c>
      <c r="O139" s="1">
        <v>44203</v>
      </c>
      <c r="P139" s="1">
        <f t="shared" si="4"/>
        <v>44185</v>
      </c>
      <c r="Q139" s="1">
        <f t="shared" si="5"/>
        <v>44198</v>
      </c>
    </row>
    <row r="140" spans="1:17" x14ac:dyDescent="0.35">
      <c r="A140" s="87" t="s">
        <v>272</v>
      </c>
      <c r="B140" s="88" t="s">
        <v>51</v>
      </c>
      <c r="C140" s="97">
        <v>64727.380689706901</v>
      </c>
      <c r="D140" s="95">
        <v>1205</v>
      </c>
      <c r="E140" s="8">
        <v>216</v>
      </c>
      <c r="F140" s="11">
        <v>23.836236325603259</v>
      </c>
      <c r="G140" s="109" t="s">
        <v>877</v>
      </c>
      <c r="H140" s="8" t="s">
        <v>66</v>
      </c>
      <c r="I140" s="8">
        <v>114299</v>
      </c>
      <c r="J140" s="8">
        <v>11587</v>
      </c>
      <c r="K140" s="8">
        <v>250</v>
      </c>
      <c r="L140" s="101">
        <v>2.1575904030378873E-2</v>
      </c>
      <c r="M140" s="29" t="s">
        <v>64</v>
      </c>
      <c r="N140" s="98">
        <v>17901.234186419955</v>
      </c>
      <c r="O140" s="1">
        <v>44196</v>
      </c>
      <c r="P140" s="1">
        <f t="shared" si="4"/>
        <v>44178</v>
      </c>
      <c r="Q140" s="1">
        <f t="shared" si="5"/>
        <v>44191</v>
      </c>
    </row>
    <row r="141" spans="1:17" x14ac:dyDescent="0.35">
      <c r="A141" s="87" t="s">
        <v>272</v>
      </c>
      <c r="B141" s="88" t="s">
        <v>51</v>
      </c>
      <c r="C141" s="97">
        <v>64727.380689706901</v>
      </c>
      <c r="D141" s="95">
        <v>1081</v>
      </c>
      <c r="E141" s="8">
        <v>216</v>
      </c>
      <c r="F141" s="11">
        <v>23.836236325603263</v>
      </c>
      <c r="G141" s="109" t="s">
        <v>877</v>
      </c>
      <c r="H141" s="8" t="s">
        <v>64</v>
      </c>
      <c r="I141" s="8">
        <v>109728</v>
      </c>
      <c r="J141" s="8">
        <v>13278</v>
      </c>
      <c r="K141" s="8">
        <v>235</v>
      </c>
      <c r="L141" s="101">
        <v>1.7698448561530352E-2</v>
      </c>
      <c r="M141" s="29" t="s">
        <v>64</v>
      </c>
      <c r="N141" s="98">
        <v>20513.729828884454</v>
      </c>
      <c r="O141" s="1">
        <v>44189</v>
      </c>
      <c r="P141" s="1">
        <f t="shared" si="4"/>
        <v>44171</v>
      </c>
      <c r="Q141" s="1">
        <f t="shared" si="5"/>
        <v>44184</v>
      </c>
    </row>
    <row r="142" spans="1:17" x14ac:dyDescent="0.35">
      <c r="A142" s="87" t="s">
        <v>272</v>
      </c>
      <c r="B142" s="88" t="s">
        <v>51</v>
      </c>
      <c r="C142" s="89">
        <v>64727.380689706901</v>
      </c>
      <c r="D142" s="95">
        <v>1314</v>
      </c>
      <c r="E142" s="8">
        <v>230</v>
      </c>
      <c r="F142" s="11">
        <v>25.381177568929399</v>
      </c>
      <c r="G142" s="109" t="s">
        <v>877</v>
      </c>
      <c r="H142" s="107" t="s">
        <v>64</v>
      </c>
      <c r="I142" s="8">
        <v>119030</v>
      </c>
      <c r="J142" s="8">
        <v>8806</v>
      </c>
      <c r="K142" s="8">
        <v>281</v>
      </c>
      <c r="L142" s="101">
        <v>3.1910061321826028E-2</v>
      </c>
      <c r="M142" s="83" t="s">
        <v>64</v>
      </c>
      <c r="N142" s="29">
        <f>(J142/C142)*100000</f>
        <v>13604.752588729965</v>
      </c>
      <c r="O142" s="1">
        <v>44203</v>
      </c>
      <c r="P142" s="1">
        <f t="shared" si="4"/>
        <v>44185</v>
      </c>
      <c r="Q142" s="1">
        <f t="shared" si="5"/>
        <v>44198</v>
      </c>
    </row>
    <row r="143" spans="1:17" x14ac:dyDescent="0.35">
      <c r="A143" s="87" t="s">
        <v>273</v>
      </c>
      <c r="B143" s="88" t="s">
        <v>46</v>
      </c>
      <c r="C143" s="89">
        <v>1838.08536362777</v>
      </c>
      <c r="D143" s="95">
        <v>25</v>
      </c>
      <c r="E143" s="8">
        <v>0</v>
      </c>
      <c r="F143" s="9">
        <v>0</v>
      </c>
      <c r="G143" s="114" t="s">
        <v>875</v>
      </c>
      <c r="H143" s="107" t="s">
        <v>66</v>
      </c>
      <c r="I143" s="8">
        <v>246</v>
      </c>
      <c r="J143" s="8">
        <v>17</v>
      </c>
      <c r="K143" s="8">
        <v>0</v>
      </c>
      <c r="L143" s="102">
        <v>0</v>
      </c>
      <c r="M143" s="83" t="s">
        <v>66</v>
      </c>
      <c r="N143" s="29">
        <f>(J143/C143)*100000</f>
        <v>924.87543486270124</v>
      </c>
      <c r="O143" s="1">
        <v>44203</v>
      </c>
      <c r="P143" s="1">
        <f t="shared" si="4"/>
        <v>44185</v>
      </c>
      <c r="Q143" s="1">
        <f t="shared" si="5"/>
        <v>44198</v>
      </c>
    </row>
    <row r="144" spans="1:17" x14ac:dyDescent="0.35">
      <c r="A144" s="87" t="s">
        <v>273</v>
      </c>
      <c r="B144" s="88" t="s">
        <v>46</v>
      </c>
      <c r="C144" s="97">
        <v>1838.08536362777</v>
      </c>
      <c r="D144" s="95">
        <v>25</v>
      </c>
      <c r="E144" s="8" t="s">
        <v>580</v>
      </c>
      <c r="F144" s="10">
        <v>3.8860312389189131</v>
      </c>
      <c r="G144" s="114" t="s">
        <v>875</v>
      </c>
      <c r="H144" s="8" t="s">
        <v>66</v>
      </c>
      <c r="I144" s="8">
        <v>240</v>
      </c>
      <c r="J144" s="8">
        <v>25</v>
      </c>
      <c r="K144" s="8">
        <v>1</v>
      </c>
      <c r="L144" s="104">
        <v>0.04</v>
      </c>
      <c r="M144" s="29" t="s">
        <v>66</v>
      </c>
      <c r="N144" s="98">
        <v>1360.1109336216193</v>
      </c>
      <c r="O144" s="1">
        <v>44196</v>
      </c>
      <c r="P144" s="1">
        <f t="shared" si="4"/>
        <v>44178</v>
      </c>
      <c r="Q144" s="1">
        <f t="shared" si="5"/>
        <v>44191</v>
      </c>
    </row>
    <row r="145" spans="1:17" x14ac:dyDescent="0.35">
      <c r="A145" s="87" t="s">
        <v>273</v>
      </c>
      <c r="B145" s="88" t="s">
        <v>46</v>
      </c>
      <c r="C145" s="97">
        <v>1838.08536362777</v>
      </c>
      <c r="D145" s="95">
        <v>25</v>
      </c>
      <c r="E145" s="8" t="s">
        <v>580</v>
      </c>
      <c r="F145" s="10">
        <v>15.544124955675652</v>
      </c>
      <c r="G145" s="109" t="s">
        <v>875</v>
      </c>
      <c r="H145" s="8" t="s">
        <v>66</v>
      </c>
      <c r="I145" s="8">
        <v>230</v>
      </c>
      <c r="J145" s="8">
        <v>29</v>
      </c>
      <c r="K145" s="8">
        <v>4</v>
      </c>
      <c r="L145" s="104">
        <v>0.13793103448275862</v>
      </c>
      <c r="M145" s="29" t="s">
        <v>66</v>
      </c>
      <c r="N145" s="98">
        <v>1577.7286830010785</v>
      </c>
      <c r="O145" s="1">
        <v>44189</v>
      </c>
      <c r="P145" s="1">
        <f t="shared" si="4"/>
        <v>44171</v>
      </c>
      <c r="Q145" s="1">
        <f t="shared" si="5"/>
        <v>44184</v>
      </c>
    </row>
    <row r="146" spans="1:17" x14ac:dyDescent="0.35">
      <c r="A146" s="87" t="s">
        <v>274</v>
      </c>
      <c r="B146" s="88" t="s">
        <v>49</v>
      </c>
      <c r="C146" s="97">
        <v>27818.816168915801</v>
      </c>
      <c r="D146" s="95">
        <v>1008</v>
      </c>
      <c r="E146" s="8">
        <v>210</v>
      </c>
      <c r="F146" s="14">
        <v>53.920339057277019</v>
      </c>
      <c r="G146" s="109" t="s">
        <v>878</v>
      </c>
      <c r="H146" s="8" t="s">
        <v>66</v>
      </c>
      <c r="I146" s="8">
        <v>27611</v>
      </c>
      <c r="J146" s="8">
        <v>3072</v>
      </c>
      <c r="K146" s="8">
        <v>232</v>
      </c>
      <c r="L146" s="100">
        <v>7.5520833333333329E-2</v>
      </c>
      <c r="M146" s="29" t="s">
        <v>64</v>
      </c>
      <c r="N146" s="98">
        <v>11042.885438930332</v>
      </c>
      <c r="O146" s="1">
        <v>44196</v>
      </c>
      <c r="P146" s="1">
        <f t="shared" si="4"/>
        <v>44178</v>
      </c>
      <c r="Q146" s="1">
        <f t="shared" si="5"/>
        <v>44191</v>
      </c>
    </row>
    <row r="147" spans="1:17" x14ac:dyDescent="0.35">
      <c r="A147" s="87" t="s">
        <v>274</v>
      </c>
      <c r="B147" s="88" t="s">
        <v>49</v>
      </c>
      <c r="C147" s="97">
        <v>27818.816168915801</v>
      </c>
      <c r="D147" s="95">
        <v>891</v>
      </c>
      <c r="E147" s="8">
        <v>224</v>
      </c>
      <c r="F147" s="14">
        <v>57.515028327762145</v>
      </c>
      <c r="G147" s="109" t="s">
        <v>878</v>
      </c>
      <c r="H147" s="8" t="s">
        <v>66</v>
      </c>
      <c r="I147" s="8">
        <v>26147</v>
      </c>
      <c r="J147" s="8">
        <v>3363</v>
      </c>
      <c r="K147" s="8">
        <v>249</v>
      </c>
      <c r="L147" s="100">
        <v>7.4041034790365751E-2</v>
      </c>
      <c r="M147" s="29" t="s">
        <v>64</v>
      </c>
      <c r="N147" s="98">
        <v>12088.940016641507</v>
      </c>
      <c r="O147" s="1">
        <v>44189</v>
      </c>
      <c r="P147" s="1">
        <f t="shared" si="4"/>
        <v>44171</v>
      </c>
      <c r="Q147" s="1">
        <f t="shared" si="5"/>
        <v>44184</v>
      </c>
    </row>
    <row r="148" spans="1:17" x14ac:dyDescent="0.35">
      <c r="A148" s="87" t="s">
        <v>274</v>
      </c>
      <c r="B148" s="88" t="s">
        <v>49</v>
      </c>
      <c r="C148" s="89">
        <v>27818.816168915801</v>
      </c>
      <c r="D148" s="95">
        <v>1124</v>
      </c>
      <c r="E148" s="8">
        <v>226</v>
      </c>
      <c r="F148" s="14">
        <v>58.028555366402877</v>
      </c>
      <c r="G148" s="109" t="s">
        <v>878</v>
      </c>
      <c r="H148" s="107" t="s">
        <v>64</v>
      </c>
      <c r="I148" s="8">
        <v>29317</v>
      </c>
      <c r="J148" s="8">
        <v>3151</v>
      </c>
      <c r="K148" s="8">
        <v>242</v>
      </c>
      <c r="L148" s="100">
        <v>7.6801015550618856E-2</v>
      </c>
      <c r="M148" s="83" t="s">
        <v>64</v>
      </c>
      <c r="N148" s="29">
        <f>(J148/C148)*100000</f>
        <v>11326.865891298658</v>
      </c>
      <c r="O148" s="1">
        <v>44203</v>
      </c>
      <c r="P148" s="1">
        <f t="shared" si="4"/>
        <v>44185</v>
      </c>
      <c r="Q148" s="1">
        <f t="shared" si="5"/>
        <v>44198</v>
      </c>
    </row>
    <row r="149" spans="1:17" x14ac:dyDescent="0.35">
      <c r="A149" s="87" t="s">
        <v>275</v>
      </c>
      <c r="B149" s="88" t="s">
        <v>49</v>
      </c>
      <c r="C149" s="97">
        <v>111989.024087531</v>
      </c>
      <c r="D149" s="95">
        <v>2835</v>
      </c>
      <c r="E149" s="8">
        <v>408</v>
      </c>
      <c r="F149" s="11">
        <v>26.022958392850164</v>
      </c>
      <c r="G149" s="109" t="s">
        <v>877</v>
      </c>
      <c r="H149" s="8" t="s">
        <v>66</v>
      </c>
      <c r="I149" s="8">
        <v>437776</v>
      </c>
      <c r="J149" s="8">
        <v>36294</v>
      </c>
      <c r="K149" s="8">
        <v>479</v>
      </c>
      <c r="L149" s="101">
        <v>1.3197773736705791E-2</v>
      </c>
      <c r="M149" s="29" t="s">
        <v>64</v>
      </c>
      <c r="N149" s="98">
        <v>32408.53315377808</v>
      </c>
      <c r="O149" s="1">
        <v>44196</v>
      </c>
      <c r="P149" s="1">
        <f t="shared" si="4"/>
        <v>44178</v>
      </c>
      <c r="Q149" s="1">
        <f t="shared" si="5"/>
        <v>44191</v>
      </c>
    </row>
    <row r="150" spans="1:17" x14ac:dyDescent="0.35">
      <c r="A150" s="87" t="s">
        <v>275</v>
      </c>
      <c r="B150" s="88" t="s">
        <v>49</v>
      </c>
      <c r="C150" s="89">
        <v>111989.024087531</v>
      </c>
      <c r="D150" s="95">
        <v>3083</v>
      </c>
      <c r="E150" s="8">
        <v>420</v>
      </c>
      <c r="F150" s="11">
        <v>26.78833952205164</v>
      </c>
      <c r="G150" s="109" t="s">
        <v>877</v>
      </c>
      <c r="H150" s="107" t="s">
        <v>64</v>
      </c>
      <c r="I150" s="8">
        <v>451671</v>
      </c>
      <c r="J150" s="8">
        <v>27189</v>
      </c>
      <c r="K150" s="8">
        <v>488</v>
      </c>
      <c r="L150" s="101">
        <v>1.7948435028871969E-2</v>
      </c>
      <c r="M150" s="83" t="s">
        <v>64</v>
      </c>
      <c r="N150" s="29">
        <f>(J150/C150)*100000</f>
        <v>24278.272108835401</v>
      </c>
      <c r="O150" s="1">
        <v>44203</v>
      </c>
      <c r="P150" s="1">
        <f t="shared" si="4"/>
        <v>44185</v>
      </c>
      <c r="Q150" s="1">
        <f t="shared" si="5"/>
        <v>44198</v>
      </c>
    </row>
    <row r="151" spans="1:17" x14ac:dyDescent="0.35">
      <c r="A151" s="87" t="s">
        <v>275</v>
      </c>
      <c r="B151" s="88" t="s">
        <v>49</v>
      </c>
      <c r="C151" s="97">
        <v>111989.024087531</v>
      </c>
      <c r="D151" s="95">
        <v>2645</v>
      </c>
      <c r="E151" s="8">
        <v>421</v>
      </c>
      <c r="F151" s="11">
        <v>26.852121282818434</v>
      </c>
      <c r="G151" s="109" t="s">
        <v>877</v>
      </c>
      <c r="H151" s="8" t="s">
        <v>66</v>
      </c>
      <c r="I151" s="8">
        <v>424399</v>
      </c>
      <c r="J151" s="8">
        <v>42729</v>
      </c>
      <c r="K151" s="8">
        <v>505</v>
      </c>
      <c r="L151" s="101">
        <v>1.1818671160102039E-2</v>
      </c>
      <c r="M151" s="29" t="s">
        <v>68</v>
      </c>
      <c r="N151" s="98">
        <v>38154.63198125815</v>
      </c>
      <c r="O151" s="1">
        <v>44189</v>
      </c>
      <c r="P151" s="1">
        <f t="shared" si="4"/>
        <v>44171</v>
      </c>
      <c r="Q151" s="1">
        <f t="shared" si="5"/>
        <v>44184</v>
      </c>
    </row>
    <row r="152" spans="1:17" x14ac:dyDescent="0.35">
      <c r="A152" s="87" t="s">
        <v>276</v>
      </c>
      <c r="B152" s="88" t="s">
        <v>51</v>
      </c>
      <c r="C152" s="97">
        <v>23172.8895591976</v>
      </c>
      <c r="D152" s="95">
        <v>866</v>
      </c>
      <c r="E152" s="8">
        <v>171</v>
      </c>
      <c r="F152" s="14">
        <v>52.70937697727782</v>
      </c>
      <c r="G152" s="109" t="s">
        <v>878</v>
      </c>
      <c r="H152" s="8" t="s">
        <v>66</v>
      </c>
      <c r="I152" s="8">
        <v>31137</v>
      </c>
      <c r="J152" s="8">
        <v>3530</v>
      </c>
      <c r="K152" s="8">
        <v>193</v>
      </c>
      <c r="L152" s="100">
        <v>5.4674220963172808E-2</v>
      </c>
      <c r="M152" s="29" t="s">
        <v>64</v>
      </c>
      <c r="N152" s="98">
        <v>15233.318188403917</v>
      </c>
      <c r="O152" s="1">
        <v>44196</v>
      </c>
      <c r="P152" s="1">
        <f t="shared" si="4"/>
        <v>44178</v>
      </c>
      <c r="Q152" s="1">
        <f t="shared" si="5"/>
        <v>44191</v>
      </c>
    </row>
    <row r="153" spans="1:17" x14ac:dyDescent="0.35">
      <c r="A153" s="87" t="s">
        <v>276</v>
      </c>
      <c r="B153" s="88" t="s">
        <v>51</v>
      </c>
      <c r="C153" s="89">
        <v>23172.8895591976</v>
      </c>
      <c r="D153" s="95">
        <v>961</v>
      </c>
      <c r="E153" s="8">
        <v>176</v>
      </c>
      <c r="F153" s="14">
        <v>54.250586830414591</v>
      </c>
      <c r="G153" s="109" t="s">
        <v>878</v>
      </c>
      <c r="H153" s="107" t="s">
        <v>64</v>
      </c>
      <c r="I153" s="8">
        <v>32715</v>
      </c>
      <c r="J153" s="8">
        <v>3146</v>
      </c>
      <c r="K153" s="8">
        <v>195</v>
      </c>
      <c r="L153" s="100">
        <v>6.1983471074380167E-2</v>
      </c>
      <c r="M153" s="83" t="s">
        <v>64</v>
      </c>
      <c r="N153" s="29">
        <f>(J153/C153)*100000</f>
        <v>13576.209354311253</v>
      </c>
      <c r="O153" s="1">
        <v>44203</v>
      </c>
      <c r="P153" s="1">
        <f t="shared" si="4"/>
        <v>44185</v>
      </c>
      <c r="Q153" s="1">
        <f t="shared" si="5"/>
        <v>44198</v>
      </c>
    </row>
    <row r="154" spans="1:17" x14ac:dyDescent="0.35">
      <c r="A154" s="87" t="s">
        <v>276</v>
      </c>
      <c r="B154" s="88" t="s">
        <v>51</v>
      </c>
      <c r="C154" s="97">
        <v>23172.8895591976</v>
      </c>
      <c r="D154" s="95">
        <v>759</v>
      </c>
      <c r="E154" s="8">
        <v>173</v>
      </c>
      <c r="F154" s="11">
        <v>53.32586091853252</v>
      </c>
      <c r="G154" s="109" t="s">
        <v>877</v>
      </c>
      <c r="H154" s="8" t="s">
        <v>64</v>
      </c>
      <c r="I154" s="8">
        <v>29527</v>
      </c>
      <c r="J154" s="8">
        <v>3845</v>
      </c>
      <c r="K154" s="8">
        <v>192</v>
      </c>
      <c r="L154" s="101">
        <v>4.9934980494148247E-2</v>
      </c>
      <c r="M154" s="29" t="s">
        <v>64</v>
      </c>
      <c r="N154" s="98">
        <v>16592.665278870554</v>
      </c>
      <c r="O154" s="1">
        <v>44189</v>
      </c>
      <c r="P154" s="1">
        <f t="shared" si="4"/>
        <v>44171</v>
      </c>
      <c r="Q154" s="1">
        <f t="shared" si="5"/>
        <v>44184</v>
      </c>
    </row>
    <row r="155" spans="1:17" x14ac:dyDescent="0.35">
      <c r="A155" s="87" t="s">
        <v>277</v>
      </c>
      <c r="B155" s="88" t="s">
        <v>49</v>
      </c>
      <c r="C155" s="97">
        <v>4723.0019559667198</v>
      </c>
      <c r="D155" s="95">
        <v>82</v>
      </c>
      <c r="E155" s="8">
        <v>31</v>
      </c>
      <c r="F155" s="14">
        <v>46.883014975006233</v>
      </c>
      <c r="G155" s="109" t="s">
        <v>878</v>
      </c>
      <c r="H155" s="8" t="s">
        <v>64</v>
      </c>
      <c r="I155" s="8">
        <v>4655</v>
      </c>
      <c r="J155" s="8">
        <v>608</v>
      </c>
      <c r="K155" s="8">
        <v>34</v>
      </c>
      <c r="L155" s="100">
        <v>5.5921052631578948E-2</v>
      </c>
      <c r="M155" s="29" t="s">
        <v>64</v>
      </c>
      <c r="N155" s="98">
        <v>12873.168498943647</v>
      </c>
      <c r="O155" s="1">
        <v>44189</v>
      </c>
      <c r="P155" s="1">
        <f t="shared" si="4"/>
        <v>44171</v>
      </c>
      <c r="Q155" s="1">
        <f t="shared" si="5"/>
        <v>44184</v>
      </c>
    </row>
    <row r="156" spans="1:17" x14ac:dyDescent="0.35">
      <c r="A156" s="87" t="s">
        <v>277</v>
      </c>
      <c r="B156" s="88" t="s">
        <v>49</v>
      </c>
      <c r="C156" s="89">
        <v>4723.0019559667198</v>
      </c>
      <c r="D156" s="95">
        <v>102</v>
      </c>
      <c r="E156" s="8">
        <v>19</v>
      </c>
      <c r="F156" s="11">
        <v>28.734751113713489</v>
      </c>
      <c r="G156" s="109" t="s">
        <v>877</v>
      </c>
      <c r="H156" s="107" t="s">
        <v>66</v>
      </c>
      <c r="I156" s="8">
        <v>5264</v>
      </c>
      <c r="J156" s="8">
        <v>599</v>
      </c>
      <c r="K156" s="8">
        <v>20</v>
      </c>
      <c r="L156" s="101">
        <v>3.3388981636060099E-2</v>
      </c>
      <c r="M156" s="83" t="s">
        <v>66</v>
      </c>
      <c r="N156" s="29">
        <f>(J156/C156)*100000</f>
        <v>12682.611728400072</v>
      </c>
      <c r="O156" s="1">
        <v>44203</v>
      </c>
      <c r="P156" s="1">
        <f t="shared" si="4"/>
        <v>44185</v>
      </c>
      <c r="Q156" s="1">
        <f t="shared" si="5"/>
        <v>44198</v>
      </c>
    </row>
    <row r="157" spans="1:17" x14ac:dyDescent="0.35">
      <c r="A157" s="87" t="s">
        <v>277</v>
      </c>
      <c r="B157" s="88" t="s">
        <v>49</v>
      </c>
      <c r="C157" s="97">
        <v>4723.0019559667198</v>
      </c>
      <c r="D157" s="95">
        <v>92</v>
      </c>
      <c r="E157" s="8">
        <v>25</v>
      </c>
      <c r="F157" s="11">
        <v>37.808883044359852</v>
      </c>
      <c r="G157" s="109" t="s">
        <v>877</v>
      </c>
      <c r="H157" s="8" t="s">
        <v>66</v>
      </c>
      <c r="I157" s="8">
        <v>4960</v>
      </c>
      <c r="J157" s="8">
        <v>663</v>
      </c>
      <c r="K157" s="8">
        <v>27</v>
      </c>
      <c r="L157" s="101">
        <v>4.072398190045249E-2</v>
      </c>
      <c r="M157" s="29" t="s">
        <v>66</v>
      </c>
      <c r="N157" s="98">
        <v>14037.68209670993</v>
      </c>
      <c r="O157" s="1">
        <v>44196</v>
      </c>
      <c r="P157" s="1">
        <f t="shared" si="4"/>
        <v>44178</v>
      </c>
      <c r="Q157" s="1">
        <f t="shared" si="5"/>
        <v>44191</v>
      </c>
    </row>
    <row r="158" spans="1:17" x14ac:dyDescent="0.35">
      <c r="A158" s="87" t="s">
        <v>278</v>
      </c>
      <c r="B158" s="88" t="s">
        <v>52</v>
      </c>
      <c r="C158" s="97">
        <v>12248.3187771581</v>
      </c>
      <c r="D158" s="95">
        <v>256</v>
      </c>
      <c r="E158" s="8">
        <v>51</v>
      </c>
      <c r="F158" s="14">
        <v>29.741691158877334</v>
      </c>
      <c r="G158" s="109" t="s">
        <v>878</v>
      </c>
      <c r="H158" s="8" t="s">
        <v>66</v>
      </c>
      <c r="I158" s="8">
        <v>8111</v>
      </c>
      <c r="J158" s="8">
        <v>853</v>
      </c>
      <c r="K158" s="8">
        <v>63</v>
      </c>
      <c r="L158" s="100">
        <v>7.3856975381008202E-2</v>
      </c>
      <c r="M158" s="29" t="s">
        <v>66</v>
      </c>
      <c r="N158" s="98">
        <v>6964.2210944963354</v>
      </c>
      <c r="O158" s="1">
        <v>44189</v>
      </c>
      <c r="P158" s="1">
        <f t="shared" si="4"/>
        <v>44171</v>
      </c>
      <c r="Q158" s="1">
        <f t="shared" si="5"/>
        <v>44184</v>
      </c>
    </row>
    <row r="159" spans="1:17" x14ac:dyDescent="0.35">
      <c r="A159" s="87" t="s">
        <v>278</v>
      </c>
      <c r="B159" s="88" t="s">
        <v>52</v>
      </c>
      <c r="C159" s="97">
        <v>12248.3187771581</v>
      </c>
      <c r="D159" s="95">
        <v>302</v>
      </c>
      <c r="E159" s="8">
        <v>61</v>
      </c>
      <c r="F159" s="14">
        <v>35.573395307676812</v>
      </c>
      <c r="G159" s="109" t="s">
        <v>878</v>
      </c>
      <c r="H159" s="8" t="s">
        <v>64</v>
      </c>
      <c r="I159" s="8">
        <v>8543</v>
      </c>
      <c r="J159" s="8">
        <v>819</v>
      </c>
      <c r="K159" s="8">
        <v>67</v>
      </c>
      <c r="L159" s="100">
        <v>8.1807081807081808E-2</v>
      </c>
      <c r="M159" s="29" t="s">
        <v>64</v>
      </c>
      <c r="N159" s="98">
        <v>6686.6319770134814</v>
      </c>
      <c r="O159" s="1">
        <v>44196</v>
      </c>
      <c r="P159" s="1">
        <f t="shared" si="4"/>
        <v>44178</v>
      </c>
      <c r="Q159" s="1">
        <f t="shared" si="5"/>
        <v>44191</v>
      </c>
    </row>
    <row r="160" spans="1:17" x14ac:dyDescent="0.35">
      <c r="A160" s="87" t="s">
        <v>278</v>
      </c>
      <c r="B160" s="88" t="s">
        <v>52</v>
      </c>
      <c r="C160" s="89">
        <v>12248.3187771581</v>
      </c>
      <c r="D160" s="95">
        <v>345</v>
      </c>
      <c r="E160" s="8">
        <v>86</v>
      </c>
      <c r="F160" s="14">
        <v>50.152655679675512</v>
      </c>
      <c r="G160" s="109" t="s">
        <v>878</v>
      </c>
      <c r="H160" s="107" t="s">
        <v>64</v>
      </c>
      <c r="I160" s="8">
        <v>8947</v>
      </c>
      <c r="J160" s="8">
        <v>792</v>
      </c>
      <c r="K160" s="8">
        <v>93</v>
      </c>
      <c r="L160" s="100">
        <v>0.11742424242424243</v>
      </c>
      <c r="M160" s="83" t="s">
        <v>64</v>
      </c>
      <c r="N160" s="29">
        <f>(J160/C160)*100000</f>
        <v>6466.1935601888599</v>
      </c>
      <c r="O160" s="1">
        <v>44203</v>
      </c>
      <c r="P160" s="1">
        <f t="shared" si="4"/>
        <v>44185</v>
      </c>
      <c r="Q160" s="1">
        <f t="shared" si="5"/>
        <v>44198</v>
      </c>
    </row>
    <row r="161" spans="1:17" x14ac:dyDescent="0.35">
      <c r="A161" s="87" t="s">
        <v>279</v>
      </c>
      <c r="B161" s="88" t="s">
        <v>46</v>
      </c>
      <c r="C161" s="97">
        <v>1174.1958259012499</v>
      </c>
      <c r="D161" s="95">
        <v>5</v>
      </c>
      <c r="E161" s="8">
        <v>0</v>
      </c>
      <c r="F161" s="9">
        <v>0</v>
      </c>
      <c r="G161" s="114" t="s">
        <v>875</v>
      </c>
      <c r="H161" s="8" t="s">
        <v>66</v>
      </c>
      <c r="I161" s="8">
        <v>1111</v>
      </c>
      <c r="J161" s="8">
        <v>102</v>
      </c>
      <c r="K161" s="8">
        <v>0</v>
      </c>
      <c r="L161" s="102">
        <v>0</v>
      </c>
      <c r="M161" s="29" t="s">
        <v>66</v>
      </c>
      <c r="N161" s="98">
        <v>8686.7963375453364</v>
      </c>
      <c r="O161" s="1">
        <v>44196</v>
      </c>
      <c r="P161" s="1">
        <f t="shared" si="4"/>
        <v>44178</v>
      </c>
      <c r="Q161" s="1">
        <f t="shared" si="5"/>
        <v>44191</v>
      </c>
    </row>
    <row r="162" spans="1:17" x14ac:dyDescent="0.35">
      <c r="A162" s="87" t="s">
        <v>279</v>
      </c>
      <c r="B162" s="88" t="s">
        <v>46</v>
      </c>
      <c r="C162" s="97">
        <v>1174.1958259012499</v>
      </c>
      <c r="D162" s="95">
        <v>5</v>
      </c>
      <c r="E162" s="8" t="s">
        <v>580</v>
      </c>
      <c r="F162" s="10">
        <v>6.0831907125667621</v>
      </c>
      <c r="G162" s="114" t="s">
        <v>875</v>
      </c>
      <c r="H162" s="8" t="s">
        <v>66</v>
      </c>
      <c r="I162" s="8">
        <v>1068</v>
      </c>
      <c r="J162" s="8">
        <v>120</v>
      </c>
      <c r="K162" s="8">
        <v>1</v>
      </c>
      <c r="L162" s="104">
        <v>8.3333333333333332E-3</v>
      </c>
      <c r="M162" s="29" t="s">
        <v>66</v>
      </c>
      <c r="N162" s="98">
        <v>10219.760397112161</v>
      </c>
      <c r="O162" s="1">
        <v>44189</v>
      </c>
      <c r="P162" s="1">
        <f t="shared" si="4"/>
        <v>44171</v>
      </c>
      <c r="Q162" s="1">
        <f t="shared" si="5"/>
        <v>44184</v>
      </c>
    </row>
    <row r="163" spans="1:17" x14ac:dyDescent="0.35">
      <c r="A163" s="87" t="s">
        <v>279</v>
      </c>
      <c r="B163" s="88" t="s">
        <v>46</v>
      </c>
      <c r="C163" s="89">
        <v>1174.1958259012499</v>
      </c>
      <c r="D163" s="95">
        <v>6</v>
      </c>
      <c r="E163" s="8" t="s">
        <v>580</v>
      </c>
      <c r="F163" s="10">
        <v>6.0831907125667621</v>
      </c>
      <c r="G163" s="114" t="s">
        <v>875</v>
      </c>
      <c r="H163" s="107" t="s">
        <v>64</v>
      </c>
      <c r="I163" s="8">
        <v>1147</v>
      </c>
      <c r="J163" s="8">
        <v>76</v>
      </c>
      <c r="K163" s="8">
        <v>1</v>
      </c>
      <c r="L163" s="104">
        <v>1.3157894736842105E-2</v>
      </c>
      <c r="M163" s="83" t="s">
        <v>64</v>
      </c>
      <c r="N163" s="29">
        <f>(J163/C163)*100000</f>
        <v>6472.5149181710349</v>
      </c>
      <c r="O163" s="1">
        <v>44203</v>
      </c>
      <c r="P163" s="1">
        <f t="shared" si="4"/>
        <v>44185</v>
      </c>
      <c r="Q163" s="1">
        <f t="shared" si="5"/>
        <v>44198</v>
      </c>
    </row>
    <row r="164" spans="1:17" x14ac:dyDescent="0.35">
      <c r="A164" s="87" t="s">
        <v>280</v>
      </c>
      <c r="B164" s="88" t="s">
        <v>54</v>
      </c>
      <c r="C164" s="97">
        <v>14163.6711170745</v>
      </c>
      <c r="D164" s="95">
        <v>489</v>
      </c>
      <c r="E164" s="8">
        <v>86</v>
      </c>
      <c r="F164" s="14">
        <v>43.370515257529846</v>
      </c>
      <c r="G164" s="109" t="s">
        <v>878</v>
      </c>
      <c r="H164" s="8" t="s">
        <v>66</v>
      </c>
      <c r="I164" s="8">
        <v>15819</v>
      </c>
      <c r="J164" s="8">
        <v>1704</v>
      </c>
      <c r="K164" s="8">
        <v>99</v>
      </c>
      <c r="L164" s="100">
        <v>5.8098591549295774E-2</v>
      </c>
      <c r="M164" s="29" t="s">
        <v>68</v>
      </c>
      <c r="N164" s="98">
        <v>12030.779209111999</v>
      </c>
      <c r="O164" s="1">
        <v>44196</v>
      </c>
      <c r="P164" s="1">
        <f t="shared" si="4"/>
        <v>44178</v>
      </c>
      <c r="Q164" s="1">
        <f t="shared" si="5"/>
        <v>44191</v>
      </c>
    </row>
    <row r="165" spans="1:17" x14ac:dyDescent="0.35">
      <c r="A165" s="87" t="s">
        <v>280</v>
      </c>
      <c r="B165" s="88" t="s">
        <v>54</v>
      </c>
      <c r="C165" s="97">
        <v>14163.6711170745</v>
      </c>
      <c r="D165" s="95">
        <v>436</v>
      </c>
      <c r="E165" s="8">
        <v>101</v>
      </c>
      <c r="F165" s="14">
        <v>50.935140011750164</v>
      </c>
      <c r="G165" s="109" t="s">
        <v>878</v>
      </c>
      <c r="H165" s="8" t="s">
        <v>66</v>
      </c>
      <c r="I165" s="8">
        <v>14983</v>
      </c>
      <c r="J165" s="8">
        <v>1936</v>
      </c>
      <c r="K165" s="8">
        <v>115</v>
      </c>
      <c r="L165" s="100">
        <v>5.9400826446280995E-2</v>
      </c>
      <c r="M165" s="29" t="s">
        <v>66</v>
      </c>
      <c r="N165" s="98">
        <v>13668.772622559172</v>
      </c>
      <c r="O165" s="1">
        <v>44189</v>
      </c>
      <c r="P165" s="1">
        <f t="shared" si="4"/>
        <v>44171</v>
      </c>
      <c r="Q165" s="1">
        <f t="shared" si="5"/>
        <v>44184</v>
      </c>
    </row>
    <row r="166" spans="1:17" x14ac:dyDescent="0.35">
      <c r="A166" s="87" t="s">
        <v>280</v>
      </c>
      <c r="B166" s="88" t="s">
        <v>54</v>
      </c>
      <c r="C166" s="89">
        <v>14163.6711170745</v>
      </c>
      <c r="D166" s="95">
        <v>569</v>
      </c>
      <c r="E166" s="8">
        <v>125</v>
      </c>
      <c r="F166" s="14">
        <v>63.038539618502675</v>
      </c>
      <c r="G166" s="109" t="s">
        <v>878</v>
      </c>
      <c r="H166" s="107" t="s">
        <v>64</v>
      </c>
      <c r="I166" s="8">
        <v>16707</v>
      </c>
      <c r="J166" s="8">
        <v>1542</v>
      </c>
      <c r="K166" s="8">
        <v>138</v>
      </c>
      <c r="L166" s="100">
        <v>8.9494163424124515E-2</v>
      </c>
      <c r="M166" s="83" t="s">
        <v>64</v>
      </c>
      <c r="N166" s="29">
        <f>(J166/C166)*100000</f>
        <v>10887.007946273885</v>
      </c>
      <c r="O166" s="1">
        <v>44203</v>
      </c>
      <c r="P166" s="1">
        <f t="shared" si="4"/>
        <v>44185</v>
      </c>
      <c r="Q166" s="1">
        <f t="shared" si="5"/>
        <v>44198</v>
      </c>
    </row>
    <row r="167" spans="1:17" x14ac:dyDescent="0.35">
      <c r="A167" s="87" t="s">
        <v>281</v>
      </c>
      <c r="B167" s="88" t="s">
        <v>41</v>
      </c>
      <c r="C167" s="89">
        <v>5829.5344790318404</v>
      </c>
      <c r="D167" s="95">
        <v>112</v>
      </c>
      <c r="E167" s="8">
        <v>36</v>
      </c>
      <c r="F167" s="14">
        <v>44.110358737523583</v>
      </c>
      <c r="G167" s="109" t="s">
        <v>878</v>
      </c>
      <c r="H167" s="107" t="s">
        <v>64</v>
      </c>
      <c r="I167" s="8">
        <v>5412</v>
      </c>
      <c r="J167" s="8">
        <v>599</v>
      </c>
      <c r="K167" s="8">
        <v>45</v>
      </c>
      <c r="L167" s="100">
        <v>7.512520868113523E-2</v>
      </c>
      <c r="M167" s="83" t="s">
        <v>64</v>
      </c>
      <c r="N167" s="29">
        <f>(J167/C167)*100000</f>
        <v>10275.263010357578</v>
      </c>
      <c r="O167" s="1">
        <v>44203</v>
      </c>
      <c r="P167" s="1">
        <f t="shared" si="4"/>
        <v>44185</v>
      </c>
      <c r="Q167" s="1">
        <f t="shared" si="5"/>
        <v>44198</v>
      </c>
    </row>
    <row r="168" spans="1:17" x14ac:dyDescent="0.35">
      <c r="A168" s="87" t="s">
        <v>281</v>
      </c>
      <c r="B168" s="88" t="s">
        <v>41</v>
      </c>
      <c r="C168" s="97">
        <v>5829.5344790318404</v>
      </c>
      <c r="D168" s="95">
        <v>76</v>
      </c>
      <c r="E168" s="8">
        <v>19</v>
      </c>
      <c r="F168" s="11">
        <v>23.280467111470781</v>
      </c>
      <c r="G168" s="109" t="s">
        <v>877</v>
      </c>
      <c r="H168" s="8" t="s">
        <v>64</v>
      </c>
      <c r="I168" s="8">
        <v>4692</v>
      </c>
      <c r="J168" s="8">
        <v>623</v>
      </c>
      <c r="K168" s="8">
        <v>21</v>
      </c>
      <c r="L168" s="101">
        <v>3.3707865168539325E-2</v>
      </c>
      <c r="M168" s="29" t="s">
        <v>64</v>
      </c>
      <c r="N168" s="98">
        <v>10686.959691907798</v>
      </c>
      <c r="O168" s="1">
        <v>44189</v>
      </c>
      <c r="P168" s="1">
        <f t="shared" si="4"/>
        <v>44171</v>
      </c>
      <c r="Q168" s="1">
        <f t="shared" si="5"/>
        <v>44184</v>
      </c>
    </row>
    <row r="169" spans="1:17" x14ac:dyDescent="0.35">
      <c r="A169" s="87" t="s">
        <v>281</v>
      </c>
      <c r="B169" s="88" t="s">
        <v>41</v>
      </c>
      <c r="C169" s="97">
        <v>5829.5344790318404</v>
      </c>
      <c r="D169" s="95">
        <v>93</v>
      </c>
      <c r="E169" s="8">
        <v>25</v>
      </c>
      <c r="F169" s="11">
        <v>30.632193567724716</v>
      </c>
      <c r="G169" s="109" t="s">
        <v>877</v>
      </c>
      <c r="H169" s="8" t="s">
        <v>64</v>
      </c>
      <c r="I169" s="8">
        <v>5035</v>
      </c>
      <c r="J169" s="8">
        <v>588</v>
      </c>
      <c r="K169" s="8">
        <v>28</v>
      </c>
      <c r="L169" s="101">
        <v>4.7619047619047616E-2</v>
      </c>
      <c r="M169" s="29" t="s">
        <v>64</v>
      </c>
      <c r="N169" s="98">
        <v>10086.568697980392</v>
      </c>
      <c r="O169" s="1">
        <v>44196</v>
      </c>
      <c r="P169" s="1">
        <f t="shared" si="4"/>
        <v>44178</v>
      </c>
      <c r="Q169" s="1">
        <f t="shared" si="5"/>
        <v>44191</v>
      </c>
    </row>
    <row r="170" spans="1:17" x14ac:dyDescent="0.35">
      <c r="A170" s="87" t="s">
        <v>282</v>
      </c>
      <c r="B170" s="88" t="s">
        <v>49</v>
      </c>
      <c r="C170" s="89">
        <v>35973.240681719501</v>
      </c>
      <c r="D170" s="95">
        <v>1689</v>
      </c>
      <c r="E170" s="8">
        <v>254</v>
      </c>
      <c r="F170" s="14">
        <v>50.434313948469999</v>
      </c>
      <c r="G170" s="109" t="s">
        <v>878</v>
      </c>
      <c r="H170" s="107" t="s">
        <v>66</v>
      </c>
      <c r="I170" s="8">
        <v>40716</v>
      </c>
      <c r="J170" s="8">
        <v>3317</v>
      </c>
      <c r="K170" s="8">
        <v>281</v>
      </c>
      <c r="L170" s="100">
        <v>8.4715104009647269E-2</v>
      </c>
      <c r="M170" s="83" t="s">
        <v>68</v>
      </c>
      <c r="N170" s="29">
        <f>(J170/C170)*100000</f>
        <v>9220.7427997600389</v>
      </c>
      <c r="O170" s="1">
        <v>44203</v>
      </c>
      <c r="P170" s="1">
        <f t="shared" si="4"/>
        <v>44185</v>
      </c>
      <c r="Q170" s="1">
        <f t="shared" si="5"/>
        <v>44198</v>
      </c>
    </row>
    <row r="171" spans="1:17" x14ac:dyDescent="0.35">
      <c r="A171" s="87" t="s">
        <v>282</v>
      </c>
      <c r="B171" s="88" t="s">
        <v>49</v>
      </c>
      <c r="C171" s="97">
        <v>35973.240681719501</v>
      </c>
      <c r="D171" s="95">
        <v>1555</v>
      </c>
      <c r="E171" s="8">
        <v>298</v>
      </c>
      <c r="F171" s="14">
        <v>59.170966758441182</v>
      </c>
      <c r="G171" s="109" t="s">
        <v>878</v>
      </c>
      <c r="H171" s="8" t="s">
        <v>66</v>
      </c>
      <c r="I171" s="8">
        <v>38911</v>
      </c>
      <c r="J171" s="8">
        <v>3980</v>
      </c>
      <c r="K171" s="8">
        <v>323</v>
      </c>
      <c r="L171" s="100">
        <v>8.1155778894472355E-2</v>
      </c>
      <c r="M171" s="29" t="s">
        <v>64</v>
      </c>
      <c r="N171" s="98">
        <v>11063.779422081687</v>
      </c>
      <c r="O171" s="1">
        <v>44196</v>
      </c>
      <c r="P171" s="1">
        <f t="shared" si="4"/>
        <v>44178</v>
      </c>
      <c r="Q171" s="1">
        <f t="shared" si="5"/>
        <v>44191</v>
      </c>
    </row>
    <row r="172" spans="1:17" x14ac:dyDescent="0.35">
      <c r="A172" s="87" t="s">
        <v>282</v>
      </c>
      <c r="B172" s="88" t="s">
        <v>49</v>
      </c>
      <c r="C172" s="97">
        <v>35973.240681719501</v>
      </c>
      <c r="D172" s="95">
        <v>1412</v>
      </c>
      <c r="E172" s="8">
        <v>323</v>
      </c>
      <c r="F172" s="14">
        <v>64.134974036833896</v>
      </c>
      <c r="G172" s="109" t="s">
        <v>878</v>
      </c>
      <c r="H172" s="8" t="s">
        <v>64</v>
      </c>
      <c r="I172" s="8">
        <v>37232</v>
      </c>
      <c r="J172" s="8">
        <v>4482</v>
      </c>
      <c r="K172" s="8">
        <v>346</v>
      </c>
      <c r="L172" s="100">
        <v>7.7197679607318159E-2</v>
      </c>
      <c r="M172" s="29" t="s">
        <v>64</v>
      </c>
      <c r="N172" s="98">
        <v>12459.261148183446</v>
      </c>
      <c r="O172" s="1">
        <v>44189</v>
      </c>
      <c r="P172" s="1">
        <f t="shared" si="4"/>
        <v>44171</v>
      </c>
      <c r="Q172" s="1">
        <f t="shared" si="5"/>
        <v>44184</v>
      </c>
    </row>
    <row r="173" spans="1:17" x14ac:dyDescent="0.35">
      <c r="A173" s="87" t="s">
        <v>283</v>
      </c>
      <c r="B173" s="88" t="s">
        <v>53</v>
      </c>
      <c r="C173" s="89">
        <v>36918.336746757697</v>
      </c>
      <c r="D173" s="95">
        <v>6527</v>
      </c>
      <c r="E173" s="8">
        <v>587</v>
      </c>
      <c r="F173" s="14">
        <v>113.57112785492362</v>
      </c>
      <c r="G173" s="109" t="s">
        <v>878</v>
      </c>
      <c r="H173" s="107" t="s">
        <v>66</v>
      </c>
      <c r="I173" s="8">
        <v>77811</v>
      </c>
      <c r="J173" s="8">
        <v>6407</v>
      </c>
      <c r="K173" s="8">
        <v>708</v>
      </c>
      <c r="L173" s="100">
        <v>0.11050413610113938</v>
      </c>
      <c r="M173" s="83" t="s">
        <v>64</v>
      </c>
      <c r="N173" s="29">
        <f>(J173/C173)*100000</f>
        <v>17354.519635998189</v>
      </c>
      <c r="O173" s="1">
        <v>44203</v>
      </c>
      <c r="P173" s="1">
        <f t="shared" si="4"/>
        <v>44185</v>
      </c>
      <c r="Q173" s="1">
        <f t="shared" si="5"/>
        <v>44198</v>
      </c>
    </row>
    <row r="174" spans="1:17" x14ac:dyDescent="0.35">
      <c r="A174" s="87" t="s">
        <v>283</v>
      </c>
      <c r="B174" s="88" t="s">
        <v>53</v>
      </c>
      <c r="C174" s="97">
        <v>36918.336746757697</v>
      </c>
      <c r="D174" s="95">
        <v>6204</v>
      </c>
      <c r="E174" s="8">
        <v>648</v>
      </c>
      <c r="F174" s="14">
        <v>125.37323824529896</v>
      </c>
      <c r="G174" s="109" t="s">
        <v>878</v>
      </c>
      <c r="H174" s="8" t="s">
        <v>66</v>
      </c>
      <c r="I174" s="8">
        <v>74324</v>
      </c>
      <c r="J174" s="8">
        <v>7272</v>
      </c>
      <c r="K174" s="8">
        <v>781</v>
      </c>
      <c r="L174" s="100">
        <v>0.1073982398239824</v>
      </c>
      <c r="M174" s="29" t="s">
        <v>64</v>
      </c>
      <c r="N174" s="98">
        <v>19697.528764316972</v>
      </c>
      <c r="O174" s="1">
        <v>44196</v>
      </c>
      <c r="P174" s="1">
        <f t="shared" si="4"/>
        <v>44178</v>
      </c>
      <c r="Q174" s="1">
        <f t="shared" si="5"/>
        <v>44191</v>
      </c>
    </row>
    <row r="175" spans="1:17" x14ac:dyDescent="0.35">
      <c r="A175" s="87" t="s">
        <v>283</v>
      </c>
      <c r="B175" s="88" t="s">
        <v>53</v>
      </c>
      <c r="C175" s="97">
        <v>36918.336746757697</v>
      </c>
      <c r="D175" s="95">
        <v>5880</v>
      </c>
      <c r="E175" s="8">
        <v>707</v>
      </c>
      <c r="F175" s="14">
        <v>136.78839419664567</v>
      </c>
      <c r="G175" s="109" t="s">
        <v>878</v>
      </c>
      <c r="H175" s="8" t="s">
        <v>64</v>
      </c>
      <c r="I175" s="8">
        <v>71019</v>
      </c>
      <c r="J175" s="8">
        <v>8799</v>
      </c>
      <c r="K175" s="8">
        <v>846</v>
      </c>
      <c r="L175" s="100">
        <v>9.6147289464711905E-2</v>
      </c>
      <c r="M175" s="29" t="s">
        <v>64</v>
      </c>
      <c r="N175" s="98">
        <v>23833.684763094752</v>
      </c>
      <c r="O175" s="1">
        <v>44189</v>
      </c>
      <c r="P175" s="1">
        <f t="shared" si="4"/>
        <v>44171</v>
      </c>
      <c r="Q175" s="1">
        <f t="shared" si="5"/>
        <v>44184</v>
      </c>
    </row>
    <row r="176" spans="1:17" x14ac:dyDescent="0.35">
      <c r="A176" s="87" t="s">
        <v>284</v>
      </c>
      <c r="B176" s="88" t="s">
        <v>42</v>
      </c>
      <c r="C176" s="89">
        <v>2936.1193472292898</v>
      </c>
      <c r="D176" s="95">
        <v>58</v>
      </c>
      <c r="E176" s="8">
        <v>32</v>
      </c>
      <c r="F176" s="14">
        <v>77.848139513512365</v>
      </c>
      <c r="G176" s="109" t="s">
        <v>878</v>
      </c>
      <c r="H176" s="107" t="s">
        <v>64</v>
      </c>
      <c r="I176" s="8">
        <v>2926</v>
      </c>
      <c r="J176" s="8">
        <v>340</v>
      </c>
      <c r="K176" s="8">
        <v>34</v>
      </c>
      <c r="L176" s="100">
        <v>0.1</v>
      </c>
      <c r="M176" s="83" t="s">
        <v>64</v>
      </c>
      <c r="N176" s="29">
        <f>(J176/C176)*100000</f>
        <v>11579.910752634964</v>
      </c>
      <c r="O176" s="1">
        <v>44203</v>
      </c>
      <c r="P176" s="1">
        <f t="shared" si="4"/>
        <v>44185</v>
      </c>
      <c r="Q176" s="1">
        <f t="shared" si="5"/>
        <v>44198</v>
      </c>
    </row>
    <row r="177" spans="1:17" x14ac:dyDescent="0.35">
      <c r="A177" s="87" t="s">
        <v>284</v>
      </c>
      <c r="B177" s="88" t="s">
        <v>42</v>
      </c>
      <c r="C177" s="97">
        <v>2936.1193472292898</v>
      </c>
      <c r="D177" s="95">
        <v>27</v>
      </c>
      <c r="E177" s="8">
        <v>5</v>
      </c>
      <c r="F177" s="10">
        <v>12.163771798986305</v>
      </c>
      <c r="G177" s="114" t="s">
        <v>875</v>
      </c>
      <c r="H177" s="8" t="s">
        <v>64</v>
      </c>
      <c r="I177" s="8">
        <v>2573</v>
      </c>
      <c r="J177" s="8">
        <v>291</v>
      </c>
      <c r="K177" s="8">
        <v>7</v>
      </c>
      <c r="L177" s="104">
        <v>2.4054982817869417E-2</v>
      </c>
      <c r="M177" s="29" t="s">
        <v>64</v>
      </c>
      <c r="N177" s="98">
        <v>9911.0412618140417</v>
      </c>
      <c r="O177" s="1">
        <v>44189</v>
      </c>
      <c r="P177" s="1">
        <f t="shared" si="4"/>
        <v>44171</v>
      </c>
      <c r="Q177" s="1">
        <f t="shared" si="5"/>
        <v>44184</v>
      </c>
    </row>
    <row r="178" spans="1:17" x14ac:dyDescent="0.35">
      <c r="A178" s="87" t="s">
        <v>284</v>
      </c>
      <c r="B178" s="88" t="s">
        <v>42</v>
      </c>
      <c r="C178" s="97">
        <v>2936.1193472292898</v>
      </c>
      <c r="D178" s="95">
        <v>43</v>
      </c>
      <c r="E178" s="8">
        <v>14</v>
      </c>
      <c r="F178" s="13">
        <v>34.05856103716166</v>
      </c>
      <c r="G178" s="109" t="s">
        <v>876</v>
      </c>
      <c r="H178" s="8" t="s">
        <v>64</v>
      </c>
      <c r="I178" s="8">
        <v>2732</v>
      </c>
      <c r="J178" s="8">
        <v>315</v>
      </c>
      <c r="K178" s="8">
        <v>15</v>
      </c>
      <c r="L178" s="103">
        <v>4.7619047619047616E-2</v>
      </c>
      <c r="M178" s="29" t="s">
        <v>64</v>
      </c>
      <c r="N178" s="98">
        <v>10728.446726705921</v>
      </c>
      <c r="O178" s="1">
        <v>44196</v>
      </c>
      <c r="P178" s="1">
        <f t="shared" si="4"/>
        <v>44178</v>
      </c>
      <c r="Q178" s="1">
        <f t="shared" si="5"/>
        <v>44191</v>
      </c>
    </row>
    <row r="179" spans="1:17" x14ac:dyDescent="0.35">
      <c r="A179" s="87" t="s">
        <v>285</v>
      </c>
      <c r="B179" s="88" t="s">
        <v>47</v>
      </c>
      <c r="C179" s="97">
        <v>1357.7287896405801</v>
      </c>
      <c r="D179" s="95">
        <v>14</v>
      </c>
      <c r="E179" s="8" t="s">
        <v>580</v>
      </c>
      <c r="F179" s="10">
        <v>15.782659682898842</v>
      </c>
      <c r="G179" s="109" t="s">
        <v>875</v>
      </c>
      <c r="H179" s="8" t="s">
        <v>64</v>
      </c>
      <c r="I179" s="8">
        <v>755</v>
      </c>
      <c r="J179" s="8">
        <v>81</v>
      </c>
      <c r="K179" s="8">
        <v>3</v>
      </c>
      <c r="L179" s="104">
        <v>3.7037037037037035E-2</v>
      </c>
      <c r="M179" s="29" t="s">
        <v>64</v>
      </c>
      <c r="N179" s="98">
        <v>5965.8453601357633</v>
      </c>
      <c r="O179" s="1">
        <v>44189</v>
      </c>
      <c r="P179" s="1">
        <f t="shared" si="4"/>
        <v>44171</v>
      </c>
      <c r="Q179" s="1">
        <f t="shared" si="5"/>
        <v>44184</v>
      </c>
    </row>
    <row r="180" spans="1:17" x14ac:dyDescent="0.35">
      <c r="A180" s="87" t="s">
        <v>285</v>
      </c>
      <c r="B180" s="88" t="s">
        <v>47</v>
      </c>
      <c r="C180" s="97">
        <v>1357.7287896405801</v>
      </c>
      <c r="D180" s="95">
        <v>15</v>
      </c>
      <c r="E180" s="8" t="s">
        <v>580</v>
      </c>
      <c r="F180" s="10">
        <v>21.043546243865126</v>
      </c>
      <c r="G180" s="109" t="s">
        <v>875</v>
      </c>
      <c r="H180" s="8" t="s">
        <v>64</v>
      </c>
      <c r="I180" s="8">
        <v>786</v>
      </c>
      <c r="J180" s="8">
        <v>68</v>
      </c>
      <c r="K180" s="8">
        <v>4</v>
      </c>
      <c r="L180" s="104">
        <v>5.8823529411764705E-2</v>
      </c>
      <c r="M180" s="29" t="s">
        <v>64</v>
      </c>
      <c r="N180" s="98">
        <v>5008.3640060398993</v>
      </c>
      <c r="O180" s="1">
        <v>44196</v>
      </c>
      <c r="P180" s="1">
        <f t="shared" si="4"/>
        <v>44178</v>
      </c>
      <c r="Q180" s="1">
        <f t="shared" si="5"/>
        <v>44191</v>
      </c>
    </row>
    <row r="181" spans="1:17" x14ac:dyDescent="0.35">
      <c r="A181" s="87" t="s">
        <v>285</v>
      </c>
      <c r="B181" s="88" t="s">
        <v>47</v>
      </c>
      <c r="C181" s="89">
        <v>1357.7287896405801</v>
      </c>
      <c r="D181" s="95">
        <v>21</v>
      </c>
      <c r="E181" s="8">
        <v>5</v>
      </c>
      <c r="F181" s="10">
        <v>26.304432804831407</v>
      </c>
      <c r="G181" s="109" t="s">
        <v>875</v>
      </c>
      <c r="H181" s="107" t="s">
        <v>64</v>
      </c>
      <c r="I181" s="8">
        <v>828</v>
      </c>
      <c r="J181" s="8">
        <v>71</v>
      </c>
      <c r="K181" s="8">
        <v>5</v>
      </c>
      <c r="L181" s="104">
        <v>7.0422535211267609E-2</v>
      </c>
      <c r="M181" s="83" t="s">
        <v>64</v>
      </c>
      <c r="N181" s="29">
        <f>(J181/C181)*100000</f>
        <v>5229.3212416004835</v>
      </c>
      <c r="O181" s="1">
        <v>44203</v>
      </c>
      <c r="P181" s="1">
        <f t="shared" si="4"/>
        <v>44185</v>
      </c>
      <c r="Q181" s="1">
        <f t="shared" si="5"/>
        <v>44198</v>
      </c>
    </row>
    <row r="182" spans="1:17" x14ac:dyDescent="0.35">
      <c r="A182" s="87" t="s">
        <v>286</v>
      </c>
      <c r="B182" s="88" t="s">
        <v>48</v>
      </c>
      <c r="C182" s="89">
        <v>1223.64361651632</v>
      </c>
      <c r="D182" s="95">
        <v>21</v>
      </c>
      <c r="E182" s="8" t="s">
        <v>580</v>
      </c>
      <c r="F182" s="10">
        <v>11.674734451183856</v>
      </c>
      <c r="G182" s="114" t="s">
        <v>875</v>
      </c>
      <c r="H182" s="107" t="s">
        <v>66</v>
      </c>
      <c r="I182" s="8">
        <v>916</v>
      </c>
      <c r="J182" s="8">
        <v>88</v>
      </c>
      <c r="K182" s="8">
        <v>2</v>
      </c>
      <c r="L182" s="104">
        <v>2.2727272727272728E-2</v>
      </c>
      <c r="M182" s="83" t="s">
        <v>66</v>
      </c>
      <c r="N182" s="29">
        <f>(J182/C182)*100000</f>
        <v>7191.6364219292536</v>
      </c>
      <c r="O182" s="1">
        <v>44203</v>
      </c>
      <c r="P182" s="1">
        <f t="shared" si="4"/>
        <v>44185</v>
      </c>
      <c r="Q182" s="1">
        <f t="shared" si="5"/>
        <v>44198</v>
      </c>
    </row>
    <row r="183" spans="1:17" x14ac:dyDescent="0.35">
      <c r="A183" s="87" t="s">
        <v>286</v>
      </c>
      <c r="B183" s="88" t="s">
        <v>48</v>
      </c>
      <c r="C183" s="97">
        <v>1223.64361651632</v>
      </c>
      <c r="D183" s="95">
        <v>18</v>
      </c>
      <c r="E183" s="8" t="s">
        <v>580</v>
      </c>
      <c r="F183" s="10">
        <v>17.512101676775785</v>
      </c>
      <c r="G183" s="109" t="s">
        <v>875</v>
      </c>
      <c r="H183" s="8" t="s">
        <v>66</v>
      </c>
      <c r="I183" s="8">
        <v>871</v>
      </c>
      <c r="J183" s="8">
        <v>103</v>
      </c>
      <c r="K183" s="8">
        <v>3</v>
      </c>
      <c r="L183" s="104">
        <v>2.9126213592233011E-2</v>
      </c>
      <c r="M183" s="29" t="s">
        <v>66</v>
      </c>
      <c r="N183" s="98">
        <v>8417.4835393035592</v>
      </c>
      <c r="O183" s="1">
        <v>44196</v>
      </c>
      <c r="P183" s="1">
        <f t="shared" si="4"/>
        <v>44178</v>
      </c>
      <c r="Q183" s="1">
        <f t="shared" si="5"/>
        <v>44191</v>
      </c>
    </row>
    <row r="184" spans="1:17" x14ac:dyDescent="0.35">
      <c r="A184" s="87" t="s">
        <v>286</v>
      </c>
      <c r="B184" s="88" t="s">
        <v>48</v>
      </c>
      <c r="C184" s="97">
        <v>1223.64361651632</v>
      </c>
      <c r="D184" s="95">
        <v>16</v>
      </c>
      <c r="E184" s="8" t="s">
        <v>580</v>
      </c>
      <c r="F184" s="10">
        <v>23.349468902367711</v>
      </c>
      <c r="G184" s="109" t="s">
        <v>875</v>
      </c>
      <c r="H184" s="8" t="s">
        <v>68</v>
      </c>
      <c r="I184" s="8">
        <v>832</v>
      </c>
      <c r="J184" s="8">
        <v>104</v>
      </c>
      <c r="K184" s="8">
        <v>4</v>
      </c>
      <c r="L184" s="104">
        <v>3.8461538461538464E-2</v>
      </c>
      <c r="M184" s="29" t="s">
        <v>66</v>
      </c>
      <c r="N184" s="98">
        <v>8499.2066804618462</v>
      </c>
      <c r="O184" s="1">
        <v>44189</v>
      </c>
      <c r="P184" s="1">
        <f t="shared" si="4"/>
        <v>44171</v>
      </c>
      <c r="Q184" s="1">
        <f t="shared" si="5"/>
        <v>44184</v>
      </c>
    </row>
    <row r="185" spans="1:17" x14ac:dyDescent="0.35">
      <c r="A185" s="87" t="s">
        <v>287</v>
      </c>
      <c r="B185" s="88" t="s">
        <v>47</v>
      </c>
      <c r="C185" s="97">
        <v>56710.292083490698</v>
      </c>
      <c r="D185" s="95">
        <v>2708</v>
      </c>
      <c r="E185" s="8">
        <v>485</v>
      </c>
      <c r="F185" s="14">
        <v>61.087424998366835</v>
      </c>
      <c r="G185" s="109" t="s">
        <v>878</v>
      </c>
      <c r="H185" s="8" t="s">
        <v>66</v>
      </c>
      <c r="I185" s="8">
        <v>58845</v>
      </c>
      <c r="J185" s="8">
        <v>6275</v>
      </c>
      <c r="K185" s="8">
        <v>599</v>
      </c>
      <c r="L185" s="100">
        <v>9.5458167330677288E-2</v>
      </c>
      <c r="M185" s="29" t="s">
        <v>64</v>
      </c>
      <c r="N185" s="98">
        <v>11065.010899188714</v>
      </c>
      <c r="O185" s="1">
        <v>44196</v>
      </c>
      <c r="P185" s="1">
        <f t="shared" si="4"/>
        <v>44178</v>
      </c>
      <c r="Q185" s="1">
        <f t="shared" si="5"/>
        <v>44191</v>
      </c>
    </row>
    <row r="186" spans="1:17" x14ac:dyDescent="0.35">
      <c r="A186" s="87" t="s">
        <v>287</v>
      </c>
      <c r="B186" s="88" t="s">
        <v>47</v>
      </c>
      <c r="C186" s="97">
        <v>56710.292083490698</v>
      </c>
      <c r="D186" s="95">
        <v>2437</v>
      </c>
      <c r="E186" s="8">
        <v>496</v>
      </c>
      <c r="F186" s="14">
        <v>62.472912988020525</v>
      </c>
      <c r="G186" s="109" t="s">
        <v>878</v>
      </c>
      <c r="H186" s="8" t="s">
        <v>66</v>
      </c>
      <c r="I186" s="8">
        <v>55514</v>
      </c>
      <c r="J186" s="8">
        <v>6593</v>
      </c>
      <c r="K186" s="8">
        <v>589</v>
      </c>
      <c r="L186" s="100">
        <v>8.9337175792507204E-2</v>
      </c>
      <c r="M186" s="29" t="s">
        <v>66</v>
      </c>
      <c r="N186" s="98">
        <v>11625.755674637639</v>
      </c>
      <c r="O186" s="1">
        <v>44189</v>
      </c>
      <c r="P186" s="1">
        <f t="shared" si="4"/>
        <v>44171</v>
      </c>
      <c r="Q186" s="1">
        <f t="shared" si="5"/>
        <v>44184</v>
      </c>
    </row>
    <row r="187" spans="1:17" x14ac:dyDescent="0.35">
      <c r="A187" s="87" t="s">
        <v>287</v>
      </c>
      <c r="B187" s="88" t="s">
        <v>47</v>
      </c>
      <c r="C187" s="89">
        <v>56710.292083490698</v>
      </c>
      <c r="D187" s="95">
        <v>3034</v>
      </c>
      <c r="E187" s="8">
        <v>538</v>
      </c>
      <c r="F187" s="14">
        <v>67.762958039425484</v>
      </c>
      <c r="G187" s="109" t="s">
        <v>878</v>
      </c>
      <c r="H187" s="107" t="s">
        <v>64</v>
      </c>
      <c r="I187" s="8">
        <v>62212</v>
      </c>
      <c r="J187" s="8">
        <v>6292</v>
      </c>
      <c r="K187" s="8">
        <v>672</v>
      </c>
      <c r="L187" s="100">
        <v>0.10680228862047043</v>
      </c>
      <c r="M187" s="83" t="s">
        <v>64</v>
      </c>
      <c r="N187" s="29">
        <f>(J187/C187)*100000</f>
        <v>11094.987821146675</v>
      </c>
      <c r="O187" s="1">
        <v>44203</v>
      </c>
      <c r="P187" s="1">
        <f t="shared" si="4"/>
        <v>44185</v>
      </c>
      <c r="Q187" s="1">
        <f t="shared" si="5"/>
        <v>44198</v>
      </c>
    </row>
    <row r="188" spans="1:17" x14ac:dyDescent="0.35">
      <c r="A188" s="87" t="s">
        <v>288</v>
      </c>
      <c r="B188" s="88" t="s">
        <v>44</v>
      </c>
      <c r="C188" s="97">
        <v>758.61581752920097</v>
      </c>
      <c r="D188" s="95">
        <v>6</v>
      </c>
      <c r="E188" s="8" t="s">
        <v>580</v>
      </c>
      <c r="F188" s="10">
        <v>9.4156448861313091</v>
      </c>
      <c r="G188" s="114" t="s">
        <v>875</v>
      </c>
      <c r="H188" s="8" t="s">
        <v>68</v>
      </c>
      <c r="I188" s="8">
        <v>2500</v>
      </c>
      <c r="J188" s="8">
        <v>164</v>
      </c>
      <c r="K188" s="8">
        <v>1</v>
      </c>
      <c r="L188" s="104">
        <v>6.0975609756097563E-3</v>
      </c>
      <c r="M188" s="29" t="s">
        <v>68</v>
      </c>
      <c r="N188" s="98">
        <v>21618.320658557484</v>
      </c>
      <c r="O188" s="1">
        <v>44189</v>
      </c>
      <c r="P188" s="1">
        <f t="shared" si="4"/>
        <v>44171</v>
      </c>
      <c r="Q188" s="1">
        <f t="shared" si="5"/>
        <v>44184</v>
      </c>
    </row>
    <row r="189" spans="1:17" x14ac:dyDescent="0.35">
      <c r="A189" s="87" t="s">
        <v>288</v>
      </c>
      <c r="B189" s="88" t="s">
        <v>44</v>
      </c>
      <c r="C189" s="97">
        <v>758.61581752920097</v>
      </c>
      <c r="D189" s="95">
        <v>7</v>
      </c>
      <c r="E189" s="8" t="s">
        <v>580</v>
      </c>
      <c r="F189" s="10">
        <v>9.4156448861313091</v>
      </c>
      <c r="G189" s="114" t="s">
        <v>875</v>
      </c>
      <c r="H189" s="8" t="s">
        <v>68</v>
      </c>
      <c r="I189" s="8">
        <v>2603</v>
      </c>
      <c r="J189" s="8">
        <v>189</v>
      </c>
      <c r="K189" s="8">
        <v>1</v>
      </c>
      <c r="L189" s="104">
        <v>5.2910052910052907E-3</v>
      </c>
      <c r="M189" s="29" t="s">
        <v>68</v>
      </c>
      <c r="N189" s="98">
        <v>24913.796368703443</v>
      </c>
      <c r="O189" s="1">
        <v>44196</v>
      </c>
      <c r="P189" s="1">
        <f t="shared" si="4"/>
        <v>44178</v>
      </c>
      <c r="Q189" s="1">
        <f t="shared" si="5"/>
        <v>44191</v>
      </c>
    </row>
    <row r="190" spans="1:17" x14ac:dyDescent="0.35">
      <c r="A190" s="87" t="s">
        <v>288</v>
      </c>
      <c r="B190" s="88" t="s">
        <v>44</v>
      </c>
      <c r="C190" s="89">
        <v>758.61581752920097</v>
      </c>
      <c r="D190" s="95">
        <v>9</v>
      </c>
      <c r="E190" s="8" t="s">
        <v>580</v>
      </c>
      <c r="F190" s="10">
        <v>28.246934658393929</v>
      </c>
      <c r="G190" s="109" t="s">
        <v>875</v>
      </c>
      <c r="H190" s="107" t="s">
        <v>64</v>
      </c>
      <c r="I190" s="8">
        <v>2693</v>
      </c>
      <c r="J190" s="8">
        <v>190</v>
      </c>
      <c r="K190" s="8">
        <v>3</v>
      </c>
      <c r="L190" s="104">
        <v>1.5789473684210527E-2</v>
      </c>
      <c r="M190" s="83" t="s">
        <v>64</v>
      </c>
      <c r="N190" s="29">
        <f>(J190/C190)*100000</f>
        <v>25045.615397109279</v>
      </c>
      <c r="O190" s="1">
        <v>44203</v>
      </c>
      <c r="P190" s="1">
        <f t="shared" si="4"/>
        <v>44185</v>
      </c>
      <c r="Q190" s="1">
        <f t="shared" si="5"/>
        <v>44198</v>
      </c>
    </row>
    <row r="191" spans="1:17" x14ac:dyDescent="0.35">
      <c r="A191" s="87" t="s">
        <v>289</v>
      </c>
      <c r="B191" s="88" t="s">
        <v>42</v>
      </c>
      <c r="C191" s="97">
        <v>1673.49740572871</v>
      </c>
      <c r="D191" s="95">
        <v>21</v>
      </c>
      <c r="E191" s="8" t="s">
        <v>580</v>
      </c>
      <c r="F191" s="10">
        <v>4.2682212224564804</v>
      </c>
      <c r="G191" s="114" t="s">
        <v>875</v>
      </c>
      <c r="H191" s="8" t="s">
        <v>66</v>
      </c>
      <c r="I191" s="8">
        <v>995</v>
      </c>
      <c r="J191" s="8">
        <v>99</v>
      </c>
      <c r="K191" s="8">
        <v>1</v>
      </c>
      <c r="L191" s="104">
        <v>1.0101010101010102E-2</v>
      </c>
      <c r="M191" s="29" t="s">
        <v>66</v>
      </c>
      <c r="N191" s="98">
        <v>5915.7546143246818</v>
      </c>
      <c r="O191" s="1">
        <v>44189</v>
      </c>
      <c r="P191" s="1">
        <f t="shared" si="4"/>
        <v>44171</v>
      </c>
      <c r="Q191" s="1">
        <f t="shared" si="5"/>
        <v>44184</v>
      </c>
    </row>
    <row r="192" spans="1:17" x14ac:dyDescent="0.35">
      <c r="A192" s="87" t="s">
        <v>289</v>
      </c>
      <c r="B192" s="88" t="s">
        <v>42</v>
      </c>
      <c r="C192" s="97">
        <v>1673.49740572871</v>
      </c>
      <c r="D192" s="95">
        <v>23</v>
      </c>
      <c r="E192" s="8" t="s">
        <v>580</v>
      </c>
      <c r="F192" s="10">
        <v>12.804663667369441</v>
      </c>
      <c r="G192" s="114" t="s">
        <v>875</v>
      </c>
      <c r="H192" s="8" t="s">
        <v>64</v>
      </c>
      <c r="I192" s="8">
        <v>1043</v>
      </c>
      <c r="J192" s="8">
        <v>101</v>
      </c>
      <c r="K192" s="8">
        <v>4</v>
      </c>
      <c r="L192" s="104">
        <v>3.9603960396039604E-2</v>
      </c>
      <c r="M192" s="29" t="s">
        <v>64</v>
      </c>
      <c r="N192" s="98">
        <v>6035.2648085534629</v>
      </c>
      <c r="O192" s="1">
        <v>44196</v>
      </c>
      <c r="P192" s="1">
        <f t="shared" si="4"/>
        <v>44178</v>
      </c>
      <c r="Q192" s="1">
        <f t="shared" si="5"/>
        <v>44191</v>
      </c>
    </row>
    <row r="193" spans="1:17" x14ac:dyDescent="0.35">
      <c r="A193" s="87" t="s">
        <v>289</v>
      </c>
      <c r="B193" s="88" t="s">
        <v>42</v>
      </c>
      <c r="C193" s="89">
        <v>1673.49740572871</v>
      </c>
      <c r="D193" s="95">
        <v>27</v>
      </c>
      <c r="E193" s="8" t="s">
        <v>580</v>
      </c>
      <c r="F193" s="10">
        <v>17.072884889825922</v>
      </c>
      <c r="G193" s="109" t="s">
        <v>875</v>
      </c>
      <c r="H193" s="107" t="s">
        <v>64</v>
      </c>
      <c r="I193" s="8">
        <v>1100</v>
      </c>
      <c r="J193" s="8">
        <v>100</v>
      </c>
      <c r="K193" s="8">
        <v>5</v>
      </c>
      <c r="L193" s="104">
        <v>0.05</v>
      </c>
      <c r="M193" s="83" t="s">
        <v>64</v>
      </c>
      <c r="N193" s="29">
        <f>(J193/C193)*100000</f>
        <v>5975.5097114390728</v>
      </c>
      <c r="O193" s="1">
        <v>44203</v>
      </c>
      <c r="P193" s="1">
        <f t="shared" si="4"/>
        <v>44185</v>
      </c>
      <c r="Q193" s="1">
        <f t="shared" si="5"/>
        <v>44198</v>
      </c>
    </row>
    <row r="194" spans="1:17" x14ac:dyDescent="0.35">
      <c r="A194" s="87" t="s">
        <v>290</v>
      </c>
      <c r="B194" s="88" t="s">
        <v>54</v>
      </c>
      <c r="C194" s="97">
        <v>14079.6128022015</v>
      </c>
      <c r="D194" s="95">
        <v>761</v>
      </c>
      <c r="E194" s="8">
        <v>152</v>
      </c>
      <c r="F194" s="14">
        <v>77.112510192362862</v>
      </c>
      <c r="G194" s="109" t="s">
        <v>878</v>
      </c>
      <c r="H194" s="8" t="s">
        <v>64</v>
      </c>
      <c r="I194" s="8">
        <v>13777</v>
      </c>
      <c r="J194" s="8">
        <v>1543</v>
      </c>
      <c r="K194" s="8">
        <v>182</v>
      </c>
      <c r="L194" s="100">
        <v>0.11795204147764096</v>
      </c>
      <c r="M194" s="29" t="s">
        <v>64</v>
      </c>
      <c r="N194" s="98">
        <v>10959.108191943569</v>
      </c>
      <c r="O194" s="1">
        <v>44189</v>
      </c>
      <c r="P194" s="1">
        <f t="shared" ref="P194:P257" si="6">O194-18</f>
        <v>44171</v>
      </c>
      <c r="Q194" s="1">
        <f t="shared" ref="Q194:Q257" si="7">O194-5</f>
        <v>44184</v>
      </c>
    </row>
    <row r="195" spans="1:17" x14ac:dyDescent="0.35">
      <c r="A195" s="87" t="s">
        <v>290</v>
      </c>
      <c r="B195" s="88" t="s">
        <v>54</v>
      </c>
      <c r="C195" s="97">
        <v>14079.6128022015</v>
      </c>
      <c r="D195" s="95">
        <v>844</v>
      </c>
      <c r="E195" s="8">
        <v>153</v>
      </c>
      <c r="F195" s="14">
        <v>77.619829338365236</v>
      </c>
      <c r="G195" s="109" t="s">
        <v>878</v>
      </c>
      <c r="H195" s="8" t="s">
        <v>66</v>
      </c>
      <c r="I195" s="8">
        <v>14444</v>
      </c>
      <c r="J195" s="8">
        <v>1397</v>
      </c>
      <c r="K195" s="8">
        <v>179</v>
      </c>
      <c r="L195" s="100">
        <v>0.12813171080887617</v>
      </c>
      <c r="M195" s="29" t="s">
        <v>64</v>
      </c>
      <c r="N195" s="98">
        <v>9922.1478575146884</v>
      </c>
      <c r="O195" s="1">
        <v>44196</v>
      </c>
      <c r="P195" s="1">
        <f t="shared" si="6"/>
        <v>44178</v>
      </c>
      <c r="Q195" s="1">
        <f t="shared" si="7"/>
        <v>44191</v>
      </c>
    </row>
    <row r="196" spans="1:17" x14ac:dyDescent="0.35">
      <c r="A196" s="87" t="s">
        <v>290</v>
      </c>
      <c r="B196" s="88" t="s">
        <v>54</v>
      </c>
      <c r="C196" s="89">
        <v>14079.6128022015</v>
      </c>
      <c r="D196" s="95">
        <v>953</v>
      </c>
      <c r="E196" s="8">
        <v>180</v>
      </c>
      <c r="F196" s="14">
        <v>91.317446280429721</v>
      </c>
      <c r="G196" s="109" t="s">
        <v>878</v>
      </c>
      <c r="H196" s="107" t="s">
        <v>64</v>
      </c>
      <c r="I196" s="8">
        <v>15219</v>
      </c>
      <c r="J196" s="8">
        <v>1381</v>
      </c>
      <c r="K196" s="8">
        <v>201</v>
      </c>
      <c r="L196" s="100">
        <v>0.14554670528602462</v>
      </c>
      <c r="M196" s="83" t="s">
        <v>64</v>
      </c>
      <c r="N196" s="29">
        <f>(J196/C196)*100000</f>
        <v>9808.5083688101531</v>
      </c>
      <c r="O196" s="1">
        <v>44203</v>
      </c>
      <c r="P196" s="1">
        <f t="shared" si="6"/>
        <v>44185</v>
      </c>
      <c r="Q196" s="1">
        <f t="shared" si="7"/>
        <v>44198</v>
      </c>
    </row>
    <row r="197" spans="1:17" x14ac:dyDescent="0.35">
      <c r="A197" s="87" t="s">
        <v>291</v>
      </c>
      <c r="B197" s="88" t="s">
        <v>51</v>
      </c>
      <c r="C197" s="89">
        <v>7354.9427443027298</v>
      </c>
      <c r="D197" s="95">
        <v>188</v>
      </c>
      <c r="E197" s="8">
        <v>39</v>
      </c>
      <c r="F197" s="14">
        <v>37.875404099809607</v>
      </c>
      <c r="G197" s="109" t="s">
        <v>878</v>
      </c>
      <c r="H197" s="107" t="s">
        <v>66</v>
      </c>
      <c r="I197" s="8">
        <v>8540</v>
      </c>
      <c r="J197" s="8">
        <v>1060</v>
      </c>
      <c r="K197" s="8">
        <v>46</v>
      </c>
      <c r="L197" s="100">
        <v>4.3396226415094337E-2</v>
      </c>
      <c r="M197" s="83" t="s">
        <v>66</v>
      </c>
      <c r="N197" s="29">
        <f>(J197/C197)*100000</f>
        <v>14412.0768420814</v>
      </c>
      <c r="O197" s="1">
        <v>44203</v>
      </c>
      <c r="P197" s="1">
        <f t="shared" si="6"/>
        <v>44185</v>
      </c>
      <c r="Q197" s="1">
        <f t="shared" si="7"/>
        <v>44198</v>
      </c>
    </row>
    <row r="198" spans="1:17" x14ac:dyDescent="0.35">
      <c r="A198" s="87" t="s">
        <v>291</v>
      </c>
      <c r="B198" s="88" t="s">
        <v>51</v>
      </c>
      <c r="C198" s="97">
        <v>7354.9427443027298</v>
      </c>
      <c r="D198" s="95">
        <v>162</v>
      </c>
      <c r="E198" s="8">
        <v>48</v>
      </c>
      <c r="F198" s="14">
        <v>46.615881968996455</v>
      </c>
      <c r="G198" s="109" t="s">
        <v>878</v>
      </c>
      <c r="H198" s="8" t="s">
        <v>66</v>
      </c>
      <c r="I198" s="8">
        <v>7943</v>
      </c>
      <c r="J198" s="8">
        <v>1061</v>
      </c>
      <c r="K198" s="8">
        <v>51</v>
      </c>
      <c r="L198" s="100">
        <v>4.8067860508953821E-2</v>
      </c>
      <c r="M198" s="29" t="s">
        <v>66</v>
      </c>
      <c r="N198" s="98">
        <v>14425.673140989025</v>
      </c>
      <c r="O198" s="1">
        <v>44196</v>
      </c>
      <c r="P198" s="1">
        <f t="shared" si="6"/>
        <v>44178</v>
      </c>
      <c r="Q198" s="1">
        <f t="shared" si="7"/>
        <v>44191</v>
      </c>
    </row>
    <row r="199" spans="1:17" x14ac:dyDescent="0.35">
      <c r="A199" s="87" t="s">
        <v>291</v>
      </c>
      <c r="B199" s="88" t="s">
        <v>51</v>
      </c>
      <c r="C199" s="97">
        <v>7354.9427443027298</v>
      </c>
      <c r="D199" s="95">
        <v>148</v>
      </c>
      <c r="E199" s="8">
        <v>49</v>
      </c>
      <c r="F199" s="14">
        <v>47.587046176683877</v>
      </c>
      <c r="G199" s="109" t="s">
        <v>878</v>
      </c>
      <c r="H199" s="8" t="s">
        <v>64</v>
      </c>
      <c r="I199" s="8">
        <v>7448</v>
      </c>
      <c r="J199" s="8">
        <v>1029</v>
      </c>
      <c r="K199" s="8">
        <v>52</v>
      </c>
      <c r="L199" s="100">
        <v>5.0534499514091349E-2</v>
      </c>
      <c r="M199" s="29" t="s">
        <v>64</v>
      </c>
      <c r="N199" s="98">
        <v>13990.591575945058</v>
      </c>
      <c r="O199" s="1">
        <v>44189</v>
      </c>
      <c r="P199" s="1">
        <f t="shared" si="6"/>
        <v>44171</v>
      </c>
      <c r="Q199" s="1">
        <f t="shared" si="7"/>
        <v>44184</v>
      </c>
    </row>
    <row r="200" spans="1:17" x14ac:dyDescent="0.35">
      <c r="A200" s="87" t="s">
        <v>292</v>
      </c>
      <c r="B200" s="88" t="s">
        <v>46</v>
      </c>
      <c r="C200" s="89">
        <v>1582.42316470797</v>
      </c>
      <c r="D200" s="95">
        <v>17</v>
      </c>
      <c r="E200" s="8" t="s">
        <v>580</v>
      </c>
      <c r="F200" s="10">
        <v>13.541618895932926</v>
      </c>
      <c r="G200" s="109" t="s">
        <v>875</v>
      </c>
      <c r="H200" s="107" t="s">
        <v>66</v>
      </c>
      <c r="I200" s="8">
        <v>1393</v>
      </c>
      <c r="J200" s="8">
        <v>100</v>
      </c>
      <c r="K200" s="8">
        <v>3</v>
      </c>
      <c r="L200" s="104">
        <v>0.03</v>
      </c>
      <c r="M200" s="83" t="s">
        <v>66</v>
      </c>
      <c r="N200" s="29">
        <f>(J200/C200)*100000</f>
        <v>6319.4221514353649</v>
      </c>
      <c r="O200" s="1">
        <v>44203</v>
      </c>
      <c r="P200" s="1">
        <f t="shared" si="6"/>
        <v>44185</v>
      </c>
      <c r="Q200" s="1">
        <f t="shared" si="7"/>
        <v>44198</v>
      </c>
    </row>
    <row r="201" spans="1:17" x14ac:dyDescent="0.35">
      <c r="A201" s="87" t="s">
        <v>292</v>
      </c>
      <c r="B201" s="88" t="s">
        <v>46</v>
      </c>
      <c r="C201" s="97">
        <v>1582.42316470797</v>
      </c>
      <c r="D201" s="95">
        <v>15</v>
      </c>
      <c r="E201" s="8">
        <v>8</v>
      </c>
      <c r="F201" s="10">
        <v>36.110983722487802</v>
      </c>
      <c r="G201" s="109" t="s">
        <v>875</v>
      </c>
      <c r="H201" s="8" t="s">
        <v>64</v>
      </c>
      <c r="I201" s="8">
        <v>1302</v>
      </c>
      <c r="J201" s="8">
        <v>158</v>
      </c>
      <c r="K201" s="8">
        <v>8</v>
      </c>
      <c r="L201" s="104">
        <v>5.0632911392405063E-2</v>
      </c>
      <c r="M201" s="29" t="s">
        <v>64</v>
      </c>
      <c r="N201" s="98">
        <v>9984.6869992678785</v>
      </c>
      <c r="O201" s="1">
        <v>44189</v>
      </c>
      <c r="P201" s="1">
        <f t="shared" si="6"/>
        <v>44171</v>
      </c>
      <c r="Q201" s="1">
        <f t="shared" si="7"/>
        <v>44184</v>
      </c>
    </row>
    <row r="202" spans="1:17" x14ac:dyDescent="0.35">
      <c r="A202" s="87" t="s">
        <v>292</v>
      </c>
      <c r="B202" s="88" t="s">
        <v>46</v>
      </c>
      <c r="C202" s="97">
        <v>1582.42316470797</v>
      </c>
      <c r="D202" s="95">
        <v>17</v>
      </c>
      <c r="E202" s="8">
        <v>8</v>
      </c>
      <c r="F202" s="10">
        <v>36.110983722487802</v>
      </c>
      <c r="G202" s="109" t="s">
        <v>875</v>
      </c>
      <c r="H202" s="8" t="s">
        <v>64</v>
      </c>
      <c r="I202" s="8">
        <v>1340</v>
      </c>
      <c r="J202" s="8">
        <v>153</v>
      </c>
      <c r="K202" s="8">
        <v>8</v>
      </c>
      <c r="L202" s="104">
        <v>5.2287581699346407E-2</v>
      </c>
      <c r="M202" s="29" t="s">
        <v>64</v>
      </c>
      <c r="N202" s="98">
        <v>9668.7158916961107</v>
      </c>
      <c r="O202" s="1">
        <v>44196</v>
      </c>
      <c r="P202" s="1">
        <f t="shared" si="6"/>
        <v>44178</v>
      </c>
      <c r="Q202" s="1">
        <f t="shared" si="7"/>
        <v>44191</v>
      </c>
    </row>
    <row r="203" spans="1:17" x14ac:dyDescent="0.35">
      <c r="A203" s="87" t="s">
        <v>293</v>
      </c>
      <c r="B203" s="88" t="s">
        <v>49</v>
      </c>
      <c r="C203" s="97">
        <v>18730.958831312699</v>
      </c>
      <c r="D203" s="95">
        <v>627</v>
      </c>
      <c r="E203" s="8">
        <v>52</v>
      </c>
      <c r="F203" s="11">
        <v>19.829661405675147</v>
      </c>
      <c r="G203" s="109" t="s">
        <v>877</v>
      </c>
      <c r="H203" s="8" t="s">
        <v>66</v>
      </c>
      <c r="I203" s="8">
        <v>26427</v>
      </c>
      <c r="J203" s="8">
        <v>2434</v>
      </c>
      <c r="K203" s="8">
        <v>57</v>
      </c>
      <c r="L203" s="101">
        <v>2.3418241577649958E-2</v>
      </c>
      <c r="M203" s="29" t="s">
        <v>66</v>
      </c>
      <c r="N203" s="98">
        <v>12994.529654995889</v>
      </c>
      <c r="O203" s="1">
        <v>44189</v>
      </c>
      <c r="P203" s="1">
        <f t="shared" si="6"/>
        <v>44171</v>
      </c>
      <c r="Q203" s="1">
        <f t="shared" si="7"/>
        <v>44184</v>
      </c>
    </row>
    <row r="204" spans="1:17" x14ac:dyDescent="0.35">
      <c r="A204" s="87" t="s">
        <v>293</v>
      </c>
      <c r="B204" s="88" t="s">
        <v>49</v>
      </c>
      <c r="C204" s="97">
        <v>18730.958831312699</v>
      </c>
      <c r="D204" s="95">
        <v>660</v>
      </c>
      <c r="E204" s="8">
        <v>56</v>
      </c>
      <c r="F204" s="11">
        <v>21.355019975342461</v>
      </c>
      <c r="G204" s="109" t="s">
        <v>877</v>
      </c>
      <c r="H204" s="8" t="s">
        <v>64</v>
      </c>
      <c r="I204" s="8">
        <v>27750</v>
      </c>
      <c r="J204" s="8">
        <v>2620</v>
      </c>
      <c r="K204" s="8">
        <v>64</v>
      </c>
      <c r="L204" s="101">
        <v>2.4427480916030534E-2</v>
      </c>
      <c r="M204" s="29" t="s">
        <v>64</v>
      </c>
      <c r="N204" s="98">
        <v>13987.538083849313</v>
      </c>
      <c r="O204" s="1">
        <v>44196</v>
      </c>
      <c r="P204" s="1">
        <f t="shared" si="6"/>
        <v>44178</v>
      </c>
      <c r="Q204" s="1">
        <f t="shared" si="7"/>
        <v>44191</v>
      </c>
    </row>
    <row r="205" spans="1:17" x14ac:dyDescent="0.35">
      <c r="A205" s="87" t="s">
        <v>293</v>
      </c>
      <c r="B205" s="88" t="s">
        <v>49</v>
      </c>
      <c r="C205" s="89">
        <v>18730.958831312699</v>
      </c>
      <c r="D205" s="95">
        <v>704</v>
      </c>
      <c r="E205" s="8">
        <v>65</v>
      </c>
      <c r="F205" s="11">
        <v>24.787076757093931</v>
      </c>
      <c r="G205" s="109" t="s">
        <v>877</v>
      </c>
      <c r="H205" s="107" t="s">
        <v>64</v>
      </c>
      <c r="I205" s="8">
        <v>29352</v>
      </c>
      <c r="J205" s="8">
        <v>2631</v>
      </c>
      <c r="K205" s="8">
        <v>73</v>
      </c>
      <c r="L205" s="101">
        <v>2.774610414291144E-2</v>
      </c>
      <c r="M205" s="83" t="s">
        <v>64</v>
      </c>
      <c r="N205" s="29">
        <f>(J205/C205)*100000</f>
        <v>14046.264388781505</v>
      </c>
      <c r="O205" s="1">
        <v>44203</v>
      </c>
      <c r="P205" s="1">
        <f t="shared" si="6"/>
        <v>44185</v>
      </c>
      <c r="Q205" s="1">
        <f t="shared" si="7"/>
        <v>44198</v>
      </c>
    </row>
    <row r="206" spans="1:17" x14ac:dyDescent="0.35">
      <c r="A206" s="87" t="s">
        <v>294</v>
      </c>
      <c r="B206" s="88" t="s">
        <v>46</v>
      </c>
      <c r="C206" s="97">
        <v>1931.62596058402</v>
      </c>
      <c r="D206" s="95">
        <v>13</v>
      </c>
      <c r="E206" s="8">
        <v>5</v>
      </c>
      <c r="F206" s="10">
        <v>18.489234687800341</v>
      </c>
      <c r="G206" s="109" t="s">
        <v>875</v>
      </c>
      <c r="H206" s="8" t="s">
        <v>66</v>
      </c>
      <c r="I206" s="8">
        <v>1746</v>
      </c>
      <c r="J206" s="8">
        <v>202</v>
      </c>
      <c r="K206" s="8">
        <v>5</v>
      </c>
      <c r="L206" s="104">
        <v>2.4752475247524754E-2</v>
      </c>
      <c r="M206" s="29" t="s">
        <v>66</v>
      </c>
      <c r="N206" s="98">
        <v>10457.511139419872</v>
      </c>
      <c r="O206" s="1">
        <v>44196</v>
      </c>
      <c r="P206" s="1">
        <f t="shared" si="6"/>
        <v>44178</v>
      </c>
      <c r="Q206" s="1">
        <f t="shared" si="7"/>
        <v>44191</v>
      </c>
    </row>
    <row r="207" spans="1:17" x14ac:dyDescent="0.35">
      <c r="A207" s="87" t="s">
        <v>294</v>
      </c>
      <c r="B207" s="88" t="s">
        <v>46</v>
      </c>
      <c r="C207" s="89">
        <v>1931.62596058402</v>
      </c>
      <c r="D207" s="95">
        <v>16</v>
      </c>
      <c r="E207" s="8">
        <v>5</v>
      </c>
      <c r="F207" s="10">
        <v>18.489234687800341</v>
      </c>
      <c r="G207" s="109" t="s">
        <v>875</v>
      </c>
      <c r="H207" s="107" t="s">
        <v>68</v>
      </c>
      <c r="I207" s="8">
        <v>1792</v>
      </c>
      <c r="J207" s="8">
        <v>130</v>
      </c>
      <c r="K207" s="8">
        <v>5</v>
      </c>
      <c r="L207" s="104">
        <v>3.8461538461538464E-2</v>
      </c>
      <c r="M207" s="83" t="s">
        <v>64</v>
      </c>
      <c r="N207" s="29">
        <f>(J207/C207)*100000</f>
        <v>6730.0814263593229</v>
      </c>
      <c r="O207" s="1">
        <v>44203</v>
      </c>
      <c r="P207" s="1">
        <f t="shared" si="6"/>
        <v>44185</v>
      </c>
      <c r="Q207" s="1">
        <f t="shared" si="7"/>
        <v>44198</v>
      </c>
    </row>
    <row r="208" spans="1:17" x14ac:dyDescent="0.35">
      <c r="A208" s="87" t="s">
        <v>294</v>
      </c>
      <c r="B208" s="88" t="s">
        <v>46</v>
      </c>
      <c r="C208" s="97">
        <v>1931.62596058402</v>
      </c>
      <c r="D208" s="95">
        <v>10</v>
      </c>
      <c r="E208" s="8">
        <v>7</v>
      </c>
      <c r="F208" s="10">
        <v>25.884928562920472</v>
      </c>
      <c r="G208" s="109" t="s">
        <v>875</v>
      </c>
      <c r="H208" s="8" t="s">
        <v>68</v>
      </c>
      <c r="I208" s="8">
        <v>1668</v>
      </c>
      <c r="J208" s="8">
        <v>214</v>
      </c>
      <c r="K208" s="8">
        <v>8</v>
      </c>
      <c r="L208" s="104">
        <v>3.7383177570093455E-2</v>
      </c>
      <c r="M208" s="29" t="s">
        <v>66</v>
      </c>
      <c r="N208" s="98">
        <v>11078.749424929963</v>
      </c>
      <c r="O208" s="1">
        <v>44189</v>
      </c>
      <c r="P208" s="1">
        <f t="shared" si="6"/>
        <v>44171</v>
      </c>
      <c r="Q208" s="1">
        <f t="shared" si="7"/>
        <v>44184</v>
      </c>
    </row>
    <row r="209" spans="1:17" x14ac:dyDescent="0.35">
      <c r="A209" s="87" t="s">
        <v>295</v>
      </c>
      <c r="B209" s="88" t="s">
        <v>48</v>
      </c>
      <c r="C209" s="97">
        <v>784.07156341524001</v>
      </c>
      <c r="D209" s="95">
        <v>11</v>
      </c>
      <c r="E209" s="8">
        <v>0</v>
      </c>
      <c r="F209" s="9">
        <v>0</v>
      </c>
      <c r="G209" s="114" t="s">
        <v>875</v>
      </c>
      <c r="H209" s="8" t="s">
        <v>66</v>
      </c>
      <c r="I209" s="8">
        <v>1007</v>
      </c>
      <c r="J209" s="8">
        <v>111</v>
      </c>
      <c r="K209" s="8">
        <v>0</v>
      </c>
      <c r="L209" s="102">
        <v>0</v>
      </c>
      <c r="M209" s="29" t="s">
        <v>66</v>
      </c>
      <c r="N209" s="98">
        <v>14156.871028010362</v>
      </c>
      <c r="O209" s="1">
        <v>44196</v>
      </c>
      <c r="P209" s="1">
        <f t="shared" si="6"/>
        <v>44178</v>
      </c>
      <c r="Q209" s="1">
        <f t="shared" si="7"/>
        <v>44191</v>
      </c>
    </row>
    <row r="210" spans="1:17" x14ac:dyDescent="0.35">
      <c r="A210" s="87" t="s">
        <v>295</v>
      </c>
      <c r="B210" s="88" t="s">
        <v>48</v>
      </c>
      <c r="C210" s="97">
        <v>784.07156341524001</v>
      </c>
      <c r="D210" s="95">
        <v>10</v>
      </c>
      <c r="E210" s="8" t="s">
        <v>580</v>
      </c>
      <c r="F210" s="10">
        <v>9.1099556164802831</v>
      </c>
      <c r="G210" s="114" t="s">
        <v>875</v>
      </c>
      <c r="H210" s="8" t="s">
        <v>68</v>
      </c>
      <c r="I210" s="8">
        <v>959</v>
      </c>
      <c r="J210" s="8">
        <v>110</v>
      </c>
      <c r="K210" s="8">
        <v>1</v>
      </c>
      <c r="L210" s="104">
        <v>9.0909090909090905E-3</v>
      </c>
      <c r="M210" s="29" t="s">
        <v>66</v>
      </c>
      <c r="N210" s="98">
        <v>14029.331649379637</v>
      </c>
      <c r="O210" s="1">
        <v>44189</v>
      </c>
      <c r="P210" s="1">
        <f t="shared" si="6"/>
        <v>44171</v>
      </c>
      <c r="Q210" s="1">
        <f t="shared" si="7"/>
        <v>44184</v>
      </c>
    </row>
    <row r="211" spans="1:17" x14ac:dyDescent="0.35">
      <c r="A211" s="87" t="s">
        <v>295</v>
      </c>
      <c r="B211" s="88" t="s">
        <v>48</v>
      </c>
      <c r="C211" s="89">
        <v>784.07156341524001</v>
      </c>
      <c r="D211" s="95">
        <v>15</v>
      </c>
      <c r="E211" s="8" t="s">
        <v>580</v>
      </c>
      <c r="F211" s="10">
        <v>36.439822465921132</v>
      </c>
      <c r="G211" s="109" t="s">
        <v>875</v>
      </c>
      <c r="H211" s="107" t="s">
        <v>64</v>
      </c>
      <c r="I211" s="8">
        <v>1046</v>
      </c>
      <c r="J211" s="8">
        <v>84</v>
      </c>
      <c r="K211" s="8">
        <v>4</v>
      </c>
      <c r="L211" s="104">
        <v>4.7619047619047616E-2</v>
      </c>
      <c r="M211" s="83" t="s">
        <v>64</v>
      </c>
      <c r="N211" s="29">
        <f>(J211/C211)*100000</f>
        <v>10713.307804980814</v>
      </c>
      <c r="O211" s="1">
        <v>44203</v>
      </c>
      <c r="P211" s="1">
        <f t="shared" si="6"/>
        <v>44185</v>
      </c>
      <c r="Q211" s="1">
        <f t="shared" si="7"/>
        <v>44198</v>
      </c>
    </row>
    <row r="212" spans="1:17" x14ac:dyDescent="0.35">
      <c r="A212" s="87" t="s">
        <v>296</v>
      </c>
      <c r="B212" s="88" t="s">
        <v>42</v>
      </c>
      <c r="C212" s="97">
        <v>6466.0125528356502</v>
      </c>
      <c r="D212" s="95">
        <v>99</v>
      </c>
      <c r="E212" s="8">
        <v>17</v>
      </c>
      <c r="F212" s="11">
        <v>18.77951371673711</v>
      </c>
      <c r="G212" s="109" t="s">
        <v>877</v>
      </c>
      <c r="H212" s="8" t="s">
        <v>66</v>
      </c>
      <c r="I212" s="8">
        <v>6100</v>
      </c>
      <c r="J212" s="8">
        <v>867</v>
      </c>
      <c r="K212" s="8">
        <v>19</v>
      </c>
      <c r="L212" s="101">
        <v>2.1914648212226068E-2</v>
      </c>
      <c r="M212" s="29" t="s">
        <v>66</v>
      </c>
      <c r="N212" s="98">
        <v>13408.572793750296</v>
      </c>
      <c r="O212" s="1">
        <v>44189</v>
      </c>
      <c r="P212" s="1">
        <f t="shared" si="6"/>
        <v>44171</v>
      </c>
      <c r="Q212" s="1">
        <f t="shared" si="7"/>
        <v>44184</v>
      </c>
    </row>
    <row r="213" spans="1:17" x14ac:dyDescent="0.35">
      <c r="A213" s="87" t="s">
        <v>296</v>
      </c>
      <c r="B213" s="88" t="s">
        <v>42</v>
      </c>
      <c r="C213" s="89">
        <v>6466.0125528356502</v>
      </c>
      <c r="D213" s="95">
        <v>136</v>
      </c>
      <c r="E213" s="8">
        <v>23</v>
      </c>
      <c r="F213" s="11">
        <v>25.407577381467856</v>
      </c>
      <c r="G213" s="109" t="s">
        <v>877</v>
      </c>
      <c r="H213" s="107" t="s">
        <v>64</v>
      </c>
      <c r="I213" s="8">
        <v>7331</v>
      </c>
      <c r="J213" s="8">
        <v>1110</v>
      </c>
      <c r="K213" s="8">
        <v>26</v>
      </c>
      <c r="L213" s="101">
        <v>2.3423423423423424E-2</v>
      </c>
      <c r="M213" s="83" t="s">
        <v>64</v>
      </c>
      <c r="N213" s="29">
        <f>(J213/C213)*100000</f>
        <v>17166.684891652629</v>
      </c>
      <c r="O213" s="1">
        <v>44203</v>
      </c>
      <c r="P213" s="1">
        <f t="shared" si="6"/>
        <v>44185</v>
      </c>
      <c r="Q213" s="1">
        <f t="shared" si="7"/>
        <v>44198</v>
      </c>
    </row>
    <row r="214" spans="1:17" x14ac:dyDescent="0.35">
      <c r="A214" s="87" t="s">
        <v>296</v>
      </c>
      <c r="B214" s="88" t="s">
        <v>42</v>
      </c>
      <c r="C214" s="97">
        <v>6466.0125528356502</v>
      </c>
      <c r="D214" s="95">
        <v>107</v>
      </c>
      <c r="E214" s="8">
        <v>15</v>
      </c>
      <c r="F214" s="13">
        <v>16.570159161826862</v>
      </c>
      <c r="G214" s="109" t="s">
        <v>876</v>
      </c>
      <c r="H214" s="8" t="s">
        <v>66</v>
      </c>
      <c r="I214" s="8">
        <v>6690</v>
      </c>
      <c r="J214" s="8">
        <v>1093</v>
      </c>
      <c r="K214" s="8">
        <v>16</v>
      </c>
      <c r="L214" s="103">
        <v>1.463860933211345E-2</v>
      </c>
      <c r="M214" s="29" t="s">
        <v>66</v>
      </c>
      <c r="N214" s="98">
        <v>16903.771699618308</v>
      </c>
      <c r="O214" s="1">
        <v>44196</v>
      </c>
      <c r="P214" s="1">
        <f t="shared" si="6"/>
        <v>44178</v>
      </c>
      <c r="Q214" s="1">
        <f t="shared" si="7"/>
        <v>44191</v>
      </c>
    </row>
    <row r="215" spans="1:17" x14ac:dyDescent="0.35">
      <c r="A215" s="87" t="s">
        <v>297</v>
      </c>
      <c r="B215" s="88" t="s">
        <v>45</v>
      </c>
      <c r="C215" s="89">
        <v>28666.8719119466</v>
      </c>
      <c r="D215" s="95">
        <v>1997</v>
      </c>
      <c r="E215" s="8">
        <v>296</v>
      </c>
      <c r="F215" s="14">
        <v>73.753624768686706</v>
      </c>
      <c r="G215" s="109" t="s">
        <v>878</v>
      </c>
      <c r="H215" s="107" t="s">
        <v>66</v>
      </c>
      <c r="I215" s="8">
        <v>43194</v>
      </c>
      <c r="J215" s="8">
        <v>4838</v>
      </c>
      <c r="K215" s="8">
        <v>333</v>
      </c>
      <c r="L215" s="100">
        <v>6.8830095080611817E-2</v>
      </c>
      <c r="M215" s="83" t="s">
        <v>64</v>
      </c>
      <c r="N215" s="29">
        <f>(J215/C215)*100000</f>
        <v>16876.623354164487</v>
      </c>
      <c r="O215" s="1">
        <v>44203</v>
      </c>
      <c r="P215" s="1">
        <f t="shared" si="6"/>
        <v>44185</v>
      </c>
      <c r="Q215" s="1">
        <f t="shared" si="7"/>
        <v>44198</v>
      </c>
    </row>
    <row r="216" spans="1:17" x14ac:dyDescent="0.35">
      <c r="A216" s="87" t="s">
        <v>297</v>
      </c>
      <c r="B216" s="88" t="s">
        <v>45</v>
      </c>
      <c r="C216" s="97">
        <v>28666.8719119466</v>
      </c>
      <c r="D216" s="95">
        <v>1852</v>
      </c>
      <c r="E216" s="8">
        <v>298</v>
      </c>
      <c r="F216" s="14">
        <v>74.25196007117782</v>
      </c>
      <c r="G216" s="109" t="s">
        <v>878</v>
      </c>
      <c r="H216" s="8" t="s">
        <v>66</v>
      </c>
      <c r="I216" s="8">
        <v>40878</v>
      </c>
      <c r="J216" s="8">
        <v>5557</v>
      </c>
      <c r="K216" s="8">
        <v>339</v>
      </c>
      <c r="L216" s="100">
        <v>6.1004138923879792E-2</v>
      </c>
      <c r="M216" s="29" t="s">
        <v>68</v>
      </c>
      <c r="N216" s="98">
        <v>19384.744931602327</v>
      </c>
      <c r="O216" s="1">
        <v>44196</v>
      </c>
      <c r="P216" s="1">
        <f t="shared" si="6"/>
        <v>44178</v>
      </c>
      <c r="Q216" s="1">
        <f t="shared" si="7"/>
        <v>44191</v>
      </c>
    </row>
    <row r="217" spans="1:17" x14ac:dyDescent="0.35">
      <c r="A217" s="87" t="s">
        <v>297</v>
      </c>
      <c r="B217" s="88" t="s">
        <v>45</v>
      </c>
      <c r="C217" s="97">
        <v>28666.8719119466</v>
      </c>
      <c r="D217" s="95">
        <v>1704</v>
      </c>
      <c r="E217" s="8">
        <v>321</v>
      </c>
      <c r="F217" s="14">
        <v>79.9828160498258</v>
      </c>
      <c r="G217" s="109" t="s">
        <v>878</v>
      </c>
      <c r="H217" s="8" t="s">
        <v>66</v>
      </c>
      <c r="I217" s="8">
        <v>38773</v>
      </c>
      <c r="J217" s="8">
        <v>6055</v>
      </c>
      <c r="K217" s="8">
        <v>368</v>
      </c>
      <c r="L217" s="100">
        <v>6.0776218001651526E-2</v>
      </c>
      <c r="M217" s="29" t="s">
        <v>66</v>
      </c>
      <c r="N217" s="98">
        <v>21121.941796086394</v>
      </c>
      <c r="O217" s="1">
        <v>44189</v>
      </c>
      <c r="P217" s="1">
        <f t="shared" si="6"/>
        <v>44171</v>
      </c>
      <c r="Q217" s="1">
        <f t="shared" si="7"/>
        <v>44184</v>
      </c>
    </row>
    <row r="218" spans="1:17" x14ac:dyDescent="0.35">
      <c r="A218" s="87" t="s">
        <v>298</v>
      </c>
      <c r="B218" s="88" t="s">
        <v>43</v>
      </c>
      <c r="C218" s="97">
        <v>37104.373350893802</v>
      </c>
      <c r="D218" s="95">
        <v>1680</v>
      </c>
      <c r="E218" s="8">
        <v>327</v>
      </c>
      <c r="F218" s="14">
        <v>62.949837843253079</v>
      </c>
      <c r="G218" s="109" t="s">
        <v>878</v>
      </c>
      <c r="H218" s="8" t="s">
        <v>66</v>
      </c>
      <c r="I218" s="8">
        <v>40168</v>
      </c>
      <c r="J218" s="8">
        <v>4394</v>
      </c>
      <c r="K218" s="8">
        <v>388</v>
      </c>
      <c r="L218" s="100">
        <v>8.8302230314064631E-2</v>
      </c>
      <c r="M218" s="29" t="s">
        <v>64</v>
      </c>
      <c r="N218" s="98">
        <v>11842.269800506288</v>
      </c>
      <c r="O218" s="1">
        <v>44189</v>
      </c>
      <c r="P218" s="1">
        <f t="shared" si="6"/>
        <v>44171</v>
      </c>
      <c r="Q218" s="1">
        <f t="shared" si="7"/>
        <v>44184</v>
      </c>
    </row>
    <row r="219" spans="1:17" x14ac:dyDescent="0.35">
      <c r="A219" s="87" t="s">
        <v>298</v>
      </c>
      <c r="B219" s="88" t="s">
        <v>43</v>
      </c>
      <c r="C219" s="97">
        <v>37104.373350893802</v>
      </c>
      <c r="D219" s="95">
        <v>1899</v>
      </c>
      <c r="E219" s="8">
        <v>356</v>
      </c>
      <c r="F219" s="14">
        <v>68.532545174917715</v>
      </c>
      <c r="G219" s="109" t="s">
        <v>878</v>
      </c>
      <c r="H219" s="8" t="s">
        <v>64</v>
      </c>
      <c r="I219" s="8">
        <v>42089</v>
      </c>
      <c r="J219" s="8">
        <v>3972</v>
      </c>
      <c r="K219" s="8">
        <v>406</v>
      </c>
      <c r="L219" s="100">
        <v>0.10221550855991944</v>
      </c>
      <c r="M219" s="29" t="s">
        <v>64</v>
      </c>
      <c r="N219" s="98">
        <v>10704.937562041643</v>
      </c>
      <c r="O219" s="1">
        <v>44196</v>
      </c>
      <c r="P219" s="1">
        <f t="shared" si="6"/>
        <v>44178</v>
      </c>
      <c r="Q219" s="1">
        <f t="shared" si="7"/>
        <v>44191</v>
      </c>
    </row>
    <row r="220" spans="1:17" x14ac:dyDescent="0.35">
      <c r="A220" s="87" t="s">
        <v>298</v>
      </c>
      <c r="B220" s="88" t="s">
        <v>43</v>
      </c>
      <c r="C220" s="89">
        <v>37104.373350893802</v>
      </c>
      <c r="D220" s="95">
        <v>2166</v>
      </c>
      <c r="E220" s="8">
        <v>458</v>
      </c>
      <c r="F220" s="14">
        <v>88.168274410427856</v>
      </c>
      <c r="G220" s="109" t="s">
        <v>878</v>
      </c>
      <c r="H220" s="107" t="s">
        <v>64</v>
      </c>
      <c r="I220" s="8">
        <v>44081</v>
      </c>
      <c r="J220" s="8">
        <v>3759</v>
      </c>
      <c r="K220" s="8">
        <v>498</v>
      </c>
      <c r="L220" s="100">
        <v>0.13248204309656825</v>
      </c>
      <c r="M220" s="83" t="s">
        <v>64</v>
      </c>
      <c r="N220" s="29">
        <f>(J220/C220)*100000</f>
        <v>10130.881242627023</v>
      </c>
      <c r="O220" s="1">
        <v>44203</v>
      </c>
      <c r="P220" s="1">
        <f t="shared" si="6"/>
        <v>44185</v>
      </c>
      <c r="Q220" s="1">
        <f t="shared" si="7"/>
        <v>44198</v>
      </c>
    </row>
    <row r="221" spans="1:17" x14ac:dyDescent="0.35">
      <c r="A221" s="87" t="s">
        <v>299</v>
      </c>
      <c r="B221" s="88" t="s">
        <v>51</v>
      </c>
      <c r="C221" s="89">
        <v>27391.508223539095</v>
      </c>
      <c r="D221" s="95">
        <v>1242</v>
      </c>
      <c r="E221" s="8">
        <v>182</v>
      </c>
      <c r="F221" s="14">
        <v>47.459964211931762</v>
      </c>
      <c r="G221" s="109" t="s">
        <v>878</v>
      </c>
      <c r="H221" s="107" t="s">
        <v>66</v>
      </c>
      <c r="I221" s="8">
        <v>38972</v>
      </c>
      <c r="J221" s="8">
        <v>3412</v>
      </c>
      <c r="K221" s="8">
        <v>203</v>
      </c>
      <c r="L221" s="100">
        <v>5.9495896834701058E-2</v>
      </c>
      <c r="M221" s="83" t="s">
        <v>64</v>
      </c>
      <c r="N221" s="29">
        <f>(J221/C221)*100000</f>
        <v>12456.415222393167</v>
      </c>
      <c r="O221" s="1">
        <v>44203</v>
      </c>
      <c r="P221" s="1">
        <f t="shared" si="6"/>
        <v>44185</v>
      </c>
      <c r="Q221" s="1">
        <f t="shared" si="7"/>
        <v>44198</v>
      </c>
    </row>
    <row r="222" spans="1:17" x14ac:dyDescent="0.35">
      <c r="A222" s="87" t="s">
        <v>299</v>
      </c>
      <c r="B222" s="88" t="s">
        <v>51</v>
      </c>
      <c r="C222" s="97">
        <v>27391.508223539095</v>
      </c>
      <c r="D222" s="95">
        <v>1129</v>
      </c>
      <c r="E222" s="8">
        <v>184</v>
      </c>
      <c r="F222" s="14">
        <v>47.981502280194753</v>
      </c>
      <c r="G222" s="109" t="s">
        <v>878</v>
      </c>
      <c r="H222" s="8" t="s">
        <v>66</v>
      </c>
      <c r="I222" s="8">
        <v>37177</v>
      </c>
      <c r="J222" s="8">
        <v>3654</v>
      </c>
      <c r="K222" s="8">
        <v>200</v>
      </c>
      <c r="L222" s="100">
        <v>5.4734537493158181E-2</v>
      </c>
      <c r="M222" s="29" t="s">
        <v>64</v>
      </c>
      <c r="N222" s="98">
        <v>13339.900710030666</v>
      </c>
      <c r="O222" s="1">
        <v>44196</v>
      </c>
      <c r="P222" s="1">
        <f t="shared" si="6"/>
        <v>44178</v>
      </c>
      <c r="Q222" s="1">
        <f t="shared" si="7"/>
        <v>44191</v>
      </c>
    </row>
    <row r="223" spans="1:17" x14ac:dyDescent="0.35">
      <c r="A223" s="87" t="s">
        <v>299</v>
      </c>
      <c r="B223" s="88" t="s">
        <v>51</v>
      </c>
      <c r="C223" s="97">
        <v>27391.508223539095</v>
      </c>
      <c r="D223" s="95">
        <v>1040</v>
      </c>
      <c r="E223" s="8">
        <v>188</v>
      </c>
      <c r="F223" s="14">
        <v>49.024578416720715</v>
      </c>
      <c r="G223" s="109" t="s">
        <v>878</v>
      </c>
      <c r="H223" s="8" t="s">
        <v>64</v>
      </c>
      <c r="I223" s="8">
        <v>35496</v>
      </c>
      <c r="J223" s="8">
        <v>3951</v>
      </c>
      <c r="K223" s="8">
        <v>202</v>
      </c>
      <c r="L223" s="100">
        <v>5.1126297139964569E-2</v>
      </c>
      <c r="M223" s="29" t="s">
        <v>64</v>
      </c>
      <c r="N223" s="98">
        <v>14424.178353949415</v>
      </c>
      <c r="O223" s="1">
        <v>44189</v>
      </c>
      <c r="P223" s="1">
        <f t="shared" si="6"/>
        <v>44171</v>
      </c>
      <c r="Q223" s="1">
        <f t="shared" si="7"/>
        <v>44184</v>
      </c>
    </row>
    <row r="224" spans="1:17" x14ac:dyDescent="0.35">
      <c r="A224" s="87" t="s">
        <v>300</v>
      </c>
      <c r="B224" s="88" t="s">
        <v>46</v>
      </c>
      <c r="C224" s="97">
        <v>5307.8849770148699</v>
      </c>
      <c r="D224" s="95">
        <v>82</v>
      </c>
      <c r="E224" s="8">
        <v>31</v>
      </c>
      <c r="F224" s="14">
        <v>41.716912176401728</v>
      </c>
      <c r="G224" s="109" t="s">
        <v>878</v>
      </c>
      <c r="H224" s="8" t="s">
        <v>66</v>
      </c>
      <c r="I224" s="8">
        <v>15813</v>
      </c>
      <c r="J224" s="8">
        <v>757</v>
      </c>
      <c r="K224" s="8">
        <v>38</v>
      </c>
      <c r="L224" s="100">
        <v>5.0198150594451783E-2</v>
      </c>
      <c r="M224" s="29" t="s">
        <v>66</v>
      </c>
      <c r="N224" s="98">
        <v>14261.80113695179</v>
      </c>
      <c r="O224" s="1">
        <v>44189</v>
      </c>
      <c r="P224" s="1">
        <f t="shared" si="6"/>
        <v>44171</v>
      </c>
      <c r="Q224" s="1">
        <f t="shared" si="7"/>
        <v>44184</v>
      </c>
    </row>
    <row r="225" spans="1:17" x14ac:dyDescent="0.35">
      <c r="A225" s="87" t="s">
        <v>300</v>
      </c>
      <c r="B225" s="88" t="s">
        <v>46</v>
      </c>
      <c r="C225" s="97">
        <v>5307.8849770148699</v>
      </c>
      <c r="D225" s="95">
        <v>88</v>
      </c>
      <c r="E225" s="8">
        <v>16</v>
      </c>
      <c r="F225" s="11">
        <v>21.531309510400892</v>
      </c>
      <c r="G225" s="109" t="s">
        <v>877</v>
      </c>
      <c r="H225" s="8" t="s">
        <v>66</v>
      </c>
      <c r="I225" s="8">
        <v>16088</v>
      </c>
      <c r="J225" s="8">
        <v>657</v>
      </c>
      <c r="K225" s="8">
        <v>26</v>
      </c>
      <c r="L225" s="101">
        <v>3.9573820395738202E-2</v>
      </c>
      <c r="M225" s="29" t="s">
        <v>66</v>
      </c>
      <c r="N225" s="98">
        <v>12377.811554791711</v>
      </c>
      <c r="O225" s="1">
        <v>44196</v>
      </c>
      <c r="P225" s="1">
        <f t="shared" si="6"/>
        <v>44178</v>
      </c>
      <c r="Q225" s="1">
        <f t="shared" si="7"/>
        <v>44191</v>
      </c>
    </row>
    <row r="226" spans="1:17" x14ac:dyDescent="0.35">
      <c r="A226" s="87" t="s">
        <v>300</v>
      </c>
      <c r="B226" s="88" t="s">
        <v>46</v>
      </c>
      <c r="C226" s="89">
        <v>5307.8849770148699</v>
      </c>
      <c r="D226" s="95">
        <v>95</v>
      </c>
      <c r="E226" s="8">
        <v>12</v>
      </c>
      <c r="F226" s="13">
        <v>16.14848213280067</v>
      </c>
      <c r="G226" s="109" t="s">
        <v>876</v>
      </c>
      <c r="H226" s="107" t="s">
        <v>66</v>
      </c>
      <c r="I226" s="8">
        <v>16451</v>
      </c>
      <c r="J226" s="8">
        <v>641</v>
      </c>
      <c r="K226" s="8">
        <v>17</v>
      </c>
      <c r="L226" s="103">
        <v>2.6521060842433698E-2</v>
      </c>
      <c r="M226" s="83" t="s">
        <v>66</v>
      </c>
      <c r="N226" s="29">
        <f>(J226/C226)*100000</f>
        <v>12076.373221646099</v>
      </c>
      <c r="O226" s="1">
        <v>44203</v>
      </c>
      <c r="P226" s="1">
        <f t="shared" si="6"/>
        <v>44185</v>
      </c>
      <c r="Q226" s="1">
        <f t="shared" si="7"/>
        <v>44198</v>
      </c>
    </row>
    <row r="227" spans="1:17" x14ac:dyDescent="0.35">
      <c r="A227" s="87" t="s">
        <v>301</v>
      </c>
      <c r="B227" s="88" t="s">
        <v>41</v>
      </c>
      <c r="C227" s="97">
        <v>13087.712635498299</v>
      </c>
      <c r="D227" s="95">
        <v>298</v>
      </c>
      <c r="E227" s="8">
        <v>79</v>
      </c>
      <c r="F227" s="14">
        <v>43.115686445863787</v>
      </c>
      <c r="G227" s="109" t="s">
        <v>878</v>
      </c>
      <c r="H227" s="8" t="s">
        <v>64</v>
      </c>
      <c r="I227" s="8">
        <v>9910</v>
      </c>
      <c r="J227" s="8">
        <v>1161</v>
      </c>
      <c r="K227" s="8">
        <v>87</v>
      </c>
      <c r="L227" s="100">
        <v>7.4935400516795869E-2</v>
      </c>
      <c r="M227" s="29" t="s">
        <v>64</v>
      </c>
      <c r="N227" s="98">
        <v>8870.9160441907607</v>
      </c>
      <c r="O227" s="1">
        <v>44196</v>
      </c>
      <c r="P227" s="1">
        <f t="shared" si="6"/>
        <v>44178</v>
      </c>
      <c r="Q227" s="1">
        <f t="shared" si="7"/>
        <v>44191</v>
      </c>
    </row>
    <row r="228" spans="1:17" x14ac:dyDescent="0.35">
      <c r="A228" s="87" t="s">
        <v>301</v>
      </c>
      <c r="B228" s="88" t="s">
        <v>41</v>
      </c>
      <c r="C228" s="89">
        <v>13087.712635498299</v>
      </c>
      <c r="D228" s="95">
        <v>335</v>
      </c>
      <c r="E228" s="8">
        <v>86</v>
      </c>
      <c r="F228" s="14">
        <v>46.936063725877034</v>
      </c>
      <c r="G228" s="109" t="s">
        <v>878</v>
      </c>
      <c r="H228" s="107" t="s">
        <v>64</v>
      </c>
      <c r="I228" s="8">
        <v>10607</v>
      </c>
      <c r="J228" s="8">
        <v>1098</v>
      </c>
      <c r="K228" s="8">
        <v>93</v>
      </c>
      <c r="L228" s="100">
        <v>8.4699453551912565E-2</v>
      </c>
      <c r="M228" s="83" t="s">
        <v>64</v>
      </c>
      <c r="N228" s="29">
        <f>(J228/C228)*100000</f>
        <v>8389.5485069090901</v>
      </c>
      <c r="O228" s="1">
        <v>44203</v>
      </c>
      <c r="P228" s="1">
        <f t="shared" si="6"/>
        <v>44185</v>
      </c>
      <c r="Q228" s="1">
        <f t="shared" si="7"/>
        <v>44198</v>
      </c>
    </row>
    <row r="229" spans="1:17" x14ac:dyDescent="0.35">
      <c r="A229" s="87" t="s">
        <v>301</v>
      </c>
      <c r="B229" s="88" t="s">
        <v>41</v>
      </c>
      <c r="C229" s="97">
        <v>13087.712635498299</v>
      </c>
      <c r="D229" s="95">
        <v>248</v>
      </c>
      <c r="E229" s="8">
        <v>47</v>
      </c>
      <c r="F229" s="11">
        <v>25.651104594374662</v>
      </c>
      <c r="G229" s="109" t="s">
        <v>877</v>
      </c>
      <c r="H229" s="8" t="s">
        <v>66</v>
      </c>
      <c r="I229" s="8">
        <v>9365</v>
      </c>
      <c r="J229" s="8">
        <v>1243</v>
      </c>
      <c r="K229" s="8">
        <v>53</v>
      </c>
      <c r="L229" s="101">
        <v>4.2638777152051485E-2</v>
      </c>
      <c r="M229" s="29" t="s">
        <v>66</v>
      </c>
      <c r="N229" s="98">
        <v>9497.457918112932</v>
      </c>
      <c r="O229" s="1">
        <v>44189</v>
      </c>
      <c r="P229" s="1">
        <f t="shared" si="6"/>
        <v>44171</v>
      </c>
      <c r="Q229" s="1">
        <f t="shared" si="7"/>
        <v>44184</v>
      </c>
    </row>
    <row r="230" spans="1:17" x14ac:dyDescent="0.35">
      <c r="A230" s="87" t="s">
        <v>302</v>
      </c>
      <c r="B230" s="88" t="s">
        <v>43</v>
      </c>
      <c r="C230" s="97">
        <v>7927.2612196189812</v>
      </c>
      <c r="D230" s="95">
        <v>327</v>
      </c>
      <c r="E230" s="8">
        <v>79</v>
      </c>
      <c r="F230" s="14">
        <v>71.182934263497913</v>
      </c>
      <c r="G230" s="109" t="s">
        <v>878</v>
      </c>
      <c r="H230" s="8" t="s">
        <v>64</v>
      </c>
      <c r="I230" s="8">
        <v>6776</v>
      </c>
      <c r="J230" s="8">
        <v>798</v>
      </c>
      <c r="K230" s="8">
        <v>88</v>
      </c>
      <c r="L230" s="100">
        <v>0.11027568922305764</v>
      </c>
      <c r="M230" s="29" t="s">
        <v>64</v>
      </c>
      <c r="N230" s="98">
        <v>10066.528374579731</v>
      </c>
      <c r="O230" s="1">
        <v>44189</v>
      </c>
      <c r="P230" s="1">
        <f t="shared" si="6"/>
        <v>44171</v>
      </c>
      <c r="Q230" s="1">
        <f t="shared" si="7"/>
        <v>44184</v>
      </c>
    </row>
    <row r="231" spans="1:17" x14ac:dyDescent="0.35">
      <c r="A231" s="87" t="s">
        <v>302</v>
      </c>
      <c r="B231" s="88" t="s">
        <v>43</v>
      </c>
      <c r="C231" s="97">
        <v>7927.2612196189812</v>
      </c>
      <c r="D231" s="95">
        <v>367</v>
      </c>
      <c r="E231" s="8">
        <v>79</v>
      </c>
      <c r="F231" s="14">
        <v>71.182934263497913</v>
      </c>
      <c r="G231" s="109" t="s">
        <v>878</v>
      </c>
      <c r="H231" s="8" t="s">
        <v>66</v>
      </c>
      <c r="I231" s="8">
        <v>7116</v>
      </c>
      <c r="J231" s="8">
        <v>698</v>
      </c>
      <c r="K231" s="8">
        <v>87</v>
      </c>
      <c r="L231" s="100">
        <v>0.12464183381088825</v>
      </c>
      <c r="M231" s="29" t="s">
        <v>64</v>
      </c>
      <c r="N231" s="98">
        <v>8805.0586534544527</v>
      </c>
      <c r="O231" s="1">
        <v>44196</v>
      </c>
      <c r="P231" s="1">
        <f t="shared" si="6"/>
        <v>44178</v>
      </c>
      <c r="Q231" s="1">
        <f t="shared" si="7"/>
        <v>44191</v>
      </c>
    </row>
    <row r="232" spans="1:17" x14ac:dyDescent="0.35">
      <c r="A232" s="87" t="s">
        <v>302</v>
      </c>
      <c r="B232" s="88" t="s">
        <v>43</v>
      </c>
      <c r="C232" s="89">
        <v>7927.2612196189812</v>
      </c>
      <c r="D232" s="95">
        <v>412</v>
      </c>
      <c r="E232" s="8">
        <v>79</v>
      </c>
      <c r="F232" s="14">
        <v>71.182934263497913</v>
      </c>
      <c r="G232" s="109" t="s">
        <v>878</v>
      </c>
      <c r="H232" s="107" t="s">
        <v>66</v>
      </c>
      <c r="I232" s="8">
        <v>7444</v>
      </c>
      <c r="J232" s="8">
        <v>634</v>
      </c>
      <c r="K232" s="8">
        <v>84</v>
      </c>
      <c r="L232" s="100">
        <v>0.13249211356466878</v>
      </c>
      <c r="M232" s="83" t="s">
        <v>64</v>
      </c>
      <c r="N232" s="29">
        <f>(J232/C232)*100000</f>
        <v>7997.7180319342724</v>
      </c>
      <c r="O232" s="1">
        <v>44203</v>
      </c>
      <c r="P232" s="1">
        <f t="shared" si="6"/>
        <v>44185</v>
      </c>
      <c r="Q232" s="1">
        <f t="shared" si="7"/>
        <v>44198</v>
      </c>
    </row>
    <row r="233" spans="1:17" x14ac:dyDescent="0.35">
      <c r="A233" s="87" t="s">
        <v>303</v>
      </c>
      <c r="B233" s="88" t="s">
        <v>54</v>
      </c>
      <c r="C233" s="97">
        <v>9485.9761215318194</v>
      </c>
      <c r="D233" s="95">
        <v>260</v>
      </c>
      <c r="E233" s="8">
        <v>38</v>
      </c>
      <c r="F233" s="14">
        <v>28.61366800328193</v>
      </c>
      <c r="G233" s="109" t="s">
        <v>878</v>
      </c>
      <c r="H233" s="8" t="s">
        <v>66</v>
      </c>
      <c r="I233" s="8">
        <v>7190</v>
      </c>
      <c r="J233" s="8">
        <v>640</v>
      </c>
      <c r="K233" s="8">
        <v>42</v>
      </c>
      <c r="L233" s="100">
        <v>6.5625000000000003E-2</v>
      </c>
      <c r="M233" s="29" t="s">
        <v>66</v>
      </c>
      <c r="N233" s="98">
        <v>6746.8017186685811</v>
      </c>
      <c r="O233" s="1">
        <v>44196</v>
      </c>
      <c r="P233" s="1">
        <f t="shared" si="6"/>
        <v>44178</v>
      </c>
      <c r="Q233" s="1">
        <f t="shared" si="7"/>
        <v>44191</v>
      </c>
    </row>
    <row r="234" spans="1:17" x14ac:dyDescent="0.35">
      <c r="A234" s="87" t="s">
        <v>303</v>
      </c>
      <c r="B234" s="88" t="s">
        <v>54</v>
      </c>
      <c r="C234" s="89">
        <v>9485.9761215318194</v>
      </c>
      <c r="D234" s="95">
        <v>281</v>
      </c>
      <c r="E234" s="8">
        <v>43</v>
      </c>
      <c r="F234" s="14">
        <v>32.378624319503231</v>
      </c>
      <c r="G234" s="109" t="s">
        <v>878</v>
      </c>
      <c r="H234" s="107" t="s">
        <v>64</v>
      </c>
      <c r="I234" s="8">
        <v>7505</v>
      </c>
      <c r="J234" s="8">
        <v>629</v>
      </c>
      <c r="K234" s="8">
        <v>46</v>
      </c>
      <c r="L234" s="100">
        <v>7.3131955484896663E-2</v>
      </c>
      <c r="M234" s="83" t="s">
        <v>64</v>
      </c>
      <c r="N234" s="29">
        <f>(J234/C234)*100000</f>
        <v>6630.8410641289647</v>
      </c>
      <c r="O234" s="1">
        <v>44203</v>
      </c>
      <c r="P234" s="1">
        <f t="shared" si="6"/>
        <v>44185</v>
      </c>
      <c r="Q234" s="1">
        <f t="shared" si="7"/>
        <v>44198</v>
      </c>
    </row>
    <row r="235" spans="1:17" x14ac:dyDescent="0.35">
      <c r="A235" s="87" t="s">
        <v>303</v>
      </c>
      <c r="B235" s="88" t="s">
        <v>54</v>
      </c>
      <c r="C235" s="97">
        <v>9485.9761215318194</v>
      </c>
      <c r="D235" s="95">
        <v>240</v>
      </c>
      <c r="E235" s="8">
        <v>53</v>
      </c>
      <c r="F235" s="14">
        <v>39.908536951945848</v>
      </c>
      <c r="G235" s="109" t="s">
        <v>878</v>
      </c>
      <c r="H235" s="8" t="s">
        <v>66</v>
      </c>
      <c r="I235" s="8">
        <v>6870</v>
      </c>
      <c r="J235" s="8">
        <v>728</v>
      </c>
      <c r="K235" s="8">
        <v>60</v>
      </c>
      <c r="L235" s="100">
        <v>8.2417582417582416E-2</v>
      </c>
      <c r="M235" s="29" t="s">
        <v>64</v>
      </c>
      <c r="N235" s="98">
        <v>7674.4869549855111</v>
      </c>
      <c r="O235" s="1">
        <v>44189</v>
      </c>
      <c r="P235" s="1">
        <f t="shared" si="6"/>
        <v>44171</v>
      </c>
      <c r="Q235" s="1">
        <f t="shared" si="7"/>
        <v>44184</v>
      </c>
    </row>
    <row r="236" spans="1:17" x14ac:dyDescent="0.35">
      <c r="A236" s="87" t="s">
        <v>304</v>
      </c>
      <c r="B236" s="88" t="s">
        <v>51</v>
      </c>
      <c r="C236" s="97">
        <v>5133.8205219983302</v>
      </c>
      <c r="D236" s="95">
        <v>116</v>
      </c>
      <c r="E236" s="8">
        <v>26</v>
      </c>
      <c r="F236" s="14">
        <v>36.174674381097518</v>
      </c>
      <c r="G236" s="109" t="s">
        <v>878</v>
      </c>
      <c r="H236" s="8" t="s">
        <v>64</v>
      </c>
      <c r="I236" s="8">
        <v>7182</v>
      </c>
      <c r="J236" s="8">
        <v>730</v>
      </c>
      <c r="K236" s="8">
        <v>28</v>
      </c>
      <c r="L236" s="100">
        <v>3.8356164383561646E-2</v>
      </c>
      <c r="M236" s="29" t="s">
        <v>64</v>
      </c>
      <c r="N236" s="98">
        <v>14219.429699031411</v>
      </c>
      <c r="O236" s="1">
        <v>44196</v>
      </c>
      <c r="P236" s="1">
        <f t="shared" si="6"/>
        <v>44178</v>
      </c>
      <c r="Q236" s="1">
        <f t="shared" si="7"/>
        <v>44191</v>
      </c>
    </row>
    <row r="237" spans="1:17" x14ac:dyDescent="0.35">
      <c r="A237" s="87" t="s">
        <v>304</v>
      </c>
      <c r="B237" s="88" t="s">
        <v>51</v>
      </c>
      <c r="C237" s="89">
        <v>5133.8205219983302</v>
      </c>
      <c r="D237" s="95">
        <v>129</v>
      </c>
      <c r="E237" s="8">
        <v>23</v>
      </c>
      <c r="F237" s="11">
        <v>32.00067349097089</v>
      </c>
      <c r="G237" s="109" t="s">
        <v>877</v>
      </c>
      <c r="H237" s="107" t="s">
        <v>66</v>
      </c>
      <c r="I237" s="8">
        <v>7593</v>
      </c>
      <c r="J237" s="8">
        <v>719</v>
      </c>
      <c r="K237" s="8">
        <v>25</v>
      </c>
      <c r="L237" s="101">
        <v>3.4770514603616132E-2</v>
      </c>
      <c r="M237" s="83" t="s">
        <v>66</v>
      </c>
      <c r="N237" s="29">
        <f>(J237/C237)*100000</f>
        <v>14005.164320004911</v>
      </c>
      <c r="O237" s="1">
        <v>44203</v>
      </c>
      <c r="P237" s="1">
        <f t="shared" si="6"/>
        <v>44185</v>
      </c>
      <c r="Q237" s="1">
        <f t="shared" si="7"/>
        <v>44198</v>
      </c>
    </row>
    <row r="238" spans="1:17" x14ac:dyDescent="0.35">
      <c r="A238" s="87" t="s">
        <v>304</v>
      </c>
      <c r="B238" s="88" t="s">
        <v>51</v>
      </c>
      <c r="C238" s="97">
        <v>5133.8205219983302</v>
      </c>
      <c r="D238" s="95">
        <v>96</v>
      </c>
      <c r="E238" s="8">
        <v>12</v>
      </c>
      <c r="F238" s="13">
        <v>16.696003560506547</v>
      </c>
      <c r="G238" s="109" t="s">
        <v>876</v>
      </c>
      <c r="H238" s="8" t="s">
        <v>66</v>
      </c>
      <c r="I238" s="8">
        <v>6820</v>
      </c>
      <c r="J238" s="8">
        <v>736</v>
      </c>
      <c r="K238" s="8">
        <v>16</v>
      </c>
      <c r="L238" s="103">
        <v>2.1739130434782608E-2</v>
      </c>
      <c r="M238" s="29" t="s">
        <v>66</v>
      </c>
      <c r="N238" s="98">
        <v>14336.301723954959</v>
      </c>
      <c r="O238" s="1">
        <v>44189</v>
      </c>
      <c r="P238" s="1">
        <f t="shared" si="6"/>
        <v>44171</v>
      </c>
      <c r="Q238" s="1">
        <f t="shared" si="7"/>
        <v>44184</v>
      </c>
    </row>
    <row r="239" spans="1:17" x14ac:dyDescent="0.35">
      <c r="A239" s="87" t="s">
        <v>305</v>
      </c>
      <c r="B239" s="88" t="s">
        <v>49</v>
      </c>
      <c r="C239" s="89">
        <v>32414.524512956301</v>
      </c>
      <c r="D239" s="95">
        <v>2255</v>
      </c>
      <c r="E239" s="8">
        <v>321</v>
      </c>
      <c r="F239" s="14">
        <v>70.735485937505345</v>
      </c>
      <c r="G239" s="109" t="s">
        <v>878</v>
      </c>
      <c r="H239" s="107" t="s">
        <v>66</v>
      </c>
      <c r="I239" s="8">
        <v>37803</v>
      </c>
      <c r="J239" s="8">
        <v>3254</v>
      </c>
      <c r="K239" s="8">
        <v>356</v>
      </c>
      <c r="L239" s="100">
        <v>0.10940381069452981</v>
      </c>
      <c r="M239" s="83" t="s">
        <v>66</v>
      </c>
      <c r="N239" s="29">
        <f>(J239/C239)*100000</f>
        <v>10038.709649124592</v>
      </c>
      <c r="O239" s="1">
        <v>44203</v>
      </c>
      <c r="P239" s="1">
        <f t="shared" si="6"/>
        <v>44185</v>
      </c>
      <c r="Q239" s="1">
        <f t="shared" si="7"/>
        <v>44198</v>
      </c>
    </row>
    <row r="240" spans="1:17" x14ac:dyDescent="0.35">
      <c r="A240" s="87" t="s">
        <v>305</v>
      </c>
      <c r="B240" s="88" t="s">
        <v>49</v>
      </c>
      <c r="C240" s="97">
        <v>32414.524512956301</v>
      </c>
      <c r="D240" s="95">
        <v>2065</v>
      </c>
      <c r="E240" s="8">
        <v>371</v>
      </c>
      <c r="F240" s="14">
        <v>81.753474401291228</v>
      </c>
      <c r="G240" s="109" t="s">
        <v>878</v>
      </c>
      <c r="H240" s="8" t="s">
        <v>66</v>
      </c>
      <c r="I240" s="8">
        <v>36087</v>
      </c>
      <c r="J240" s="8">
        <v>3743</v>
      </c>
      <c r="K240" s="8">
        <v>421</v>
      </c>
      <c r="L240" s="100">
        <v>0.11247662302965536</v>
      </c>
      <c r="M240" s="29" t="s">
        <v>66</v>
      </c>
      <c r="N240" s="98">
        <v>11547.292629586153</v>
      </c>
      <c r="O240" s="1">
        <v>44196</v>
      </c>
      <c r="P240" s="1">
        <f t="shared" si="6"/>
        <v>44178</v>
      </c>
      <c r="Q240" s="1">
        <f t="shared" si="7"/>
        <v>44191</v>
      </c>
    </row>
    <row r="241" spans="1:17" x14ac:dyDescent="0.35">
      <c r="A241" s="87" t="s">
        <v>305</v>
      </c>
      <c r="B241" s="88" t="s">
        <v>49</v>
      </c>
      <c r="C241" s="97">
        <v>32414.524512956301</v>
      </c>
      <c r="D241" s="95">
        <v>1895</v>
      </c>
      <c r="E241" s="8">
        <v>490</v>
      </c>
      <c r="F241" s="14">
        <v>107.97628694510163</v>
      </c>
      <c r="G241" s="109" t="s">
        <v>878</v>
      </c>
      <c r="H241" s="8" t="s">
        <v>66</v>
      </c>
      <c r="I241" s="8">
        <v>34423</v>
      </c>
      <c r="J241" s="8">
        <v>4385</v>
      </c>
      <c r="K241" s="8">
        <v>551</v>
      </c>
      <c r="L241" s="100">
        <v>0.12565564424173317</v>
      </c>
      <c r="M241" s="29" t="s">
        <v>66</v>
      </c>
      <c r="N241" s="98">
        <v>13527.886235836304</v>
      </c>
      <c r="O241" s="1">
        <v>44189</v>
      </c>
      <c r="P241" s="1">
        <f t="shared" si="6"/>
        <v>44171</v>
      </c>
      <c r="Q241" s="1">
        <f t="shared" si="7"/>
        <v>44184</v>
      </c>
    </row>
    <row r="242" spans="1:17" x14ac:dyDescent="0.35">
      <c r="A242" s="87" t="s">
        <v>306</v>
      </c>
      <c r="B242" s="88" t="s">
        <v>54</v>
      </c>
      <c r="C242" s="89">
        <v>12469.6895953656</v>
      </c>
      <c r="D242" s="95">
        <v>501</v>
      </c>
      <c r="E242" s="8">
        <v>95</v>
      </c>
      <c r="F242" s="14">
        <v>54.417668008642487</v>
      </c>
      <c r="G242" s="109" t="s">
        <v>878</v>
      </c>
      <c r="H242" s="107" t="s">
        <v>66</v>
      </c>
      <c r="I242" s="8">
        <v>27632</v>
      </c>
      <c r="J242" s="8">
        <v>1009</v>
      </c>
      <c r="K242" s="8">
        <v>106</v>
      </c>
      <c r="L242" s="100">
        <v>0.10505450941526263</v>
      </c>
      <c r="M242" s="83" t="s">
        <v>66</v>
      </c>
      <c r="N242" s="29">
        <f>(J242/C242)*100000</f>
        <v>8091.620824106144</v>
      </c>
      <c r="O242" s="1">
        <v>44203</v>
      </c>
      <c r="P242" s="1">
        <f t="shared" si="6"/>
        <v>44185</v>
      </c>
      <c r="Q242" s="1">
        <f t="shared" si="7"/>
        <v>44198</v>
      </c>
    </row>
    <row r="243" spans="1:17" x14ac:dyDescent="0.35">
      <c r="A243" s="87" t="s">
        <v>306</v>
      </c>
      <c r="B243" s="88" t="s">
        <v>54</v>
      </c>
      <c r="C243" s="97">
        <v>12469.6895953656</v>
      </c>
      <c r="D243" s="95">
        <v>394</v>
      </c>
      <c r="E243" s="8">
        <v>98</v>
      </c>
      <c r="F243" s="14">
        <v>56.136120682599604</v>
      </c>
      <c r="G243" s="109" t="s">
        <v>878</v>
      </c>
      <c r="H243" s="8" t="s">
        <v>64</v>
      </c>
      <c r="I243" s="8">
        <v>26585</v>
      </c>
      <c r="J243" s="8">
        <v>1095</v>
      </c>
      <c r="K243" s="8">
        <v>104</v>
      </c>
      <c r="L243" s="100">
        <v>9.4977168949771693E-2</v>
      </c>
      <c r="M243" s="29" t="s">
        <v>64</v>
      </c>
      <c r="N243" s="98">
        <v>8781.2931639209382</v>
      </c>
      <c r="O243" s="1">
        <v>44189</v>
      </c>
      <c r="P243" s="1">
        <f t="shared" si="6"/>
        <v>44171</v>
      </c>
      <c r="Q243" s="1">
        <f t="shared" si="7"/>
        <v>44184</v>
      </c>
    </row>
    <row r="244" spans="1:17" x14ac:dyDescent="0.35">
      <c r="A244" s="87" t="s">
        <v>306</v>
      </c>
      <c r="B244" s="88" t="s">
        <v>54</v>
      </c>
      <c r="C244" s="97">
        <v>12469.6895953656</v>
      </c>
      <c r="D244" s="95">
        <v>447</v>
      </c>
      <c r="E244" s="8">
        <v>109</v>
      </c>
      <c r="F244" s="14">
        <v>62.437113820442413</v>
      </c>
      <c r="G244" s="109" t="s">
        <v>878</v>
      </c>
      <c r="H244" s="8" t="s">
        <v>64</v>
      </c>
      <c r="I244" s="8">
        <v>27110</v>
      </c>
      <c r="J244" s="8">
        <v>1048</v>
      </c>
      <c r="K244" s="8">
        <v>120</v>
      </c>
      <c r="L244" s="100">
        <v>0.11450381679389313</v>
      </c>
      <c r="M244" s="29" t="s">
        <v>64</v>
      </c>
      <c r="N244" s="98">
        <v>8404.3792107663412</v>
      </c>
      <c r="O244" s="1">
        <v>44196</v>
      </c>
      <c r="P244" s="1">
        <f t="shared" si="6"/>
        <v>44178</v>
      </c>
      <c r="Q244" s="1">
        <f t="shared" si="7"/>
        <v>44191</v>
      </c>
    </row>
    <row r="245" spans="1:17" x14ac:dyDescent="0.35">
      <c r="A245" s="87" t="s">
        <v>307</v>
      </c>
      <c r="B245" s="88" t="s">
        <v>49</v>
      </c>
      <c r="C245" s="89">
        <v>3330.26120665499</v>
      </c>
      <c r="D245" s="95">
        <v>88</v>
      </c>
      <c r="E245" s="8">
        <v>17</v>
      </c>
      <c r="F245" s="11">
        <v>36.462176355991531</v>
      </c>
      <c r="G245" s="109" t="s">
        <v>877</v>
      </c>
      <c r="H245" s="107" t="s">
        <v>64</v>
      </c>
      <c r="I245" s="8">
        <v>2820</v>
      </c>
      <c r="J245" s="8">
        <v>260</v>
      </c>
      <c r="K245" s="8">
        <v>20</v>
      </c>
      <c r="L245" s="101">
        <v>7.6923076923076927E-2</v>
      </c>
      <c r="M245" s="83" t="s">
        <v>64</v>
      </c>
      <c r="N245" s="29">
        <f>(J245/C245)*100000</f>
        <v>7807.1954079887764</v>
      </c>
      <c r="O245" s="1">
        <v>44203</v>
      </c>
      <c r="P245" s="1">
        <f t="shared" si="6"/>
        <v>44185</v>
      </c>
      <c r="Q245" s="1">
        <f t="shared" si="7"/>
        <v>44198</v>
      </c>
    </row>
    <row r="246" spans="1:17" x14ac:dyDescent="0.35">
      <c r="A246" s="87" t="s">
        <v>307</v>
      </c>
      <c r="B246" s="88" t="s">
        <v>49</v>
      </c>
      <c r="C246" s="97">
        <v>3330.26120665499</v>
      </c>
      <c r="D246" s="95">
        <v>71</v>
      </c>
      <c r="E246" s="8">
        <v>17</v>
      </c>
      <c r="F246" s="11">
        <v>36.462176355991538</v>
      </c>
      <c r="G246" s="109" t="s">
        <v>877</v>
      </c>
      <c r="H246" s="8" t="s">
        <v>66</v>
      </c>
      <c r="I246" s="8">
        <v>2553</v>
      </c>
      <c r="J246" s="8">
        <v>284</v>
      </c>
      <c r="K246" s="8">
        <v>21</v>
      </c>
      <c r="L246" s="101">
        <v>7.3943661971830985E-2</v>
      </c>
      <c r="M246" s="29" t="s">
        <v>66</v>
      </c>
      <c r="N246" s="98">
        <v>8527.8595994954321</v>
      </c>
      <c r="O246" s="1">
        <v>44189</v>
      </c>
      <c r="P246" s="1">
        <f t="shared" si="6"/>
        <v>44171</v>
      </c>
      <c r="Q246" s="1">
        <f t="shared" si="7"/>
        <v>44184</v>
      </c>
    </row>
    <row r="247" spans="1:17" x14ac:dyDescent="0.35">
      <c r="A247" s="87" t="s">
        <v>307</v>
      </c>
      <c r="B247" s="88" t="s">
        <v>49</v>
      </c>
      <c r="C247" s="97">
        <v>3330.26120665499</v>
      </c>
      <c r="D247" s="95">
        <v>83</v>
      </c>
      <c r="E247" s="8">
        <v>14</v>
      </c>
      <c r="F247" s="13">
        <v>30.027674646110675</v>
      </c>
      <c r="G247" s="109" t="s">
        <v>876</v>
      </c>
      <c r="H247" s="8" t="s">
        <v>66</v>
      </c>
      <c r="I247" s="8">
        <v>2703</v>
      </c>
      <c r="J247" s="8">
        <v>269</v>
      </c>
      <c r="K247" s="8">
        <v>18</v>
      </c>
      <c r="L247" s="103">
        <v>6.6914498141263934E-2</v>
      </c>
      <c r="M247" s="29" t="s">
        <v>66</v>
      </c>
      <c r="N247" s="98">
        <v>8077.4444798037721</v>
      </c>
      <c r="O247" s="1">
        <v>44196</v>
      </c>
      <c r="P247" s="1">
        <f t="shared" si="6"/>
        <v>44178</v>
      </c>
      <c r="Q247" s="1">
        <f t="shared" si="7"/>
        <v>44191</v>
      </c>
    </row>
    <row r="248" spans="1:17" x14ac:dyDescent="0.35">
      <c r="A248" s="87" t="s">
        <v>308</v>
      </c>
      <c r="B248" s="88" t="s">
        <v>52</v>
      </c>
      <c r="C248" s="89">
        <v>15120.384628985899</v>
      </c>
      <c r="D248" s="95">
        <v>460</v>
      </c>
      <c r="E248" s="8">
        <v>93</v>
      </c>
      <c r="F248" s="14">
        <v>43.933122773363394</v>
      </c>
      <c r="G248" s="109" t="s">
        <v>878</v>
      </c>
      <c r="H248" s="107" t="s">
        <v>64</v>
      </c>
      <c r="I248" s="8">
        <v>16886</v>
      </c>
      <c r="J248" s="8">
        <v>1717</v>
      </c>
      <c r="K248" s="8">
        <v>100</v>
      </c>
      <c r="L248" s="100">
        <v>5.8241118229470007E-2</v>
      </c>
      <c r="M248" s="83" t="s">
        <v>64</v>
      </c>
      <c r="N248" s="29">
        <f>(J248/C248)*100000</f>
        <v>11355.531238990423</v>
      </c>
      <c r="O248" s="1">
        <v>44203</v>
      </c>
      <c r="P248" s="1">
        <f t="shared" si="6"/>
        <v>44185</v>
      </c>
      <c r="Q248" s="1">
        <f t="shared" si="7"/>
        <v>44198</v>
      </c>
    </row>
    <row r="249" spans="1:17" x14ac:dyDescent="0.35">
      <c r="A249" s="87" t="s">
        <v>308</v>
      </c>
      <c r="B249" s="88" t="s">
        <v>52</v>
      </c>
      <c r="C249" s="97">
        <v>15120.384628985899</v>
      </c>
      <c r="D249" s="95">
        <v>355</v>
      </c>
      <c r="E249" s="8">
        <v>70</v>
      </c>
      <c r="F249" s="11">
        <v>33.067941872424065</v>
      </c>
      <c r="G249" s="109" t="s">
        <v>877</v>
      </c>
      <c r="H249" s="8" t="s">
        <v>64</v>
      </c>
      <c r="I249" s="8">
        <v>15191</v>
      </c>
      <c r="J249" s="8">
        <v>1635</v>
      </c>
      <c r="K249" s="8">
        <v>79</v>
      </c>
      <c r="L249" s="101">
        <v>4.8318042813455656E-2</v>
      </c>
      <c r="M249" s="29" t="s">
        <v>64</v>
      </c>
      <c r="N249" s="98">
        <v>10813.216992282669</v>
      </c>
      <c r="O249" s="1">
        <v>44189</v>
      </c>
      <c r="P249" s="1">
        <f t="shared" si="6"/>
        <v>44171</v>
      </c>
      <c r="Q249" s="1">
        <f t="shared" si="7"/>
        <v>44184</v>
      </c>
    </row>
    <row r="250" spans="1:17" x14ac:dyDescent="0.35">
      <c r="A250" s="87" t="s">
        <v>308</v>
      </c>
      <c r="B250" s="88" t="s">
        <v>52</v>
      </c>
      <c r="C250" s="97">
        <v>15120.384628985899</v>
      </c>
      <c r="D250" s="95">
        <v>395</v>
      </c>
      <c r="E250" s="8">
        <v>76</v>
      </c>
      <c r="F250" s="11">
        <v>35.902336890060411</v>
      </c>
      <c r="G250" s="109" t="s">
        <v>877</v>
      </c>
      <c r="H250" s="8" t="s">
        <v>64</v>
      </c>
      <c r="I250" s="8">
        <v>15963</v>
      </c>
      <c r="J250" s="8">
        <v>1664</v>
      </c>
      <c r="K250" s="8">
        <v>82</v>
      </c>
      <c r="L250" s="101">
        <v>4.9278846153846152E-2</v>
      </c>
      <c r="M250" s="29" t="s">
        <v>64</v>
      </c>
      <c r="N250" s="98">
        <v>11005.011055142728</v>
      </c>
      <c r="O250" s="1">
        <v>44196</v>
      </c>
      <c r="P250" s="1">
        <f t="shared" si="6"/>
        <v>44178</v>
      </c>
      <c r="Q250" s="1">
        <f t="shared" si="7"/>
        <v>44191</v>
      </c>
    </row>
    <row r="251" spans="1:17" x14ac:dyDescent="0.35">
      <c r="A251" s="87" t="s">
        <v>309</v>
      </c>
      <c r="B251" s="88" t="s">
        <v>52</v>
      </c>
      <c r="C251" s="89">
        <v>14878.570537017</v>
      </c>
      <c r="D251" s="95">
        <v>649</v>
      </c>
      <c r="E251" s="8">
        <v>100</v>
      </c>
      <c r="F251" s="14">
        <v>48.007684105715249</v>
      </c>
      <c r="G251" s="109" t="s">
        <v>878</v>
      </c>
      <c r="H251" s="107" t="s">
        <v>66</v>
      </c>
      <c r="I251" s="8">
        <v>13125</v>
      </c>
      <c r="J251" s="8">
        <v>1205</v>
      </c>
      <c r="K251" s="8">
        <v>122</v>
      </c>
      <c r="L251" s="100">
        <v>0.1012448132780083</v>
      </c>
      <c r="M251" s="83" t="s">
        <v>66</v>
      </c>
      <c r="N251" s="29">
        <f>(J251/C251)*100000</f>
        <v>8098.8963086341628</v>
      </c>
      <c r="O251" s="1">
        <v>44203</v>
      </c>
      <c r="P251" s="1">
        <f t="shared" si="6"/>
        <v>44185</v>
      </c>
      <c r="Q251" s="1">
        <f t="shared" si="7"/>
        <v>44198</v>
      </c>
    </row>
    <row r="252" spans="1:17" x14ac:dyDescent="0.35">
      <c r="A252" s="87" t="s">
        <v>309</v>
      </c>
      <c r="B252" s="88" t="s">
        <v>52</v>
      </c>
      <c r="C252" s="97">
        <v>14878.570537017</v>
      </c>
      <c r="D252" s="95">
        <v>591</v>
      </c>
      <c r="E252" s="8">
        <v>106</v>
      </c>
      <c r="F252" s="14">
        <v>50.888145152058158</v>
      </c>
      <c r="G252" s="109" t="s">
        <v>878</v>
      </c>
      <c r="H252" s="8" t="s">
        <v>66</v>
      </c>
      <c r="I252" s="8">
        <v>12428</v>
      </c>
      <c r="J252" s="8">
        <v>1309</v>
      </c>
      <c r="K252" s="8">
        <v>136</v>
      </c>
      <c r="L252" s="100">
        <v>0.1038961038961039</v>
      </c>
      <c r="M252" s="29" t="s">
        <v>64</v>
      </c>
      <c r="N252" s="98">
        <v>8797.8881892133777</v>
      </c>
      <c r="O252" s="1">
        <v>44196</v>
      </c>
      <c r="P252" s="1">
        <f t="shared" si="6"/>
        <v>44178</v>
      </c>
      <c r="Q252" s="1">
        <f t="shared" si="7"/>
        <v>44191</v>
      </c>
    </row>
    <row r="253" spans="1:17" x14ac:dyDescent="0.35">
      <c r="A253" s="87" t="s">
        <v>309</v>
      </c>
      <c r="B253" s="88" t="s">
        <v>52</v>
      </c>
      <c r="C253" s="97">
        <v>14878.570537017</v>
      </c>
      <c r="D253" s="95">
        <v>542</v>
      </c>
      <c r="E253" s="8">
        <v>120</v>
      </c>
      <c r="F253" s="14">
        <v>57.609220926858313</v>
      </c>
      <c r="G253" s="109" t="s">
        <v>878</v>
      </c>
      <c r="H253" s="8" t="s">
        <v>66</v>
      </c>
      <c r="I253" s="8">
        <v>11824</v>
      </c>
      <c r="J253" s="8">
        <v>1624</v>
      </c>
      <c r="K253" s="8">
        <v>146</v>
      </c>
      <c r="L253" s="100">
        <v>8.9901477832512317E-2</v>
      </c>
      <c r="M253" s="29" t="s">
        <v>64</v>
      </c>
      <c r="N253" s="98">
        <v>10915.02705827542</v>
      </c>
      <c r="O253" s="1">
        <v>44189</v>
      </c>
      <c r="P253" s="1">
        <f t="shared" si="6"/>
        <v>44171</v>
      </c>
      <c r="Q253" s="1">
        <f t="shared" si="7"/>
        <v>44184</v>
      </c>
    </row>
    <row r="254" spans="1:17" x14ac:dyDescent="0.35">
      <c r="A254" s="87" t="s">
        <v>310</v>
      </c>
      <c r="B254" s="88" t="s">
        <v>54</v>
      </c>
      <c r="C254" s="89">
        <v>2244.2586476452502</v>
      </c>
      <c r="D254" s="95">
        <v>87</v>
      </c>
      <c r="E254" s="8">
        <v>33</v>
      </c>
      <c r="F254" s="14">
        <v>105.02991086237091</v>
      </c>
      <c r="G254" s="109" t="s">
        <v>878</v>
      </c>
      <c r="H254" s="107" t="s">
        <v>64</v>
      </c>
      <c r="I254" s="8">
        <v>1906</v>
      </c>
      <c r="J254" s="8">
        <v>221</v>
      </c>
      <c r="K254" s="8">
        <v>34</v>
      </c>
      <c r="L254" s="100">
        <v>0.15384615384615385</v>
      </c>
      <c r="M254" s="83" t="s">
        <v>64</v>
      </c>
      <c r="N254" s="29">
        <f>(J254/C254)*100000</f>
        <v>9847.3498244901693</v>
      </c>
      <c r="O254" s="1">
        <v>44203</v>
      </c>
      <c r="P254" s="1">
        <f t="shared" si="6"/>
        <v>44185</v>
      </c>
      <c r="Q254" s="1">
        <f t="shared" si="7"/>
        <v>44198</v>
      </c>
    </row>
    <row r="255" spans="1:17" x14ac:dyDescent="0.35">
      <c r="A255" s="87" t="s">
        <v>310</v>
      </c>
      <c r="B255" s="88" t="s">
        <v>54</v>
      </c>
      <c r="C255" s="97">
        <v>2244.2586476452502</v>
      </c>
      <c r="D255" s="95">
        <v>71</v>
      </c>
      <c r="E255" s="8">
        <v>22</v>
      </c>
      <c r="F255" s="11">
        <v>70.019940574913946</v>
      </c>
      <c r="G255" s="109" t="s">
        <v>877</v>
      </c>
      <c r="H255" s="8" t="s">
        <v>64</v>
      </c>
      <c r="I255" s="8">
        <v>1794</v>
      </c>
      <c r="J255" s="8">
        <v>197</v>
      </c>
      <c r="K255" s="8">
        <v>22</v>
      </c>
      <c r="L255" s="101">
        <v>0.1116751269035533</v>
      </c>
      <c r="M255" s="29" t="s">
        <v>64</v>
      </c>
      <c r="N255" s="98">
        <v>8777.9543684369382</v>
      </c>
      <c r="O255" s="1">
        <v>44196</v>
      </c>
      <c r="P255" s="1">
        <f t="shared" si="6"/>
        <v>44178</v>
      </c>
      <c r="Q255" s="1">
        <f t="shared" si="7"/>
        <v>44191</v>
      </c>
    </row>
    <row r="256" spans="1:17" x14ac:dyDescent="0.35">
      <c r="A256" s="87" t="s">
        <v>310</v>
      </c>
      <c r="B256" s="88" t="s">
        <v>54</v>
      </c>
      <c r="C256" s="97">
        <v>2244.2586476452502</v>
      </c>
      <c r="D256" s="95">
        <v>56</v>
      </c>
      <c r="E256" s="8">
        <v>13</v>
      </c>
      <c r="F256" s="13">
        <v>41.37541943063097</v>
      </c>
      <c r="G256" s="109" t="s">
        <v>876</v>
      </c>
      <c r="H256" s="8" t="s">
        <v>66</v>
      </c>
      <c r="I256" s="8">
        <v>1695</v>
      </c>
      <c r="J256" s="8">
        <v>176</v>
      </c>
      <c r="K256" s="8">
        <v>13</v>
      </c>
      <c r="L256" s="103">
        <v>7.3863636363636367E-2</v>
      </c>
      <c r="M256" s="29" t="s">
        <v>66</v>
      </c>
      <c r="N256" s="98">
        <v>7842.2333443903617</v>
      </c>
      <c r="O256" s="1">
        <v>44189</v>
      </c>
      <c r="P256" s="1">
        <f t="shared" si="6"/>
        <v>44171</v>
      </c>
      <c r="Q256" s="1">
        <f t="shared" si="7"/>
        <v>44184</v>
      </c>
    </row>
    <row r="257" spans="1:17" x14ac:dyDescent="0.35">
      <c r="A257" s="87" t="s">
        <v>311</v>
      </c>
      <c r="B257" s="88" t="s">
        <v>47</v>
      </c>
      <c r="C257" s="89">
        <v>17005.439503125901</v>
      </c>
      <c r="D257" s="95">
        <v>931</v>
      </c>
      <c r="E257" s="8">
        <v>134</v>
      </c>
      <c r="F257" s="14">
        <v>56.284511609765651</v>
      </c>
      <c r="G257" s="109" t="s">
        <v>878</v>
      </c>
      <c r="H257" s="107" t="s">
        <v>66</v>
      </c>
      <c r="I257" s="8">
        <v>22148</v>
      </c>
      <c r="J257" s="8">
        <v>2215</v>
      </c>
      <c r="K257" s="8">
        <v>157</v>
      </c>
      <c r="L257" s="100">
        <v>7.0880361173814896E-2</v>
      </c>
      <c r="M257" s="83" t="s">
        <v>64</v>
      </c>
      <c r="N257" s="29">
        <f>(J257/C257)*100000</f>
        <v>13025.244067304722</v>
      </c>
      <c r="O257" s="1">
        <v>44203</v>
      </c>
      <c r="P257" s="1">
        <f t="shared" si="6"/>
        <v>44185</v>
      </c>
      <c r="Q257" s="1">
        <f t="shared" si="7"/>
        <v>44198</v>
      </c>
    </row>
    <row r="258" spans="1:17" x14ac:dyDescent="0.35">
      <c r="A258" s="87" t="s">
        <v>311</v>
      </c>
      <c r="B258" s="88" t="s">
        <v>47</v>
      </c>
      <c r="C258" s="97">
        <v>17005.439503125901</v>
      </c>
      <c r="D258" s="95">
        <v>860</v>
      </c>
      <c r="E258" s="8">
        <v>142</v>
      </c>
      <c r="F258" s="14">
        <v>59.644780959602393</v>
      </c>
      <c r="G258" s="109" t="s">
        <v>878</v>
      </c>
      <c r="H258" s="8" t="s">
        <v>66</v>
      </c>
      <c r="I258" s="8">
        <v>21009</v>
      </c>
      <c r="J258" s="8">
        <v>2493</v>
      </c>
      <c r="K258" s="8">
        <v>164</v>
      </c>
      <c r="L258" s="100">
        <v>6.5784195748094659E-2</v>
      </c>
      <c r="M258" s="29" t="s">
        <v>66</v>
      </c>
      <c r="N258" s="98">
        <v>14660.015106000305</v>
      </c>
      <c r="O258" s="1">
        <v>44196</v>
      </c>
      <c r="P258" s="1">
        <f t="shared" ref="P258:P321" si="8">O258-18</f>
        <v>44178</v>
      </c>
      <c r="Q258" s="1">
        <f t="shared" ref="Q258:Q321" si="9">O258-5</f>
        <v>44191</v>
      </c>
    </row>
    <row r="259" spans="1:17" x14ac:dyDescent="0.35">
      <c r="A259" s="87" t="s">
        <v>311</v>
      </c>
      <c r="B259" s="88" t="s">
        <v>47</v>
      </c>
      <c r="C259" s="97">
        <v>17005.439503125901</v>
      </c>
      <c r="D259" s="95">
        <v>788</v>
      </c>
      <c r="E259" s="8">
        <v>145</v>
      </c>
      <c r="F259" s="14">
        <v>60.904881965791184</v>
      </c>
      <c r="G259" s="109" t="s">
        <v>878</v>
      </c>
      <c r="H259" s="8" t="s">
        <v>64</v>
      </c>
      <c r="I259" s="8">
        <v>19915</v>
      </c>
      <c r="J259" s="8">
        <v>2525</v>
      </c>
      <c r="K259" s="8">
        <v>168</v>
      </c>
      <c r="L259" s="100">
        <v>6.6534653465346538E-2</v>
      </c>
      <c r="M259" s="29" t="s">
        <v>64</v>
      </c>
      <c r="N259" s="98">
        <v>14848.190189591161</v>
      </c>
      <c r="O259" s="1">
        <v>44189</v>
      </c>
      <c r="P259" s="1">
        <f t="shared" si="8"/>
        <v>44171</v>
      </c>
      <c r="Q259" s="1">
        <f t="shared" si="9"/>
        <v>44184</v>
      </c>
    </row>
    <row r="260" spans="1:17" x14ac:dyDescent="0.35">
      <c r="A260" s="87" t="s">
        <v>312</v>
      </c>
      <c r="B260" s="88" t="s">
        <v>41</v>
      </c>
      <c r="C260" s="97">
        <v>4602.6150295043099</v>
      </c>
      <c r="D260" s="95">
        <v>47</v>
      </c>
      <c r="E260" s="8" t="s">
        <v>580</v>
      </c>
      <c r="F260" s="10">
        <v>4.655738377250124</v>
      </c>
      <c r="G260" s="114" t="s">
        <v>875</v>
      </c>
      <c r="H260" s="8" t="s">
        <v>66</v>
      </c>
      <c r="I260" s="8">
        <v>2840</v>
      </c>
      <c r="J260" s="8">
        <v>223</v>
      </c>
      <c r="K260" s="8">
        <v>3</v>
      </c>
      <c r="L260" s="104">
        <v>1.3452914798206279E-2</v>
      </c>
      <c r="M260" s="29" t="s">
        <v>66</v>
      </c>
      <c r="N260" s="98">
        <v>4845.0717379249627</v>
      </c>
      <c r="O260" s="1">
        <v>44196</v>
      </c>
      <c r="P260" s="1">
        <f t="shared" si="8"/>
        <v>44178</v>
      </c>
      <c r="Q260" s="1">
        <f t="shared" si="9"/>
        <v>44191</v>
      </c>
    </row>
    <row r="261" spans="1:17" x14ac:dyDescent="0.35">
      <c r="A261" s="87" t="s">
        <v>312</v>
      </c>
      <c r="B261" s="88" t="s">
        <v>41</v>
      </c>
      <c r="C261" s="89">
        <v>4602.6150295043099</v>
      </c>
      <c r="D261" s="95">
        <v>52</v>
      </c>
      <c r="E261" s="8">
        <v>6</v>
      </c>
      <c r="F261" s="10">
        <v>9.3114767545002479</v>
      </c>
      <c r="G261" s="114" t="s">
        <v>875</v>
      </c>
      <c r="H261" s="107" t="s">
        <v>64</v>
      </c>
      <c r="I261" s="8">
        <v>2959</v>
      </c>
      <c r="J261" s="8">
        <v>240</v>
      </c>
      <c r="K261" s="8">
        <v>6</v>
      </c>
      <c r="L261" s="104">
        <v>2.5000000000000001E-2</v>
      </c>
      <c r="M261" s="83" t="s">
        <v>64</v>
      </c>
      <c r="N261" s="29">
        <f>(J261/C261)*100000</f>
        <v>5214.4269825201391</v>
      </c>
      <c r="O261" s="1">
        <v>44203</v>
      </c>
      <c r="P261" s="1">
        <f t="shared" si="8"/>
        <v>44185</v>
      </c>
      <c r="Q261" s="1">
        <f t="shared" si="9"/>
        <v>44198</v>
      </c>
    </row>
    <row r="262" spans="1:17" x14ac:dyDescent="0.35">
      <c r="A262" s="87" t="s">
        <v>312</v>
      </c>
      <c r="B262" s="88" t="s">
        <v>41</v>
      </c>
      <c r="C262" s="97">
        <v>4602.6150295043099</v>
      </c>
      <c r="D262" s="95">
        <v>46</v>
      </c>
      <c r="E262" s="8">
        <v>8</v>
      </c>
      <c r="F262" s="10">
        <v>12.415302339333664</v>
      </c>
      <c r="G262" s="114" t="s">
        <v>875</v>
      </c>
      <c r="H262" s="8" t="s">
        <v>66</v>
      </c>
      <c r="I262" s="8">
        <v>2716</v>
      </c>
      <c r="J262" s="8">
        <v>254</v>
      </c>
      <c r="K262" s="8">
        <v>9</v>
      </c>
      <c r="L262" s="104">
        <v>3.5433070866141732E-2</v>
      </c>
      <c r="M262" s="29" t="s">
        <v>66</v>
      </c>
      <c r="N262" s="98">
        <v>5518.6018898338143</v>
      </c>
      <c r="O262" s="1">
        <v>44189</v>
      </c>
      <c r="P262" s="1">
        <f t="shared" si="8"/>
        <v>44171</v>
      </c>
      <c r="Q262" s="1">
        <f t="shared" si="9"/>
        <v>44184</v>
      </c>
    </row>
    <row r="263" spans="1:17" x14ac:dyDescent="0.35">
      <c r="A263" s="87" t="s">
        <v>313</v>
      </c>
      <c r="B263" s="88" t="s">
        <v>48</v>
      </c>
      <c r="C263" s="89">
        <v>16194.1783185606</v>
      </c>
      <c r="D263" s="95">
        <v>490</v>
      </c>
      <c r="E263" s="8">
        <v>96</v>
      </c>
      <c r="F263" s="14">
        <v>42.343258930795479</v>
      </c>
      <c r="G263" s="109" t="s">
        <v>878</v>
      </c>
      <c r="H263" s="107" t="s">
        <v>64</v>
      </c>
      <c r="I263" s="8">
        <v>31153</v>
      </c>
      <c r="J263" s="8">
        <v>2021</v>
      </c>
      <c r="K263" s="8">
        <v>108</v>
      </c>
      <c r="L263" s="100">
        <v>5.343889163780307E-2</v>
      </c>
      <c r="M263" s="83" t="s">
        <v>64</v>
      </c>
      <c r="N263" s="29">
        <f>(J263/C263)*100000</f>
        <v>12479.793418624244</v>
      </c>
      <c r="O263" s="1">
        <v>44203</v>
      </c>
      <c r="P263" s="1">
        <f t="shared" si="8"/>
        <v>44185</v>
      </c>
      <c r="Q263" s="1">
        <f t="shared" si="9"/>
        <v>44198</v>
      </c>
    </row>
    <row r="264" spans="1:17" x14ac:dyDescent="0.35">
      <c r="A264" s="87" t="s">
        <v>313</v>
      </c>
      <c r="B264" s="88" t="s">
        <v>48</v>
      </c>
      <c r="C264" s="97">
        <v>16194.1783185606</v>
      </c>
      <c r="D264" s="95">
        <v>415</v>
      </c>
      <c r="E264" s="8">
        <v>64</v>
      </c>
      <c r="F264" s="11">
        <v>28.228839287196994</v>
      </c>
      <c r="G264" s="109" t="s">
        <v>877</v>
      </c>
      <c r="H264" s="8" t="s">
        <v>66</v>
      </c>
      <c r="I264" s="8">
        <v>29911</v>
      </c>
      <c r="J264" s="8">
        <v>2573</v>
      </c>
      <c r="K264" s="8">
        <v>73</v>
      </c>
      <c r="L264" s="101">
        <v>2.8371550719005052E-2</v>
      </c>
      <c r="M264" s="29" t="s">
        <v>66</v>
      </c>
      <c r="N264" s="98">
        <v>15888.425762553279</v>
      </c>
      <c r="O264" s="1">
        <v>44196</v>
      </c>
      <c r="P264" s="1">
        <f t="shared" si="8"/>
        <v>44178</v>
      </c>
      <c r="Q264" s="1">
        <f t="shared" si="9"/>
        <v>44191</v>
      </c>
    </row>
    <row r="265" spans="1:17" x14ac:dyDescent="0.35">
      <c r="A265" s="87" t="s">
        <v>313</v>
      </c>
      <c r="B265" s="88" t="s">
        <v>48</v>
      </c>
      <c r="C265" s="97">
        <v>16194.1783185606</v>
      </c>
      <c r="D265" s="95">
        <v>371</v>
      </c>
      <c r="E265" s="8">
        <v>69</v>
      </c>
      <c r="F265" s="11">
        <v>30.434217356509258</v>
      </c>
      <c r="G265" s="109" t="s">
        <v>877</v>
      </c>
      <c r="H265" s="8" t="s">
        <v>66</v>
      </c>
      <c r="I265" s="8">
        <v>28776</v>
      </c>
      <c r="J265" s="8">
        <v>2841</v>
      </c>
      <c r="K265" s="8">
        <v>84</v>
      </c>
      <c r="L265" s="101">
        <v>2.9567053854276663E-2</v>
      </c>
      <c r="M265" s="29" t="s">
        <v>66</v>
      </c>
      <c r="N265" s="98">
        <v>17543.341465765203</v>
      </c>
      <c r="O265" s="1">
        <v>44189</v>
      </c>
      <c r="P265" s="1">
        <f t="shared" si="8"/>
        <v>44171</v>
      </c>
      <c r="Q265" s="1">
        <f t="shared" si="9"/>
        <v>44184</v>
      </c>
    </row>
    <row r="266" spans="1:17" x14ac:dyDescent="0.35">
      <c r="A266" s="87" t="s">
        <v>314</v>
      </c>
      <c r="B266" s="88" t="s">
        <v>43</v>
      </c>
      <c r="C266" s="97">
        <v>23741.067234681399</v>
      </c>
      <c r="D266" s="95">
        <v>809</v>
      </c>
      <c r="E266" s="8">
        <v>148</v>
      </c>
      <c r="F266" s="14">
        <v>44.52802591783081</v>
      </c>
      <c r="G266" s="109" t="s">
        <v>878</v>
      </c>
      <c r="H266" s="8" t="s">
        <v>64</v>
      </c>
      <c r="I266" s="8">
        <v>52549</v>
      </c>
      <c r="J266" s="8">
        <v>2885</v>
      </c>
      <c r="K266" s="8">
        <v>169</v>
      </c>
      <c r="L266" s="100">
        <v>5.8578856152513001E-2</v>
      </c>
      <c r="M266" s="29" t="s">
        <v>64</v>
      </c>
      <c r="N266" s="98">
        <v>12151.938965008016</v>
      </c>
      <c r="O266" s="1">
        <v>44189</v>
      </c>
      <c r="P266" s="1">
        <f t="shared" si="8"/>
        <v>44171</v>
      </c>
      <c r="Q266" s="1">
        <f t="shared" si="9"/>
        <v>44184</v>
      </c>
    </row>
    <row r="267" spans="1:17" x14ac:dyDescent="0.35">
      <c r="A267" s="87" t="s">
        <v>314</v>
      </c>
      <c r="B267" s="88" t="s">
        <v>43</v>
      </c>
      <c r="C267" s="97">
        <v>23741.067234681399</v>
      </c>
      <c r="D267" s="95">
        <v>899</v>
      </c>
      <c r="E267" s="8">
        <v>157</v>
      </c>
      <c r="F267" s="14">
        <v>47.235811277698893</v>
      </c>
      <c r="G267" s="109" t="s">
        <v>878</v>
      </c>
      <c r="H267" s="8" t="s">
        <v>68</v>
      </c>
      <c r="I267" s="8">
        <v>53754</v>
      </c>
      <c r="J267" s="8">
        <v>2658</v>
      </c>
      <c r="K267" s="8">
        <v>171</v>
      </c>
      <c r="L267" s="100">
        <v>6.4334085778781039E-2</v>
      </c>
      <c r="M267" s="29" t="s">
        <v>64</v>
      </c>
      <c r="N267" s="98">
        <v>11195.789867934596</v>
      </c>
      <c r="O267" s="1">
        <v>44196</v>
      </c>
      <c r="P267" s="1">
        <f t="shared" si="8"/>
        <v>44178</v>
      </c>
      <c r="Q267" s="1">
        <f t="shared" si="9"/>
        <v>44191</v>
      </c>
    </row>
    <row r="268" spans="1:17" x14ac:dyDescent="0.35">
      <c r="A268" s="87" t="s">
        <v>314</v>
      </c>
      <c r="B268" s="88" t="s">
        <v>43</v>
      </c>
      <c r="C268" s="89">
        <v>23741.067234681399</v>
      </c>
      <c r="D268" s="95">
        <v>1023</v>
      </c>
      <c r="E268" s="8">
        <v>200</v>
      </c>
      <c r="F268" s="14">
        <v>60.173007997068659</v>
      </c>
      <c r="G268" s="109" t="s">
        <v>878</v>
      </c>
      <c r="H268" s="107" t="s">
        <v>64</v>
      </c>
      <c r="I268" s="8">
        <v>55188</v>
      </c>
      <c r="J268" s="8">
        <v>2591</v>
      </c>
      <c r="K268" s="8">
        <v>221</v>
      </c>
      <c r="L268" s="100">
        <v>8.5295252798147439E-2</v>
      </c>
      <c r="M268" s="83" t="s">
        <v>64</v>
      </c>
      <c r="N268" s="29">
        <f>(J268/C268)*100000</f>
        <v>10913.578460428344</v>
      </c>
      <c r="O268" s="1">
        <v>44203</v>
      </c>
      <c r="P268" s="1">
        <f t="shared" si="8"/>
        <v>44185</v>
      </c>
      <c r="Q268" s="1">
        <f t="shared" si="9"/>
        <v>44198</v>
      </c>
    </row>
    <row r="269" spans="1:17" x14ac:dyDescent="0.35">
      <c r="A269" s="87" t="s">
        <v>315</v>
      </c>
      <c r="B269" s="88" t="s">
        <v>44</v>
      </c>
      <c r="C269" s="97">
        <v>4086.1741400712999</v>
      </c>
      <c r="D269" s="95">
        <v>130</v>
      </c>
      <c r="E269" s="8">
        <v>28</v>
      </c>
      <c r="F269" s="14">
        <v>48.945540044093697</v>
      </c>
      <c r="G269" s="109" t="s">
        <v>878</v>
      </c>
      <c r="H269" s="8" t="s">
        <v>66</v>
      </c>
      <c r="I269" s="8">
        <v>7596</v>
      </c>
      <c r="J269" s="8">
        <v>756</v>
      </c>
      <c r="K269" s="8">
        <v>31</v>
      </c>
      <c r="L269" s="100">
        <v>4.1005291005291003E-2</v>
      </c>
      <c r="M269" s="29" t="s">
        <v>66</v>
      </c>
      <c r="N269" s="98">
        <v>18501.414136667423</v>
      </c>
      <c r="O269" s="1">
        <v>44189</v>
      </c>
      <c r="P269" s="1">
        <f t="shared" si="8"/>
        <v>44171</v>
      </c>
      <c r="Q269" s="1">
        <f t="shared" si="9"/>
        <v>44184</v>
      </c>
    </row>
    <row r="270" spans="1:17" x14ac:dyDescent="0.35">
      <c r="A270" s="87" t="s">
        <v>315</v>
      </c>
      <c r="B270" s="88" t="s">
        <v>44</v>
      </c>
      <c r="C270" s="89">
        <v>4086.1741400712999</v>
      </c>
      <c r="D270" s="95">
        <v>159</v>
      </c>
      <c r="E270" s="8">
        <v>20</v>
      </c>
      <c r="F270" s="11">
        <v>34.961100031495512</v>
      </c>
      <c r="G270" s="109" t="s">
        <v>877</v>
      </c>
      <c r="H270" s="107" t="s">
        <v>64</v>
      </c>
      <c r="I270" s="8">
        <v>8229</v>
      </c>
      <c r="J270" s="8">
        <v>578</v>
      </c>
      <c r="K270" s="8">
        <v>21</v>
      </c>
      <c r="L270" s="101">
        <v>3.6332179930795849E-2</v>
      </c>
      <c r="M270" s="83" t="s">
        <v>64</v>
      </c>
      <c r="N270" s="29">
        <f>(J270/C270)*100000</f>
        <v>14145.261072743082</v>
      </c>
      <c r="O270" s="1">
        <v>44203</v>
      </c>
      <c r="P270" s="1">
        <f t="shared" si="8"/>
        <v>44185</v>
      </c>
      <c r="Q270" s="1">
        <f t="shared" si="9"/>
        <v>44198</v>
      </c>
    </row>
    <row r="271" spans="1:17" x14ac:dyDescent="0.35">
      <c r="A271" s="87" t="s">
        <v>315</v>
      </c>
      <c r="B271" s="88" t="s">
        <v>44</v>
      </c>
      <c r="C271" s="97">
        <v>4086.1741400712999</v>
      </c>
      <c r="D271" s="95">
        <v>136</v>
      </c>
      <c r="E271" s="8">
        <v>15</v>
      </c>
      <c r="F271" s="13">
        <v>26.220825023621632</v>
      </c>
      <c r="G271" s="109" t="s">
        <v>876</v>
      </c>
      <c r="H271" s="8" t="s">
        <v>66</v>
      </c>
      <c r="I271" s="8">
        <v>7893</v>
      </c>
      <c r="J271" s="8">
        <v>699</v>
      </c>
      <c r="K271" s="8">
        <v>16</v>
      </c>
      <c r="L271" s="103">
        <v>2.2889842632331903E-2</v>
      </c>
      <c r="M271" s="29" t="s">
        <v>66</v>
      </c>
      <c r="N271" s="98">
        <v>17106.466245410753</v>
      </c>
      <c r="O271" s="1">
        <v>44196</v>
      </c>
      <c r="P271" s="1">
        <f t="shared" si="8"/>
        <v>44178</v>
      </c>
      <c r="Q271" s="1">
        <f t="shared" si="9"/>
        <v>44191</v>
      </c>
    </row>
    <row r="272" spans="1:17" x14ac:dyDescent="0.35">
      <c r="A272" s="87" t="s">
        <v>316</v>
      </c>
      <c r="B272" s="88" t="s">
        <v>42</v>
      </c>
      <c r="C272" s="97">
        <v>1073.55719304948</v>
      </c>
      <c r="D272" s="95">
        <v>9</v>
      </c>
      <c r="E272" s="8">
        <v>0</v>
      </c>
      <c r="F272" s="9">
        <v>0</v>
      </c>
      <c r="G272" s="114" t="s">
        <v>875</v>
      </c>
      <c r="H272" s="8" t="s">
        <v>66</v>
      </c>
      <c r="I272" s="8">
        <v>790</v>
      </c>
      <c r="J272" s="8">
        <v>100</v>
      </c>
      <c r="K272" s="8">
        <v>0</v>
      </c>
      <c r="L272" s="102">
        <v>0</v>
      </c>
      <c r="M272" s="29" t="s">
        <v>66</v>
      </c>
      <c r="N272" s="98">
        <v>9314.8274397888581</v>
      </c>
      <c r="O272" s="1">
        <v>44189</v>
      </c>
      <c r="P272" s="1">
        <f t="shared" si="8"/>
        <v>44171</v>
      </c>
      <c r="Q272" s="1">
        <f t="shared" si="9"/>
        <v>44184</v>
      </c>
    </row>
    <row r="273" spans="1:17" x14ac:dyDescent="0.35">
      <c r="A273" s="87" t="s">
        <v>316</v>
      </c>
      <c r="B273" s="88" t="s">
        <v>42</v>
      </c>
      <c r="C273" s="97">
        <v>1073.55719304948</v>
      </c>
      <c r="D273" s="95">
        <v>9</v>
      </c>
      <c r="E273" s="8">
        <v>0</v>
      </c>
      <c r="F273" s="9">
        <v>0</v>
      </c>
      <c r="G273" s="114" t="s">
        <v>875</v>
      </c>
      <c r="H273" s="8" t="s">
        <v>68</v>
      </c>
      <c r="I273" s="8">
        <v>817</v>
      </c>
      <c r="J273" s="8">
        <v>89</v>
      </c>
      <c r="K273" s="8">
        <v>0</v>
      </c>
      <c r="L273" s="102">
        <v>0</v>
      </c>
      <c r="M273" s="29" t="s">
        <v>68</v>
      </c>
      <c r="N273" s="98">
        <v>8290.1964214120835</v>
      </c>
      <c r="O273" s="1">
        <v>44196</v>
      </c>
      <c r="P273" s="1">
        <f t="shared" si="8"/>
        <v>44178</v>
      </c>
      <c r="Q273" s="1">
        <f t="shared" si="9"/>
        <v>44191</v>
      </c>
    </row>
    <row r="274" spans="1:17" x14ac:dyDescent="0.35">
      <c r="A274" s="87" t="s">
        <v>316</v>
      </c>
      <c r="B274" s="88" t="s">
        <v>42</v>
      </c>
      <c r="C274" s="89">
        <v>1073.55719304948</v>
      </c>
      <c r="D274" s="95">
        <v>10</v>
      </c>
      <c r="E274" s="8">
        <v>0</v>
      </c>
      <c r="F274" s="9">
        <v>0</v>
      </c>
      <c r="G274" s="114" t="s">
        <v>875</v>
      </c>
      <c r="H274" s="107" t="s">
        <v>68</v>
      </c>
      <c r="I274" s="8">
        <v>846</v>
      </c>
      <c r="J274" s="8">
        <v>53</v>
      </c>
      <c r="K274" s="8">
        <v>0</v>
      </c>
      <c r="L274" s="102">
        <v>0</v>
      </c>
      <c r="M274" s="83" t="s">
        <v>68</v>
      </c>
      <c r="N274" s="29">
        <f>(J274/C274)*100000</f>
        <v>4936.8585430880939</v>
      </c>
      <c r="O274" s="1">
        <v>44203</v>
      </c>
      <c r="P274" s="1">
        <f t="shared" si="8"/>
        <v>44185</v>
      </c>
      <c r="Q274" s="1">
        <f t="shared" si="9"/>
        <v>44198</v>
      </c>
    </row>
    <row r="275" spans="1:17" x14ac:dyDescent="0.35">
      <c r="A275" s="87" t="s">
        <v>317</v>
      </c>
      <c r="B275" s="88" t="s">
        <v>46</v>
      </c>
      <c r="C275" s="89">
        <v>2112.6874094155901</v>
      </c>
      <c r="D275" s="95">
        <v>31</v>
      </c>
      <c r="E275" s="8" t="s">
        <v>580</v>
      </c>
      <c r="F275" s="10">
        <v>6.7618684250435281</v>
      </c>
      <c r="G275" s="114" t="s">
        <v>875</v>
      </c>
      <c r="H275" s="107" t="s">
        <v>66</v>
      </c>
      <c r="I275" s="8">
        <v>1866</v>
      </c>
      <c r="J275" s="8">
        <v>125</v>
      </c>
      <c r="K275" s="8">
        <v>3</v>
      </c>
      <c r="L275" s="104">
        <v>2.4E-2</v>
      </c>
      <c r="M275" s="83" t="s">
        <v>66</v>
      </c>
      <c r="N275" s="29">
        <f>(J275/C275)*100000</f>
        <v>5916.6348719130865</v>
      </c>
      <c r="O275" s="1">
        <v>44203</v>
      </c>
      <c r="P275" s="1">
        <f t="shared" si="8"/>
        <v>44185</v>
      </c>
      <c r="Q275" s="1">
        <f t="shared" si="9"/>
        <v>44198</v>
      </c>
    </row>
    <row r="276" spans="1:17" x14ac:dyDescent="0.35">
      <c r="A276" s="87" t="s">
        <v>317</v>
      </c>
      <c r="B276" s="88" t="s">
        <v>46</v>
      </c>
      <c r="C276" s="97">
        <v>2112.6874094155901</v>
      </c>
      <c r="D276" s="95">
        <v>30</v>
      </c>
      <c r="E276" s="8">
        <v>8</v>
      </c>
      <c r="F276" s="10">
        <v>27.047473700174105</v>
      </c>
      <c r="G276" s="109" t="s">
        <v>875</v>
      </c>
      <c r="H276" s="8" t="s">
        <v>66</v>
      </c>
      <c r="I276" s="8">
        <v>1799</v>
      </c>
      <c r="J276" s="8">
        <v>161</v>
      </c>
      <c r="K276" s="8">
        <v>9</v>
      </c>
      <c r="L276" s="104">
        <v>5.5900621118012424E-2</v>
      </c>
      <c r="M276" s="29" t="s">
        <v>64</v>
      </c>
      <c r="N276" s="98">
        <v>7620.6257150240554</v>
      </c>
      <c r="O276" s="1">
        <v>44196</v>
      </c>
      <c r="P276" s="1">
        <f t="shared" si="8"/>
        <v>44178</v>
      </c>
      <c r="Q276" s="1">
        <f t="shared" si="9"/>
        <v>44191</v>
      </c>
    </row>
    <row r="277" spans="1:17" x14ac:dyDescent="0.35">
      <c r="A277" s="87" t="s">
        <v>317</v>
      </c>
      <c r="B277" s="88" t="s">
        <v>46</v>
      </c>
      <c r="C277" s="97">
        <v>2112.6874094155901</v>
      </c>
      <c r="D277" s="95">
        <v>27</v>
      </c>
      <c r="E277" s="8">
        <v>9</v>
      </c>
      <c r="F277" s="10">
        <v>30.428407912695882</v>
      </c>
      <c r="G277" s="109" t="s">
        <v>875</v>
      </c>
      <c r="H277" s="8" t="s">
        <v>64</v>
      </c>
      <c r="I277" s="8">
        <v>1736</v>
      </c>
      <c r="J277" s="8">
        <v>222</v>
      </c>
      <c r="K277" s="8">
        <v>11</v>
      </c>
      <c r="L277" s="104">
        <v>4.954954954954955E-2</v>
      </c>
      <c r="M277" s="29" t="s">
        <v>66</v>
      </c>
      <c r="N277" s="98">
        <v>10507.943532517642</v>
      </c>
      <c r="O277" s="1">
        <v>44189</v>
      </c>
      <c r="P277" s="1">
        <f t="shared" si="8"/>
        <v>44171</v>
      </c>
      <c r="Q277" s="1">
        <f t="shared" si="9"/>
        <v>44184</v>
      </c>
    </row>
    <row r="278" spans="1:17" x14ac:dyDescent="0.35">
      <c r="A278" s="87" t="s">
        <v>45</v>
      </c>
      <c r="B278" s="88" t="s">
        <v>45</v>
      </c>
      <c r="C278" s="97">
        <v>3727.91584807558</v>
      </c>
      <c r="D278" s="95">
        <v>81</v>
      </c>
      <c r="E278" s="8">
        <v>19</v>
      </c>
      <c r="F278" s="11">
        <v>36.404868362128916</v>
      </c>
      <c r="G278" s="109" t="s">
        <v>877</v>
      </c>
      <c r="H278" s="8" t="s">
        <v>66</v>
      </c>
      <c r="I278" s="8">
        <v>2990</v>
      </c>
      <c r="J278" s="8">
        <v>396</v>
      </c>
      <c r="K278" s="8">
        <v>21</v>
      </c>
      <c r="L278" s="101">
        <v>5.3030303030303032E-2</v>
      </c>
      <c r="M278" s="29" t="s">
        <v>66</v>
      </c>
      <c r="N278" s="98">
        <v>10622.557378928566</v>
      </c>
      <c r="O278" s="1">
        <v>44196</v>
      </c>
      <c r="P278" s="1">
        <f t="shared" si="8"/>
        <v>44178</v>
      </c>
      <c r="Q278" s="1">
        <f t="shared" si="9"/>
        <v>44191</v>
      </c>
    </row>
    <row r="279" spans="1:17" x14ac:dyDescent="0.35">
      <c r="A279" s="87" t="s">
        <v>45</v>
      </c>
      <c r="B279" s="88" t="s">
        <v>45</v>
      </c>
      <c r="C279" s="89">
        <v>3727.91584807558</v>
      </c>
      <c r="D279" s="95">
        <v>90</v>
      </c>
      <c r="E279" s="8">
        <v>19</v>
      </c>
      <c r="F279" s="11">
        <v>36.404868362128923</v>
      </c>
      <c r="G279" s="109" t="s">
        <v>877</v>
      </c>
      <c r="H279" s="107" t="s">
        <v>68</v>
      </c>
      <c r="I279" s="8">
        <v>3203</v>
      </c>
      <c r="J279" s="8">
        <v>409</v>
      </c>
      <c r="K279" s="8">
        <v>23</v>
      </c>
      <c r="L279" s="101">
        <v>5.623471882640587E-2</v>
      </c>
      <c r="M279" s="83" t="s">
        <v>64</v>
      </c>
      <c r="N279" s="29">
        <f>(J279/C279)*100000</f>
        <v>10971.277696923697</v>
      </c>
      <c r="O279" s="1">
        <v>44203</v>
      </c>
      <c r="P279" s="1">
        <f t="shared" si="8"/>
        <v>44185</v>
      </c>
      <c r="Q279" s="1">
        <f t="shared" si="9"/>
        <v>44198</v>
      </c>
    </row>
    <row r="280" spans="1:17" x14ac:dyDescent="0.35">
      <c r="A280" s="87" t="s">
        <v>45</v>
      </c>
      <c r="B280" s="88" t="s">
        <v>45</v>
      </c>
      <c r="C280" s="97">
        <v>3727.91584807558</v>
      </c>
      <c r="D280" s="95">
        <v>71</v>
      </c>
      <c r="E280" s="8">
        <v>23</v>
      </c>
      <c r="F280" s="11">
        <v>44.069051175208706</v>
      </c>
      <c r="G280" s="109" t="s">
        <v>877</v>
      </c>
      <c r="H280" s="8" t="s">
        <v>68</v>
      </c>
      <c r="I280" s="8">
        <v>2813</v>
      </c>
      <c r="J280" s="8">
        <v>388</v>
      </c>
      <c r="K280" s="8">
        <v>26</v>
      </c>
      <c r="L280" s="101">
        <v>6.7010309278350513E-2</v>
      </c>
      <c r="M280" s="29" t="s">
        <v>64</v>
      </c>
      <c r="N280" s="98">
        <v>10407.960260162334</v>
      </c>
      <c r="O280" s="1">
        <v>44189</v>
      </c>
      <c r="P280" s="1">
        <f t="shared" si="8"/>
        <v>44171</v>
      </c>
      <c r="Q280" s="1">
        <f t="shared" si="9"/>
        <v>44184</v>
      </c>
    </row>
    <row r="281" spans="1:17" x14ac:dyDescent="0.35">
      <c r="A281" s="87" t="s">
        <v>318</v>
      </c>
      <c r="B281" s="88" t="s">
        <v>49</v>
      </c>
      <c r="C281" s="89">
        <v>48551.911070702001</v>
      </c>
      <c r="D281" s="95">
        <v>5661</v>
      </c>
      <c r="E281" s="8">
        <v>667</v>
      </c>
      <c r="F281" s="14">
        <v>98.127666022206455</v>
      </c>
      <c r="G281" s="109" t="s">
        <v>878</v>
      </c>
      <c r="H281" s="107" t="s">
        <v>66</v>
      </c>
      <c r="I281" s="8">
        <v>71726</v>
      </c>
      <c r="J281" s="8">
        <v>6186</v>
      </c>
      <c r="K281" s="8">
        <v>799</v>
      </c>
      <c r="L281" s="100">
        <v>0.12916262528289688</v>
      </c>
      <c r="M281" s="83" t="s">
        <v>64</v>
      </c>
      <c r="N281" s="29">
        <f>(J281/C281)*100000</f>
        <v>12741.002081240133</v>
      </c>
      <c r="O281" s="1">
        <v>44203</v>
      </c>
      <c r="P281" s="1">
        <f t="shared" si="8"/>
        <v>44185</v>
      </c>
      <c r="Q281" s="1">
        <f t="shared" si="9"/>
        <v>44198</v>
      </c>
    </row>
    <row r="282" spans="1:17" x14ac:dyDescent="0.35">
      <c r="A282" s="87" t="s">
        <v>318</v>
      </c>
      <c r="B282" s="88" t="s">
        <v>49</v>
      </c>
      <c r="C282" s="97">
        <v>48551.911070702001</v>
      </c>
      <c r="D282" s="95">
        <v>5276</v>
      </c>
      <c r="E282" s="8">
        <v>706</v>
      </c>
      <c r="F282" s="14">
        <v>103.8652656846743</v>
      </c>
      <c r="G282" s="109" t="s">
        <v>878</v>
      </c>
      <c r="H282" s="8" t="s">
        <v>66</v>
      </c>
      <c r="I282" s="8">
        <v>68588</v>
      </c>
      <c r="J282" s="8">
        <v>6792</v>
      </c>
      <c r="K282" s="8">
        <v>857</v>
      </c>
      <c r="L282" s="100">
        <v>0.12617785630153122</v>
      </c>
      <c r="M282" s="29" t="s">
        <v>64</v>
      </c>
      <c r="N282" s="98">
        <v>13989.150684736984</v>
      </c>
      <c r="O282" s="1">
        <v>44196</v>
      </c>
      <c r="P282" s="1">
        <f t="shared" si="8"/>
        <v>44178</v>
      </c>
      <c r="Q282" s="1">
        <f t="shared" si="9"/>
        <v>44191</v>
      </c>
    </row>
    <row r="283" spans="1:17" x14ac:dyDescent="0.35">
      <c r="A283" s="87" t="s">
        <v>318</v>
      </c>
      <c r="B283" s="88" t="s">
        <v>49</v>
      </c>
      <c r="C283" s="97">
        <v>48551.911070702001</v>
      </c>
      <c r="D283" s="95">
        <v>4930</v>
      </c>
      <c r="E283" s="8">
        <v>808</v>
      </c>
      <c r="F283" s="14">
        <v>118.87129557112867</v>
      </c>
      <c r="G283" s="109" t="s">
        <v>878</v>
      </c>
      <c r="H283" s="8" t="s">
        <v>64</v>
      </c>
      <c r="I283" s="8">
        <v>65225</v>
      </c>
      <c r="J283" s="8">
        <v>8127</v>
      </c>
      <c r="K283" s="8">
        <v>982</v>
      </c>
      <c r="L283" s="100">
        <v>0.1208317952503999</v>
      </c>
      <c r="M283" s="29" t="s">
        <v>64</v>
      </c>
      <c r="N283" s="98">
        <v>16738.784984519651</v>
      </c>
      <c r="O283" s="1">
        <v>44189</v>
      </c>
      <c r="P283" s="1">
        <f t="shared" si="8"/>
        <v>44171</v>
      </c>
      <c r="Q283" s="1">
        <f t="shared" si="9"/>
        <v>44184</v>
      </c>
    </row>
    <row r="284" spans="1:17" x14ac:dyDescent="0.35">
      <c r="A284" s="87" t="s">
        <v>319</v>
      </c>
      <c r="B284" s="88" t="s">
        <v>43</v>
      </c>
      <c r="C284" s="97">
        <v>16012.7421223003</v>
      </c>
      <c r="D284" s="95">
        <v>861</v>
      </c>
      <c r="E284" s="8">
        <v>144</v>
      </c>
      <c r="F284" s="14">
        <v>64.234558997798302</v>
      </c>
      <c r="G284" s="109" t="s">
        <v>878</v>
      </c>
      <c r="H284" s="8" t="s">
        <v>66</v>
      </c>
      <c r="I284" s="8">
        <v>20559</v>
      </c>
      <c r="J284" s="8">
        <v>2538</v>
      </c>
      <c r="K284" s="8">
        <v>167</v>
      </c>
      <c r="L284" s="100">
        <v>6.5799842395587074E-2</v>
      </c>
      <c r="M284" s="29" t="s">
        <v>66</v>
      </c>
      <c r="N284" s="98">
        <v>15849.877432706729</v>
      </c>
      <c r="O284" s="1">
        <v>44189</v>
      </c>
      <c r="P284" s="1">
        <f t="shared" si="8"/>
        <v>44171</v>
      </c>
      <c r="Q284" s="1">
        <f t="shared" si="9"/>
        <v>44184</v>
      </c>
    </row>
    <row r="285" spans="1:17" x14ac:dyDescent="0.35">
      <c r="A285" s="87" t="s">
        <v>319</v>
      </c>
      <c r="B285" s="88" t="s">
        <v>43</v>
      </c>
      <c r="C285" s="97">
        <v>16012.7421223003</v>
      </c>
      <c r="D285" s="95">
        <v>971</v>
      </c>
      <c r="E285" s="8">
        <v>179</v>
      </c>
      <c r="F285" s="14">
        <v>79.847125420874278</v>
      </c>
      <c r="G285" s="109" t="s">
        <v>878</v>
      </c>
      <c r="H285" s="8" t="s">
        <v>66</v>
      </c>
      <c r="I285" s="8">
        <v>21915</v>
      </c>
      <c r="J285" s="8">
        <v>2446</v>
      </c>
      <c r="K285" s="8">
        <v>207</v>
      </c>
      <c r="L285" s="100">
        <v>8.462796402289452E-2</v>
      </c>
      <c r="M285" s="29" t="s">
        <v>64</v>
      </c>
      <c r="N285" s="98">
        <v>15275.334988337536</v>
      </c>
      <c r="O285" s="1">
        <v>44196</v>
      </c>
      <c r="P285" s="1">
        <f t="shared" si="8"/>
        <v>44178</v>
      </c>
      <c r="Q285" s="1">
        <f t="shared" si="9"/>
        <v>44191</v>
      </c>
    </row>
    <row r="286" spans="1:17" x14ac:dyDescent="0.35">
      <c r="A286" s="87" t="s">
        <v>319</v>
      </c>
      <c r="B286" s="88" t="s">
        <v>43</v>
      </c>
      <c r="C286" s="89">
        <v>16012.7421223003</v>
      </c>
      <c r="D286" s="95">
        <v>1129</v>
      </c>
      <c r="E286" s="8">
        <v>201</v>
      </c>
      <c r="F286" s="14">
        <v>89.66073860109347</v>
      </c>
      <c r="G286" s="109" t="s">
        <v>878</v>
      </c>
      <c r="H286" s="107" t="s">
        <v>64</v>
      </c>
      <c r="I286" s="8">
        <v>23307</v>
      </c>
      <c r="J286" s="8">
        <v>2387</v>
      </c>
      <c r="K286" s="8">
        <v>236</v>
      </c>
      <c r="L286" s="100">
        <v>9.8868873062421453E-2</v>
      </c>
      <c r="M286" s="83" t="s">
        <v>64</v>
      </c>
      <c r="N286" s="29">
        <f>(J286/C286)*100000</f>
        <v>14906.878420752942</v>
      </c>
      <c r="O286" s="1">
        <v>44203</v>
      </c>
      <c r="P286" s="1">
        <f t="shared" si="8"/>
        <v>44185</v>
      </c>
      <c r="Q286" s="1">
        <f t="shared" si="9"/>
        <v>44198</v>
      </c>
    </row>
    <row r="287" spans="1:17" x14ac:dyDescent="0.35">
      <c r="A287" s="87" t="s">
        <v>320</v>
      </c>
      <c r="B287" s="88" t="s">
        <v>43</v>
      </c>
      <c r="C287" s="97">
        <v>89317.120164774096</v>
      </c>
      <c r="D287" s="95">
        <v>7813</v>
      </c>
      <c r="E287" s="8">
        <v>1281</v>
      </c>
      <c r="F287" s="14">
        <v>102.44396576065023</v>
      </c>
      <c r="G287" s="109" t="s">
        <v>878</v>
      </c>
      <c r="H287" s="8" t="s">
        <v>66</v>
      </c>
      <c r="I287" s="8">
        <v>109155</v>
      </c>
      <c r="J287" s="8">
        <v>11216</v>
      </c>
      <c r="K287" s="8">
        <v>1525</v>
      </c>
      <c r="L287" s="100">
        <v>0.13596647646219687</v>
      </c>
      <c r="M287" s="29" t="s">
        <v>64</v>
      </c>
      <c r="N287" s="98">
        <v>12557.502950507682</v>
      </c>
      <c r="O287" s="1">
        <v>44196</v>
      </c>
      <c r="P287" s="1">
        <f t="shared" si="8"/>
        <v>44178</v>
      </c>
      <c r="Q287" s="1">
        <f t="shared" si="9"/>
        <v>44191</v>
      </c>
    </row>
    <row r="288" spans="1:17" x14ac:dyDescent="0.35">
      <c r="A288" s="87" t="s">
        <v>320</v>
      </c>
      <c r="B288" s="88" t="s">
        <v>43</v>
      </c>
      <c r="C288" s="97">
        <v>89317.120164774096</v>
      </c>
      <c r="D288" s="95">
        <v>7079</v>
      </c>
      <c r="E288" s="8">
        <v>1296</v>
      </c>
      <c r="F288" s="14">
        <v>103.64354381405364</v>
      </c>
      <c r="G288" s="109" t="s">
        <v>878</v>
      </c>
      <c r="H288" s="8" t="s">
        <v>66</v>
      </c>
      <c r="I288" s="8">
        <v>103104</v>
      </c>
      <c r="J288" s="8">
        <v>12192</v>
      </c>
      <c r="K288" s="8">
        <v>1577</v>
      </c>
      <c r="L288" s="100">
        <v>0.1293471128608924</v>
      </c>
      <c r="M288" s="29" t="s">
        <v>68</v>
      </c>
      <c r="N288" s="98">
        <v>13650.238585287952</v>
      </c>
      <c r="O288" s="1">
        <v>44189</v>
      </c>
      <c r="P288" s="1">
        <f t="shared" si="8"/>
        <v>44171</v>
      </c>
      <c r="Q288" s="1">
        <f t="shared" si="9"/>
        <v>44184</v>
      </c>
    </row>
    <row r="289" spans="1:17" x14ac:dyDescent="0.35">
      <c r="A289" s="87" t="s">
        <v>320</v>
      </c>
      <c r="B289" s="88" t="s">
        <v>43</v>
      </c>
      <c r="C289" s="89">
        <v>89317.120164774096</v>
      </c>
      <c r="D289" s="95">
        <v>8629</v>
      </c>
      <c r="E289" s="8">
        <v>1407</v>
      </c>
      <c r="F289" s="14">
        <v>112.52042140923878</v>
      </c>
      <c r="G289" s="109" t="s">
        <v>878</v>
      </c>
      <c r="H289" s="107" t="s">
        <v>64</v>
      </c>
      <c r="I289" s="8">
        <v>115067</v>
      </c>
      <c r="J289" s="8">
        <v>10848</v>
      </c>
      <c r="K289" s="8">
        <v>1622</v>
      </c>
      <c r="L289" s="100">
        <v>0.14952064896755163</v>
      </c>
      <c r="M289" s="83" t="s">
        <v>64</v>
      </c>
      <c r="N289" s="29">
        <f>(J289/C289)*100000</f>
        <v>12145.487875098728</v>
      </c>
      <c r="O289" s="1">
        <v>44203</v>
      </c>
      <c r="P289" s="1">
        <f t="shared" si="8"/>
        <v>44185</v>
      </c>
      <c r="Q289" s="1">
        <f t="shared" si="9"/>
        <v>44198</v>
      </c>
    </row>
    <row r="290" spans="1:17" x14ac:dyDescent="0.35">
      <c r="A290" s="87" t="s">
        <v>321</v>
      </c>
      <c r="B290" s="88" t="s">
        <v>41</v>
      </c>
      <c r="C290" s="89">
        <v>31190.337467089099</v>
      </c>
      <c r="D290" s="95">
        <v>741</v>
      </c>
      <c r="E290" s="8">
        <v>111</v>
      </c>
      <c r="F290" s="11">
        <v>25.419960386569613</v>
      </c>
      <c r="G290" s="109" t="s">
        <v>877</v>
      </c>
      <c r="H290" s="107" t="s">
        <v>66</v>
      </c>
      <c r="I290" s="8">
        <v>36677</v>
      </c>
      <c r="J290" s="8">
        <v>3063</v>
      </c>
      <c r="K290" s="8">
        <v>129</v>
      </c>
      <c r="L290" s="101">
        <v>4.2115572967678747E-2</v>
      </c>
      <c r="M290" s="83" t="s">
        <v>68</v>
      </c>
      <c r="N290" s="29">
        <f>(J290/C290)*100000</f>
        <v>9820.3490206925944</v>
      </c>
      <c r="O290" s="1">
        <v>44203</v>
      </c>
      <c r="P290" s="1">
        <f t="shared" si="8"/>
        <v>44185</v>
      </c>
      <c r="Q290" s="1">
        <f t="shared" si="9"/>
        <v>44198</v>
      </c>
    </row>
    <row r="291" spans="1:17" x14ac:dyDescent="0.35">
      <c r="A291" s="87" t="s">
        <v>321</v>
      </c>
      <c r="B291" s="88" t="s">
        <v>41</v>
      </c>
      <c r="C291" s="97">
        <v>31190.337467089099</v>
      </c>
      <c r="D291" s="95">
        <v>685</v>
      </c>
      <c r="E291" s="8">
        <v>127</v>
      </c>
      <c r="F291" s="11">
        <v>29.084098820669734</v>
      </c>
      <c r="G291" s="109" t="s">
        <v>877</v>
      </c>
      <c r="H291" s="8" t="s">
        <v>66</v>
      </c>
      <c r="I291" s="8">
        <v>35222</v>
      </c>
      <c r="J291" s="8">
        <v>3520</v>
      </c>
      <c r="K291" s="8">
        <v>148</v>
      </c>
      <c r="L291" s="101">
        <v>4.2045454545454546E-2</v>
      </c>
      <c r="M291" s="29" t="s">
        <v>64</v>
      </c>
      <c r="N291" s="98">
        <v>11285.546377028382</v>
      </c>
      <c r="O291" s="1">
        <v>44196</v>
      </c>
      <c r="P291" s="1">
        <f t="shared" si="8"/>
        <v>44178</v>
      </c>
      <c r="Q291" s="1">
        <f t="shared" si="9"/>
        <v>44191</v>
      </c>
    </row>
    <row r="292" spans="1:17" x14ac:dyDescent="0.35">
      <c r="A292" s="87" t="s">
        <v>321</v>
      </c>
      <c r="B292" s="88" t="s">
        <v>41</v>
      </c>
      <c r="C292" s="97">
        <v>31190.337467089099</v>
      </c>
      <c r="D292" s="95">
        <v>627</v>
      </c>
      <c r="E292" s="8">
        <v>129</v>
      </c>
      <c r="F292" s="11">
        <v>29.542116124932249</v>
      </c>
      <c r="G292" s="109" t="s">
        <v>877</v>
      </c>
      <c r="H292" s="8" t="s">
        <v>64</v>
      </c>
      <c r="I292" s="8">
        <v>33598</v>
      </c>
      <c r="J292" s="8">
        <v>4176</v>
      </c>
      <c r="K292" s="8">
        <v>164</v>
      </c>
      <c r="L292" s="101">
        <v>3.9272030651340994E-2</v>
      </c>
      <c r="M292" s="29" t="s">
        <v>64</v>
      </c>
      <c r="N292" s="98">
        <v>13388.761838201854</v>
      </c>
      <c r="O292" s="1">
        <v>44189</v>
      </c>
      <c r="P292" s="1">
        <f t="shared" si="8"/>
        <v>44171</v>
      </c>
      <c r="Q292" s="1">
        <f t="shared" si="9"/>
        <v>44184</v>
      </c>
    </row>
    <row r="293" spans="1:17" x14ac:dyDescent="0.35">
      <c r="A293" s="87" t="s">
        <v>322</v>
      </c>
      <c r="B293" s="88" t="s">
        <v>54</v>
      </c>
      <c r="C293" s="97">
        <v>42123.258085424597</v>
      </c>
      <c r="D293" s="95">
        <v>2728</v>
      </c>
      <c r="E293" s="8">
        <v>455</v>
      </c>
      <c r="F293" s="14">
        <v>77.154525735143892</v>
      </c>
      <c r="G293" s="109" t="s">
        <v>878</v>
      </c>
      <c r="H293" s="8" t="s">
        <v>66</v>
      </c>
      <c r="I293" s="8">
        <v>45773</v>
      </c>
      <c r="J293" s="8">
        <v>4520</v>
      </c>
      <c r="K293" s="8">
        <v>517</v>
      </c>
      <c r="L293" s="100">
        <v>0.11438053097345133</v>
      </c>
      <c r="M293" s="29" t="s">
        <v>64</v>
      </c>
      <c r="N293" s="98">
        <v>10730.414040703088</v>
      </c>
      <c r="O293" s="1">
        <v>44196</v>
      </c>
      <c r="P293" s="1">
        <f t="shared" si="8"/>
        <v>44178</v>
      </c>
      <c r="Q293" s="1">
        <f t="shared" si="9"/>
        <v>44191</v>
      </c>
    </row>
    <row r="294" spans="1:17" x14ac:dyDescent="0.35">
      <c r="A294" s="87" t="s">
        <v>322</v>
      </c>
      <c r="B294" s="88" t="s">
        <v>54</v>
      </c>
      <c r="C294" s="89">
        <v>42123.258085424597</v>
      </c>
      <c r="D294" s="95">
        <v>2997</v>
      </c>
      <c r="E294" s="8">
        <v>458</v>
      </c>
      <c r="F294" s="14">
        <v>77.663236893837137</v>
      </c>
      <c r="G294" s="109" t="s">
        <v>878</v>
      </c>
      <c r="H294" s="107" t="s">
        <v>66</v>
      </c>
      <c r="I294" s="8">
        <v>48318</v>
      </c>
      <c r="J294" s="8">
        <v>4701</v>
      </c>
      <c r="K294" s="8">
        <v>526</v>
      </c>
      <c r="L294" s="100">
        <v>0.11189108700276537</v>
      </c>
      <c r="M294" s="83" t="s">
        <v>66</v>
      </c>
      <c r="N294" s="29">
        <f>(J294/C294)*100000</f>
        <v>11160.10539941266</v>
      </c>
      <c r="O294" s="1">
        <v>44203</v>
      </c>
      <c r="P294" s="1">
        <f t="shared" si="8"/>
        <v>44185</v>
      </c>
      <c r="Q294" s="1">
        <f t="shared" si="9"/>
        <v>44198</v>
      </c>
    </row>
    <row r="295" spans="1:17" x14ac:dyDescent="0.35">
      <c r="A295" s="87" t="s">
        <v>322</v>
      </c>
      <c r="B295" s="88" t="s">
        <v>54</v>
      </c>
      <c r="C295" s="97">
        <v>42123.258085424597</v>
      </c>
      <c r="D295" s="95">
        <v>2522</v>
      </c>
      <c r="E295" s="8">
        <v>476</v>
      </c>
      <c r="F295" s="14">
        <v>80.715503845996679</v>
      </c>
      <c r="G295" s="109" t="s">
        <v>878</v>
      </c>
      <c r="H295" s="8" t="s">
        <v>66</v>
      </c>
      <c r="I295" s="8">
        <v>43628</v>
      </c>
      <c r="J295" s="8">
        <v>4814</v>
      </c>
      <c r="K295" s="8">
        <v>524</v>
      </c>
      <c r="L295" s="100">
        <v>0.10884918986289988</v>
      </c>
      <c r="M295" s="29" t="s">
        <v>64</v>
      </c>
      <c r="N295" s="98">
        <v>11428.365750430235</v>
      </c>
      <c r="O295" s="1">
        <v>44189</v>
      </c>
      <c r="P295" s="1">
        <f t="shared" si="8"/>
        <v>44171</v>
      </c>
      <c r="Q295" s="1">
        <f t="shared" si="9"/>
        <v>44184</v>
      </c>
    </row>
    <row r="296" spans="1:17" x14ac:dyDescent="0.35">
      <c r="A296" s="87" t="s">
        <v>323</v>
      </c>
      <c r="B296" s="88" t="s">
        <v>42</v>
      </c>
      <c r="C296" s="97">
        <v>783.91291893709104</v>
      </c>
      <c r="D296" s="95" t="s">
        <v>580</v>
      </c>
      <c r="E296" s="8">
        <v>0</v>
      </c>
      <c r="F296" s="9">
        <v>0</v>
      </c>
      <c r="G296" s="114" t="s">
        <v>875</v>
      </c>
      <c r="H296" s="8" t="s">
        <v>66</v>
      </c>
      <c r="I296" s="8">
        <v>380</v>
      </c>
      <c r="J296" s="8">
        <v>38</v>
      </c>
      <c r="K296" s="8">
        <v>0</v>
      </c>
      <c r="L296" s="102">
        <v>0</v>
      </c>
      <c r="M296" s="29" t="s">
        <v>66</v>
      </c>
      <c r="N296" s="98">
        <v>4847.4771982995599</v>
      </c>
      <c r="O296" s="1">
        <v>44189</v>
      </c>
      <c r="P296" s="1">
        <f t="shared" si="8"/>
        <v>44171</v>
      </c>
      <c r="Q296" s="1">
        <f t="shared" si="9"/>
        <v>44184</v>
      </c>
    </row>
    <row r="297" spans="1:17" x14ac:dyDescent="0.35">
      <c r="A297" s="87" t="s">
        <v>323</v>
      </c>
      <c r="B297" s="88" t="s">
        <v>42</v>
      </c>
      <c r="C297" s="97">
        <v>783.91291893709104</v>
      </c>
      <c r="D297" s="95" t="s">
        <v>580</v>
      </c>
      <c r="E297" s="8">
        <v>0</v>
      </c>
      <c r="F297" s="9">
        <v>0</v>
      </c>
      <c r="G297" s="114" t="s">
        <v>875</v>
      </c>
      <c r="H297" s="8" t="s">
        <v>68</v>
      </c>
      <c r="I297" s="8">
        <v>395</v>
      </c>
      <c r="J297" s="8">
        <v>33</v>
      </c>
      <c r="K297" s="8">
        <v>0</v>
      </c>
      <c r="L297" s="102">
        <v>0</v>
      </c>
      <c r="M297" s="29" t="s">
        <v>68</v>
      </c>
      <c r="N297" s="98">
        <v>4209.6512511548808</v>
      </c>
      <c r="O297" s="1">
        <v>44196</v>
      </c>
      <c r="P297" s="1">
        <f t="shared" si="8"/>
        <v>44178</v>
      </c>
      <c r="Q297" s="1">
        <f t="shared" si="9"/>
        <v>44191</v>
      </c>
    </row>
    <row r="298" spans="1:17" x14ac:dyDescent="0.35">
      <c r="A298" s="87" t="s">
        <v>323</v>
      </c>
      <c r="B298" s="88" t="s">
        <v>42</v>
      </c>
      <c r="C298" s="89">
        <v>783.91291893709104</v>
      </c>
      <c r="D298" s="95">
        <v>5</v>
      </c>
      <c r="E298" s="8" t="s">
        <v>580</v>
      </c>
      <c r="F298" s="10">
        <v>9.1117992449239846</v>
      </c>
      <c r="G298" s="114" t="s">
        <v>875</v>
      </c>
      <c r="H298" s="107" t="s">
        <v>64</v>
      </c>
      <c r="I298" s="8">
        <v>414</v>
      </c>
      <c r="J298" s="8">
        <v>33</v>
      </c>
      <c r="K298" s="8">
        <v>1</v>
      </c>
      <c r="L298" s="104">
        <v>3.0303030303030304E-2</v>
      </c>
      <c r="M298" s="83" t="s">
        <v>64</v>
      </c>
      <c r="N298" s="29">
        <f>(J298/C298)*100000</f>
        <v>4209.6512511548808</v>
      </c>
      <c r="O298" s="1">
        <v>44203</v>
      </c>
      <c r="P298" s="1">
        <f t="shared" si="8"/>
        <v>44185</v>
      </c>
      <c r="Q298" s="1">
        <f t="shared" si="9"/>
        <v>44198</v>
      </c>
    </row>
    <row r="299" spans="1:17" x14ac:dyDescent="0.35">
      <c r="A299" s="87" t="s">
        <v>324</v>
      </c>
      <c r="B299" s="88" t="s">
        <v>51</v>
      </c>
      <c r="C299" s="97">
        <v>18209.461158597402</v>
      </c>
      <c r="D299" s="95">
        <v>586</v>
      </c>
      <c r="E299" s="8">
        <v>111</v>
      </c>
      <c r="F299" s="14">
        <v>43.540944784233986</v>
      </c>
      <c r="G299" s="109" t="s">
        <v>878</v>
      </c>
      <c r="H299" s="8" t="s">
        <v>66</v>
      </c>
      <c r="I299" s="8">
        <v>31254</v>
      </c>
      <c r="J299" s="8">
        <v>2559</v>
      </c>
      <c r="K299" s="8">
        <v>128</v>
      </c>
      <c r="L299" s="100">
        <v>5.0019538882375932E-2</v>
      </c>
      <c r="M299" s="29" t="s">
        <v>68</v>
      </c>
      <c r="N299" s="98">
        <v>14053.134124684386</v>
      </c>
      <c r="O299" s="1">
        <v>44196</v>
      </c>
      <c r="P299" s="1">
        <f t="shared" si="8"/>
        <v>44178</v>
      </c>
      <c r="Q299" s="1">
        <f t="shared" si="9"/>
        <v>44191</v>
      </c>
    </row>
    <row r="300" spans="1:17" x14ac:dyDescent="0.35">
      <c r="A300" s="87" t="s">
        <v>324</v>
      </c>
      <c r="B300" s="88" t="s">
        <v>51</v>
      </c>
      <c r="C300" s="89">
        <v>18209.461158597402</v>
      </c>
      <c r="D300" s="95">
        <v>666</v>
      </c>
      <c r="E300" s="8">
        <v>127</v>
      </c>
      <c r="F300" s="14">
        <v>49.81711700538483</v>
      </c>
      <c r="G300" s="109" t="s">
        <v>878</v>
      </c>
      <c r="H300" s="107" t="s">
        <v>64</v>
      </c>
      <c r="I300" s="8">
        <v>32475</v>
      </c>
      <c r="J300" s="8">
        <v>2376</v>
      </c>
      <c r="K300" s="8">
        <v>138</v>
      </c>
      <c r="L300" s="100">
        <v>5.808080808080808E-2</v>
      </c>
      <c r="M300" s="83" t="s">
        <v>64</v>
      </c>
      <c r="N300" s="29">
        <f>(J300/C300)*100000</f>
        <v>13048.162047772605</v>
      </c>
      <c r="O300" s="1">
        <v>44203</v>
      </c>
      <c r="P300" s="1">
        <f t="shared" si="8"/>
        <v>44185</v>
      </c>
      <c r="Q300" s="1">
        <f t="shared" si="9"/>
        <v>44198</v>
      </c>
    </row>
    <row r="301" spans="1:17" x14ac:dyDescent="0.35">
      <c r="A301" s="87" t="s">
        <v>324</v>
      </c>
      <c r="B301" s="88" t="s">
        <v>51</v>
      </c>
      <c r="C301" s="97">
        <v>18209.461158597402</v>
      </c>
      <c r="D301" s="95">
        <v>525</v>
      </c>
      <c r="E301" s="8">
        <v>109</v>
      </c>
      <c r="F301" s="11">
        <v>42.756423256590132</v>
      </c>
      <c r="G301" s="109" t="s">
        <v>877</v>
      </c>
      <c r="H301" s="8" t="s">
        <v>66</v>
      </c>
      <c r="I301" s="8">
        <v>29983</v>
      </c>
      <c r="J301" s="8">
        <v>2654</v>
      </c>
      <c r="K301" s="8">
        <v>130</v>
      </c>
      <c r="L301" s="101">
        <v>4.8982667671439335E-2</v>
      </c>
      <c r="M301" s="29" t="s">
        <v>64</v>
      </c>
      <c r="N301" s="98">
        <v>14574.840940567548</v>
      </c>
      <c r="O301" s="1">
        <v>44189</v>
      </c>
      <c r="P301" s="1">
        <f t="shared" si="8"/>
        <v>44171</v>
      </c>
      <c r="Q301" s="1">
        <f t="shared" si="9"/>
        <v>44184</v>
      </c>
    </row>
    <row r="302" spans="1:17" x14ac:dyDescent="0.35">
      <c r="A302" s="87" t="s">
        <v>325</v>
      </c>
      <c r="B302" s="88" t="s">
        <v>49</v>
      </c>
      <c r="C302" s="89">
        <v>74397.767487715595</v>
      </c>
      <c r="D302" s="95">
        <v>5295</v>
      </c>
      <c r="E302" s="8">
        <v>586</v>
      </c>
      <c r="F302" s="14">
        <v>56.261288840494061</v>
      </c>
      <c r="G302" s="109" t="s">
        <v>878</v>
      </c>
      <c r="H302" s="107" t="s">
        <v>66</v>
      </c>
      <c r="I302" s="8">
        <v>99473</v>
      </c>
      <c r="J302" s="8">
        <v>8961</v>
      </c>
      <c r="K302" s="8">
        <v>682</v>
      </c>
      <c r="L302" s="100">
        <v>7.6107577279321506E-2</v>
      </c>
      <c r="M302" s="83" t="s">
        <v>64</v>
      </c>
      <c r="N302" s="29">
        <f>(J302/C302)*100000</f>
        <v>12044.716263131984</v>
      </c>
      <c r="O302" s="1">
        <v>44203</v>
      </c>
      <c r="P302" s="1">
        <f t="shared" si="8"/>
        <v>44185</v>
      </c>
      <c r="Q302" s="1">
        <f t="shared" si="9"/>
        <v>44198</v>
      </c>
    </row>
    <row r="303" spans="1:17" x14ac:dyDescent="0.35">
      <c r="A303" s="87" t="s">
        <v>325</v>
      </c>
      <c r="B303" s="88" t="s">
        <v>49</v>
      </c>
      <c r="C303" s="97">
        <v>74397.767487715595</v>
      </c>
      <c r="D303" s="95">
        <v>4998</v>
      </c>
      <c r="E303" s="8">
        <v>597</v>
      </c>
      <c r="F303" s="14">
        <v>57.317388119069889</v>
      </c>
      <c r="G303" s="109" t="s">
        <v>878</v>
      </c>
      <c r="H303" s="8" t="s">
        <v>66</v>
      </c>
      <c r="I303" s="8">
        <v>94845</v>
      </c>
      <c r="J303" s="8">
        <v>9689</v>
      </c>
      <c r="K303" s="8">
        <v>711</v>
      </c>
      <c r="L303" s="100">
        <v>7.3382185984105688E-2</v>
      </c>
      <c r="M303" s="29" t="s">
        <v>66</v>
      </c>
      <c r="N303" s="98">
        <v>13023.240249245149</v>
      </c>
      <c r="O303" s="1">
        <v>44196</v>
      </c>
      <c r="P303" s="1">
        <f t="shared" si="8"/>
        <v>44178</v>
      </c>
      <c r="Q303" s="1">
        <f t="shared" si="9"/>
        <v>44191</v>
      </c>
    </row>
    <row r="304" spans="1:17" x14ac:dyDescent="0.35">
      <c r="A304" s="87" t="s">
        <v>325</v>
      </c>
      <c r="B304" s="88" t="s">
        <v>49</v>
      </c>
      <c r="C304" s="97">
        <v>74397.767487715595</v>
      </c>
      <c r="D304" s="95">
        <v>4681</v>
      </c>
      <c r="E304" s="8">
        <v>723</v>
      </c>
      <c r="F304" s="14">
        <v>69.414525310029362</v>
      </c>
      <c r="G304" s="109" t="s">
        <v>878</v>
      </c>
      <c r="H304" s="8" t="s">
        <v>66</v>
      </c>
      <c r="I304" s="8">
        <v>90388</v>
      </c>
      <c r="J304" s="8">
        <v>10990</v>
      </c>
      <c r="K304" s="8">
        <v>869</v>
      </c>
      <c r="L304" s="100">
        <v>7.9071883530482251E-2</v>
      </c>
      <c r="M304" s="29" t="s">
        <v>66</v>
      </c>
      <c r="N304" s="98">
        <v>14771.948636516068</v>
      </c>
      <c r="O304" s="1">
        <v>44189</v>
      </c>
      <c r="P304" s="1">
        <f t="shared" si="8"/>
        <v>44171</v>
      </c>
      <c r="Q304" s="1">
        <f t="shared" si="9"/>
        <v>44184</v>
      </c>
    </row>
    <row r="305" spans="1:17" x14ac:dyDescent="0.35">
      <c r="A305" s="87" t="s">
        <v>46</v>
      </c>
      <c r="B305" s="88" t="s">
        <v>51</v>
      </c>
      <c r="C305" s="89">
        <v>33920.0551131428</v>
      </c>
      <c r="D305" s="95">
        <v>925</v>
      </c>
      <c r="E305" s="8">
        <v>167</v>
      </c>
      <c r="F305" s="14">
        <v>35.166721836927486</v>
      </c>
      <c r="G305" s="109" t="s">
        <v>878</v>
      </c>
      <c r="H305" s="107" t="s">
        <v>66</v>
      </c>
      <c r="I305" s="8">
        <v>30939</v>
      </c>
      <c r="J305" s="8">
        <v>2676</v>
      </c>
      <c r="K305" s="8">
        <v>189</v>
      </c>
      <c r="L305" s="100">
        <v>7.0627802690582955E-2</v>
      </c>
      <c r="M305" s="83" t="s">
        <v>66</v>
      </c>
      <c r="N305" s="29">
        <f>(J305/C305)*100000</f>
        <v>7889.138125141626</v>
      </c>
      <c r="O305" s="1">
        <v>44203</v>
      </c>
      <c r="P305" s="1">
        <f t="shared" si="8"/>
        <v>44185</v>
      </c>
      <c r="Q305" s="1">
        <f t="shared" si="9"/>
        <v>44198</v>
      </c>
    </row>
    <row r="306" spans="1:17" x14ac:dyDescent="0.35">
      <c r="A306" s="87" t="s">
        <v>46</v>
      </c>
      <c r="B306" s="88" t="s">
        <v>51</v>
      </c>
      <c r="C306" s="97">
        <v>33920.0551131428</v>
      </c>
      <c r="D306" s="95">
        <v>762</v>
      </c>
      <c r="E306" s="8">
        <v>173</v>
      </c>
      <c r="F306" s="14">
        <v>36.430196872984759</v>
      </c>
      <c r="G306" s="109" t="s">
        <v>878</v>
      </c>
      <c r="H306" s="8" t="s">
        <v>64</v>
      </c>
      <c r="I306" s="8">
        <v>28192</v>
      </c>
      <c r="J306" s="8">
        <v>3139</v>
      </c>
      <c r="K306" s="8">
        <v>189</v>
      </c>
      <c r="L306" s="100">
        <v>6.0210258043963044E-2</v>
      </c>
      <c r="M306" s="29" t="s">
        <v>64</v>
      </c>
      <c r="N306" s="98">
        <v>9254.1123224288349</v>
      </c>
      <c r="O306" s="1">
        <v>44189</v>
      </c>
      <c r="P306" s="1">
        <f t="shared" si="8"/>
        <v>44171</v>
      </c>
      <c r="Q306" s="1">
        <f t="shared" si="9"/>
        <v>44184</v>
      </c>
    </row>
    <row r="307" spans="1:17" x14ac:dyDescent="0.35">
      <c r="A307" s="87" t="s">
        <v>46</v>
      </c>
      <c r="B307" s="88" t="s">
        <v>51</v>
      </c>
      <c r="C307" s="97">
        <v>33920.0551131428</v>
      </c>
      <c r="D307" s="95">
        <v>849</v>
      </c>
      <c r="E307" s="8">
        <v>199</v>
      </c>
      <c r="F307" s="14">
        <v>41.90525536256628</v>
      </c>
      <c r="G307" s="109" t="s">
        <v>878</v>
      </c>
      <c r="H307" s="8" t="s">
        <v>64</v>
      </c>
      <c r="I307" s="8">
        <v>29541</v>
      </c>
      <c r="J307" s="8">
        <v>2961</v>
      </c>
      <c r="K307" s="8">
        <v>218</v>
      </c>
      <c r="L307" s="100">
        <v>7.3623775751435319E-2</v>
      </c>
      <c r="M307" s="29" t="s">
        <v>64</v>
      </c>
      <c r="N307" s="98">
        <v>8729.3490241197142</v>
      </c>
      <c r="O307" s="1">
        <v>44196</v>
      </c>
      <c r="P307" s="1">
        <f t="shared" si="8"/>
        <v>44178</v>
      </c>
      <c r="Q307" s="1">
        <f t="shared" si="9"/>
        <v>44191</v>
      </c>
    </row>
    <row r="308" spans="1:17" x14ac:dyDescent="0.35">
      <c r="A308" s="87" t="s">
        <v>326</v>
      </c>
      <c r="B308" s="88" t="s">
        <v>43</v>
      </c>
      <c r="C308" s="89">
        <v>9049.1751865497099</v>
      </c>
      <c r="D308" s="95">
        <v>526</v>
      </c>
      <c r="E308" s="8">
        <v>105</v>
      </c>
      <c r="F308" s="14">
        <v>82.880481871404868</v>
      </c>
      <c r="G308" s="109" t="s">
        <v>878</v>
      </c>
      <c r="H308" s="107" t="s">
        <v>66</v>
      </c>
      <c r="I308" s="8">
        <v>8889</v>
      </c>
      <c r="J308" s="8">
        <v>814</v>
      </c>
      <c r="K308" s="8">
        <v>116</v>
      </c>
      <c r="L308" s="100">
        <v>0.14250614250614252</v>
      </c>
      <c r="M308" s="83" t="s">
        <v>64</v>
      </c>
      <c r="N308" s="29">
        <f>(J308/C308)*100000</f>
        <v>8995.2949657764748</v>
      </c>
      <c r="O308" s="1">
        <v>44203</v>
      </c>
      <c r="P308" s="1">
        <f t="shared" si="8"/>
        <v>44185</v>
      </c>
      <c r="Q308" s="1">
        <f t="shared" si="9"/>
        <v>44198</v>
      </c>
    </row>
    <row r="309" spans="1:17" x14ac:dyDescent="0.35">
      <c r="A309" s="87" t="s">
        <v>326</v>
      </c>
      <c r="B309" s="88" t="s">
        <v>43</v>
      </c>
      <c r="C309" s="97">
        <v>9049.1751865497099</v>
      </c>
      <c r="D309" s="95">
        <v>415</v>
      </c>
      <c r="E309" s="8">
        <v>106</v>
      </c>
      <c r="F309" s="14">
        <v>83.669819793989674</v>
      </c>
      <c r="G309" s="109" t="s">
        <v>878</v>
      </c>
      <c r="H309" s="8" t="s">
        <v>64</v>
      </c>
      <c r="I309" s="8">
        <v>8072</v>
      </c>
      <c r="J309" s="8">
        <v>981</v>
      </c>
      <c r="K309" s="8">
        <v>115</v>
      </c>
      <c r="L309" s="100">
        <v>0.11722731906218145</v>
      </c>
      <c r="M309" s="29" t="s">
        <v>64</v>
      </c>
      <c r="N309" s="98">
        <v>10840.767028779755</v>
      </c>
      <c r="O309" s="1">
        <v>44189</v>
      </c>
      <c r="P309" s="1">
        <f t="shared" si="8"/>
        <v>44171</v>
      </c>
      <c r="Q309" s="1">
        <f t="shared" si="9"/>
        <v>44184</v>
      </c>
    </row>
    <row r="310" spans="1:17" x14ac:dyDescent="0.35">
      <c r="A310" s="87" t="s">
        <v>326</v>
      </c>
      <c r="B310" s="88" t="s">
        <v>43</v>
      </c>
      <c r="C310" s="97">
        <v>9049.1751865497099</v>
      </c>
      <c r="D310" s="95">
        <v>465</v>
      </c>
      <c r="E310" s="8">
        <v>114</v>
      </c>
      <c r="F310" s="14">
        <v>89.984523174668126</v>
      </c>
      <c r="G310" s="109" t="s">
        <v>878</v>
      </c>
      <c r="H310" s="8" t="s">
        <v>64</v>
      </c>
      <c r="I310" s="8">
        <v>8458</v>
      </c>
      <c r="J310" s="8">
        <v>881</v>
      </c>
      <c r="K310" s="8">
        <v>123</v>
      </c>
      <c r="L310" s="100">
        <v>0.13961407491486946</v>
      </c>
      <c r="M310" s="29" t="s">
        <v>64</v>
      </c>
      <c r="N310" s="98">
        <v>9735.6939371610242</v>
      </c>
      <c r="O310" s="1">
        <v>44196</v>
      </c>
      <c r="P310" s="1">
        <f t="shared" si="8"/>
        <v>44178</v>
      </c>
      <c r="Q310" s="1">
        <f t="shared" si="9"/>
        <v>44191</v>
      </c>
    </row>
    <row r="311" spans="1:17" x14ac:dyDescent="0.35">
      <c r="A311" s="87" t="s">
        <v>327</v>
      </c>
      <c r="B311" s="88" t="s">
        <v>54</v>
      </c>
      <c r="C311" s="97">
        <v>19873.653859741695</v>
      </c>
      <c r="D311" s="95">
        <v>856</v>
      </c>
      <c r="E311" s="8">
        <v>245</v>
      </c>
      <c r="F311" s="14">
        <v>88.056278545989812</v>
      </c>
      <c r="G311" s="109" t="s">
        <v>878</v>
      </c>
      <c r="H311" s="8" t="s">
        <v>64</v>
      </c>
      <c r="I311" s="8">
        <v>22269</v>
      </c>
      <c r="J311" s="8">
        <v>2597</v>
      </c>
      <c r="K311" s="8">
        <v>285</v>
      </c>
      <c r="L311" s="100">
        <v>0.10974201001155179</v>
      </c>
      <c r="M311" s="29" t="s">
        <v>64</v>
      </c>
      <c r="N311" s="98">
        <v>13067.551736224887</v>
      </c>
      <c r="O311" s="1">
        <v>44189</v>
      </c>
      <c r="P311" s="1">
        <f t="shared" si="8"/>
        <v>44171</v>
      </c>
      <c r="Q311" s="1">
        <f t="shared" si="9"/>
        <v>44184</v>
      </c>
    </row>
    <row r="312" spans="1:17" x14ac:dyDescent="0.35">
      <c r="A312" s="87" t="s">
        <v>327</v>
      </c>
      <c r="B312" s="88" t="s">
        <v>54</v>
      </c>
      <c r="C312" s="97">
        <v>19873.653859741695</v>
      </c>
      <c r="D312" s="95">
        <v>1033</v>
      </c>
      <c r="E312" s="8">
        <v>320</v>
      </c>
      <c r="F312" s="14">
        <v>115.0122821825173</v>
      </c>
      <c r="G312" s="109" t="s">
        <v>878</v>
      </c>
      <c r="H312" s="8" t="s">
        <v>66</v>
      </c>
      <c r="I312" s="8">
        <v>23232</v>
      </c>
      <c r="J312" s="8">
        <v>2326</v>
      </c>
      <c r="K312" s="8">
        <v>354</v>
      </c>
      <c r="L312" s="100">
        <v>0.15219260533104043</v>
      </c>
      <c r="M312" s="29" t="s">
        <v>64</v>
      </c>
      <c r="N312" s="98">
        <v>11703.937365598416</v>
      </c>
      <c r="O312" s="1">
        <v>44196</v>
      </c>
      <c r="P312" s="1">
        <f t="shared" si="8"/>
        <v>44178</v>
      </c>
      <c r="Q312" s="1">
        <f t="shared" si="9"/>
        <v>44191</v>
      </c>
    </row>
    <row r="313" spans="1:17" x14ac:dyDescent="0.35">
      <c r="A313" s="87" t="s">
        <v>327</v>
      </c>
      <c r="B313" s="88" t="s">
        <v>54</v>
      </c>
      <c r="C313" s="89">
        <v>19873.653859741695</v>
      </c>
      <c r="D313" s="95">
        <v>1264</v>
      </c>
      <c r="E313" s="8">
        <v>321</v>
      </c>
      <c r="F313" s="14">
        <v>115.37169556433766</v>
      </c>
      <c r="G313" s="109" t="s">
        <v>878</v>
      </c>
      <c r="H313" s="107" t="s">
        <v>64</v>
      </c>
      <c r="I313" s="8">
        <v>24352</v>
      </c>
      <c r="J313" s="8">
        <v>1939</v>
      </c>
      <c r="K313" s="8">
        <v>348</v>
      </c>
      <c r="L313" s="100">
        <v>0.17947395564724083</v>
      </c>
      <c r="M313" s="83" t="s">
        <v>64</v>
      </c>
      <c r="N313" s="29">
        <f>(J313/C313)*100000</f>
        <v>9756.6356628956692</v>
      </c>
      <c r="O313" s="1">
        <v>44203</v>
      </c>
      <c r="P313" s="1">
        <f t="shared" si="8"/>
        <v>44185</v>
      </c>
      <c r="Q313" s="1">
        <f t="shared" si="9"/>
        <v>44198</v>
      </c>
    </row>
    <row r="314" spans="1:17" x14ac:dyDescent="0.35">
      <c r="A314" s="87" t="s">
        <v>328</v>
      </c>
      <c r="B314" s="88" t="s">
        <v>45</v>
      </c>
      <c r="C314" s="97">
        <v>8985.7757628436302</v>
      </c>
      <c r="D314" s="95">
        <v>246</v>
      </c>
      <c r="E314" s="8">
        <v>43</v>
      </c>
      <c r="F314" s="14">
        <v>34.181006209046451</v>
      </c>
      <c r="G314" s="109" t="s">
        <v>878</v>
      </c>
      <c r="H314" s="8" t="s">
        <v>66</v>
      </c>
      <c r="I314" s="8">
        <v>7956</v>
      </c>
      <c r="J314" s="8">
        <v>943</v>
      </c>
      <c r="K314" s="8">
        <v>47</v>
      </c>
      <c r="L314" s="100">
        <v>4.9840933191940613E-2</v>
      </c>
      <c r="M314" s="29" t="s">
        <v>66</v>
      </c>
      <c r="N314" s="98">
        <v>10494.363813298398</v>
      </c>
      <c r="O314" s="1">
        <v>44189</v>
      </c>
      <c r="P314" s="1">
        <f t="shared" si="8"/>
        <v>44171</v>
      </c>
      <c r="Q314" s="1">
        <f t="shared" si="9"/>
        <v>44184</v>
      </c>
    </row>
    <row r="315" spans="1:17" x14ac:dyDescent="0.35">
      <c r="A315" s="87" t="s">
        <v>328</v>
      </c>
      <c r="B315" s="88" t="s">
        <v>45</v>
      </c>
      <c r="C315" s="97">
        <v>8985.7757628436302</v>
      </c>
      <c r="D315" s="95">
        <v>275</v>
      </c>
      <c r="E315" s="8">
        <v>51</v>
      </c>
      <c r="F315" s="14">
        <v>40.540263178171358</v>
      </c>
      <c r="G315" s="109" t="s">
        <v>878</v>
      </c>
      <c r="H315" s="8" t="s">
        <v>64</v>
      </c>
      <c r="I315" s="8">
        <v>8432</v>
      </c>
      <c r="J315" s="8">
        <v>942</v>
      </c>
      <c r="K315" s="8">
        <v>55</v>
      </c>
      <c r="L315" s="100">
        <v>5.8386411889596604E-2</v>
      </c>
      <c r="M315" s="29" t="s">
        <v>64</v>
      </c>
      <c r="N315" s="98">
        <v>10483.23511360243</v>
      </c>
      <c r="O315" s="1">
        <v>44196</v>
      </c>
      <c r="P315" s="1">
        <f t="shared" si="8"/>
        <v>44178</v>
      </c>
      <c r="Q315" s="1">
        <f t="shared" si="9"/>
        <v>44191</v>
      </c>
    </row>
    <row r="316" spans="1:17" x14ac:dyDescent="0.35">
      <c r="A316" s="87" t="s">
        <v>328</v>
      </c>
      <c r="B316" s="88" t="s">
        <v>45</v>
      </c>
      <c r="C316" s="89">
        <v>8985.7757628436302</v>
      </c>
      <c r="D316" s="95">
        <v>307</v>
      </c>
      <c r="E316" s="8">
        <v>54</v>
      </c>
      <c r="F316" s="14">
        <v>42.924984541593211</v>
      </c>
      <c r="G316" s="109" t="s">
        <v>878</v>
      </c>
      <c r="H316" s="107" t="s">
        <v>64</v>
      </c>
      <c r="I316" s="8">
        <v>8859</v>
      </c>
      <c r="J316" s="8">
        <v>874</v>
      </c>
      <c r="K316" s="8">
        <v>62</v>
      </c>
      <c r="L316" s="100">
        <v>7.0938215102974822E-2</v>
      </c>
      <c r="M316" s="83" t="s">
        <v>64</v>
      </c>
      <c r="N316" s="29">
        <f>(J316/C316)*100000</f>
        <v>9726.4835342765637</v>
      </c>
      <c r="O316" s="1">
        <v>44203</v>
      </c>
      <c r="P316" s="1">
        <f t="shared" si="8"/>
        <v>44185</v>
      </c>
      <c r="Q316" s="1">
        <f t="shared" si="9"/>
        <v>44198</v>
      </c>
    </row>
    <row r="317" spans="1:17" x14ac:dyDescent="0.35">
      <c r="A317" s="87" t="s">
        <v>329</v>
      </c>
      <c r="B317" s="88" t="s">
        <v>46</v>
      </c>
      <c r="C317" s="97">
        <v>1671.6385468424</v>
      </c>
      <c r="D317" s="95">
        <v>16</v>
      </c>
      <c r="E317" s="8" t="s">
        <v>580</v>
      </c>
      <c r="F317" s="10">
        <v>8.5459349526839574</v>
      </c>
      <c r="G317" s="114" t="s">
        <v>875</v>
      </c>
      <c r="H317" s="8" t="s">
        <v>66</v>
      </c>
      <c r="I317" s="8">
        <v>2884</v>
      </c>
      <c r="J317" s="8">
        <v>175</v>
      </c>
      <c r="K317" s="8">
        <v>3</v>
      </c>
      <c r="L317" s="104">
        <v>1.7142857142857144E-2</v>
      </c>
      <c r="M317" s="29" t="s">
        <v>66</v>
      </c>
      <c r="N317" s="98">
        <v>10468.770317037848</v>
      </c>
      <c r="O317" s="1">
        <v>44196</v>
      </c>
      <c r="P317" s="1">
        <f t="shared" si="8"/>
        <v>44178</v>
      </c>
      <c r="Q317" s="1">
        <f t="shared" si="9"/>
        <v>44191</v>
      </c>
    </row>
    <row r="318" spans="1:17" x14ac:dyDescent="0.35">
      <c r="A318" s="87" t="s">
        <v>329</v>
      </c>
      <c r="B318" s="88" t="s">
        <v>46</v>
      </c>
      <c r="C318" s="89">
        <v>1671.6385468424</v>
      </c>
      <c r="D318" s="95">
        <v>18</v>
      </c>
      <c r="E318" s="8" t="s">
        <v>580</v>
      </c>
      <c r="F318" s="10">
        <v>8.5459349526839574</v>
      </c>
      <c r="G318" s="114" t="s">
        <v>875</v>
      </c>
      <c r="H318" s="107" t="s">
        <v>66</v>
      </c>
      <c r="I318" s="8">
        <v>2933</v>
      </c>
      <c r="J318" s="8">
        <v>90</v>
      </c>
      <c r="K318" s="8">
        <v>3</v>
      </c>
      <c r="L318" s="104">
        <v>3.3333333333333333E-2</v>
      </c>
      <c r="M318" s="83" t="s">
        <v>64</v>
      </c>
      <c r="N318" s="29">
        <f>(J318/C318)*100000</f>
        <v>5383.9390201908936</v>
      </c>
      <c r="O318" s="1">
        <v>44203</v>
      </c>
      <c r="P318" s="1">
        <f t="shared" si="8"/>
        <v>44185</v>
      </c>
      <c r="Q318" s="1">
        <f t="shared" si="9"/>
        <v>44198</v>
      </c>
    </row>
    <row r="319" spans="1:17" x14ac:dyDescent="0.35">
      <c r="A319" s="87" t="s">
        <v>329</v>
      </c>
      <c r="B319" s="88" t="s">
        <v>46</v>
      </c>
      <c r="C319" s="97">
        <v>1671.6385468424</v>
      </c>
      <c r="D319" s="95">
        <v>17</v>
      </c>
      <c r="E319" s="8">
        <v>6</v>
      </c>
      <c r="F319" s="10">
        <v>25.637804858051872</v>
      </c>
      <c r="G319" s="109" t="s">
        <v>875</v>
      </c>
      <c r="H319" s="8" t="s">
        <v>66</v>
      </c>
      <c r="I319" s="8">
        <v>2841</v>
      </c>
      <c r="J319" s="8">
        <v>194</v>
      </c>
      <c r="K319" s="8">
        <v>6</v>
      </c>
      <c r="L319" s="104">
        <v>3.0927835051546393E-2</v>
      </c>
      <c r="M319" s="29" t="s">
        <v>66</v>
      </c>
      <c r="N319" s="98">
        <v>11605.379665744815</v>
      </c>
      <c r="O319" s="1">
        <v>44189</v>
      </c>
      <c r="P319" s="1">
        <f t="shared" si="8"/>
        <v>44171</v>
      </c>
      <c r="Q319" s="1">
        <f t="shared" si="9"/>
        <v>44184</v>
      </c>
    </row>
    <row r="320" spans="1:17" x14ac:dyDescent="0.35">
      <c r="A320" s="87" t="s">
        <v>330</v>
      </c>
      <c r="B320" s="88" t="s">
        <v>45</v>
      </c>
      <c r="C320" s="97">
        <v>28406.395546395601</v>
      </c>
      <c r="D320" s="95">
        <v>827</v>
      </c>
      <c r="E320" s="8">
        <v>149</v>
      </c>
      <c r="F320" s="14">
        <v>37.466411834878429</v>
      </c>
      <c r="G320" s="109" t="s">
        <v>878</v>
      </c>
      <c r="H320" s="8" t="s">
        <v>66</v>
      </c>
      <c r="I320" s="8">
        <v>25903</v>
      </c>
      <c r="J320" s="8">
        <v>3348</v>
      </c>
      <c r="K320" s="8">
        <v>175</v>
      </c>
      <c r="L320" s="100">
        <v>5.2270011947431305E-2</v>
      </c>
      <c r="M320" s="29" t="s">
        <v>66</v>
      </c>
      <c r="N320" s="98">
        <v>11786.078224996121</v>
      </c>
      <c r="O320" s="1">
        <v>44189</v>
      </c>
      <c r="P320" s="1">
        <f t="shared" si="8"/>
        <v>44171</v>
      </c>
      <c r="Q320" s="1">
        <f t="shared" si="9"/>
        <v>44184</v>
      </c>
    </row>
    <row r="321" spans="1:17" x14ac:dyDescent="0.35">
      <c r="A321" s="87" t="s">
        <v>330</v>
      </c>
      <c r="B321" s="88" t="s">
        <v>45</v>
      </c>
      <c r="C321" s="89">
        <v>28406.395546395601</v>
      </c>
      <c r="D321" s="95">
        <v>1014</v>
      </c>
      <c r="E321" s="8">
        <v>164</v>
      </c>
      <c r="F321" s="14">
        <v>41.238198261208474</v>
      </c>
      <c r="G321" s="109" t="s">
        <v>878</v>
      </c>
      <c r="H321" s="107" t="s">
        <v>64</v>
      </c>
      <c r="I321" s="8">
        <v>28817</v>
      </c>
      <c r="J321" s="8">
        <v>2863</v>
      </c>
      <c r="K321" s="8">
        <v>178</v>
      </c>
      <c r="L321" s="100">
        <v>6.2172546280125744E-2</v>
      </c>
      <c r="M321" s="83" t="s">
        <v>64</v>
      </c>
      <c r="N321" s="29">
        <f>(J321/C321)*100000</f>
        <v>10078.716236010721</v>
      </c>
      <c r="O321" s="1">
        <v>44203</v>
      </c>
      <c r="P321" s="1">
        <f t="shared" si="8"/>
        <v>44185</v>
      </c>
      <c r="Q321" s="1">
        <f t="shared" si="9"/>
        <v>44198</v>
      </c>
    </row>
    <row r="322" spans="1:17" x14ac:dyDescent="0.35">
      <c r="A322" s="87" t="s">
        <v>330</v>
      </c>
      <c r="B322" s="88" t="s">
        <v>45</v>
      </c>
      <c r="C322" s="97">
        <v>28406.395546395601</v>
      </c>
      <c r="D322" s="95">
        <v>900</v>
      </c>
      <c r="E322" s="8">
        <v>138</v>
      </c>
      <c r="F322" s="11">
        <v>34.700435122236392</v>
      </c>
      <c r="G322" s="109" t="s">
        <v>877</v>
      </c>
      <c r="H322" s="8" t="s">
        <v>66</v>
      </c>
      <c r="I322" s="8">
        <v>27330</v>
      </c>
      <c r="J322" s="8">
        <v>3019</v>
      </c>
      <c r="K322" s="8">
        <v>149</v>
      </c>
      <c r="L322" s="101">
        <v>4.9354090758529312E-2</v>
      </c>
      <c r="M322" s="29" t="s">
        <v>66</v>
      </c>
      <c r="N322" s="98">
        <v>10627.888339684376</v>
      </c>
      <c r="O322" s="1">
        <v>44196</v>
      </c>
      <c r="P322" s="1">
        <f t="shared" ref="P322:P385" si="10">O322-18</f>
        <v>44178</v>
      </c>
      <c r="Q322" s="1">
        <f t="shared" ref="Q322:Q385" si="11">O322-5</f>
        <v>44191</v>
      </c>
    </row>
    <row r="323" spans="1:17" x14ac:dyDescent="0.35">
      <c r="A323" s="87" t="s">
        <v>331</v>
      </c>
      <c r="B323" s="88" t="s">
        <v>48</v>
      </c>
      <c r="C323" s="97">
        <v>1156.5421476148199</v>
      </c>
      <c r="D323" s="95">
        <v>13</v>
      </c>
      <c r="E323" s="8">
        <v>0</v>
      </c>
      <c r="F323" s="9">
        <v>0</v>
      </c>
      <c r="G323" s="114" t="s">
        <v>875</v>
      </c>
      <c r="H323" s="8" t="s">
        <v>66</v>
      </c>
      <c r="I323" s="8">
        <v>487</v>
      </c>
      <c r="J323" s="8">
        <v>43</v>
      </c>
      <c r="K323" s="8">
        <v>0</v>
      </c>
      <c r="L323" s="102">
        <v>0</v>
      </c>
      <c r="M323" s="29" t="s">
        <v>68</v>
      </c>
      <c r="N323" s="98">
        <v>3717.9795037025247</v>
      </c>
      <c r="O323" s="1">
        <v>44196</v>
      </c>
      <c r="P323" s="1">
        <f t="shared" si="10"/>
        <v>44178</v>
      </c>
      <c r="Q323" s="1">
        <f t="shared" si="11"/>
        <v>44191</v>
      </c>
    </row>
    <row r="324" spans="1:17" x14ac:dyDescent="0.35">
      <c r="A324" s="87" t="s">
        <v>331</v>
      </c>
      <c r="B324" s="88" t="s">
        <v>48</v>
      </c>
      <c r="C324" s="89">
        <v>1156.5421476148199</v>
      </c>
      <c r="D324" s="95">
        <v>13</v>
      </c>
      <c r="E324" s="8">
        <v>0</v>
      </c>
      <c r="F324" s="9">
        <v>0</v>
      </c>
      <c r="G324" s="114" t="s">
        <v>875</v>
      </c>
      <c r="H324" s="107" t="s">
        <v>68</v>
      </c>
      <c r="I324" s="8">
        <v>508</v>
      </c>
      <c r="J324" s="8">
        <v>45</v>
      </c>
      <c r="K324" s="8">
        <v>0</v>
      </c>
      <c r="L324" s="102">
        <v>0</v>
      </c>
      <c r="M324" s="83" t="s">
        <v>68</v>
      </c>
      <c r="N324" s="29">
        <f>(J324/C324)*100000</f>
        <v>3890.908782944502</v>
      </c>
      <c r="O324" s="1">
        <v>44203</v>
      </c>
      <c r="P324" s="1">
        <f t="shared" si="10"/>
        <v>44185</v>
      </c>
      <c r="Q324" s="1">
        <f t="shared" si="11"/>
        <v>44198</v>
      </c>
    </row>
    <row r="325" spans="1:17" x14ac:dyDescent="0.35">
      <c r="A325" s="87" t="s">
        <v>331</v>
      </c>
      <c r="B325" s="88" t="s">
        <v>48</v>
      </c>
      <c r="C325" s="97">
        <v>1156.5421476148199</v>
      </c>
      <c r="D325" s="95">
        <v>13</v>
      </c>
      <c r="E325" s="8" t="s">
        <v>580</v>
      </c>
      <c r="F325" s="10">
        <v>6.1760456872134952</v>
      </c>
      <c r="G325" s="114" t="s">
        <v>875</v>
      </c>
      <c r="H325" s="8" t="s">
        <v>66</v>
      </c>
      <c r="I325" s="8">
        <v>463</v>
      </c>
      <c r="J325" s="8">
        <v>64</v>
      </c>
      <c r="K325" s="8">
        <v>1</v>
      </c>
      <c r="L325" s="104">
        <v>1.5625E-2</v>
      </c>
      <c r="M325" s="29" t="s">
        <v>66</v>
      </c>
      <c r="N325" s="98">
        <v>5533.7369357432917</v>
      </c>
      <c r="O325" s="1">
        <v>44189</v>
      </c>
      <c r="P325" s="1">
        <f t="shared" si="10"/>
        <v>44171</v>
      </c>
      <c r="Q325" s="1">
        <f t="shared" si="11"/>
        <v>44184</v>
      </c>
    </row>
    <row r="326" spans="1:17" x14ac:dyDescent="0.35">
      <c r="A326" s="87" t="s">
        <v>332</v>
      </c>
      <c r="B326" s="88" t="s">
        <v>44</v>
      </c>
      <c r="C326" s="97">
        <v>44.670954202623797</v>
      </c>
      <c r="D326" s="95">
        <v>5</v>
      </c>
      <c r="E326" s="8">
        <v>0</v>
      </c>
      <c r="F326" s="9">
        <v>0</v>
      </c>
      <c r="G326" s="114" t="s">
        <v>875</v>
      </c>
      <c r="H326" s="8" t="s">
        <v>68</v>
      </c>
      <c r="I326" s="8">
        <v>112</v>
      </c>
      <c r="J326" s="8">
        <v>0</v>
      </c>
      <c r="K326" s="8">
        <v>0</v>
      </c>
      <c r="L326" s="102">
        <v>0</v>
      </c>
      <c r="M326" s="29" t="s">
        <v>68</v>
      </c>
      <c r="N326" s="98">
        <v>0</v>
      </c>
      <c r="O326" s="1">
        <v>44189</v>
      </c>
      <c r="P326" s="1">
        <f t="shared" si="10"/>
        <v>44171</v>
      </c>
      <c r="Q326" s="1">
        <f t="shared" si="11"/>
        <v>44184</v>
      </c>
    </row>
    <row r="327" spans="1:17" x14ac:dyDescent="0.35">
      <c r="A327" s="87" t="s">
        <v>332</v>
      </c>
      <c r="B327" s="88" t="s">
        <v>44</v>
      </c>
      <c r="C327" s="97">
        <v>44.670954202623797</v>
      </c>
      <c r="D327" s="95">
        <v>5</v>
      </c>
      <c r="E327" s="8">
        <v>0</v>
      </c>
      <c r="F327" s="9">
        <v>0</v>
      </c>
      <c r="G327" s="114" t="s">
        <v>875</v>
      </c>
      <c r="H327" s="8" t="s">
        <v>68</v>
      </c>
      <c r="I327" s="8">
        <v>113</v>
      </c>
      <c r="J327" s="8">
        <v>2</v>
      </c>
      <c r="K327" s="8">
        <v>0</v>
      </c>
      <c r="L327" s="102">
        <v>0</v>
      </c>
      <c r="M327" s="29" t="s">
        <v>66</v>
      </c>
      <c r="N327" s="98">
        <v>4477.1821773230167</v>
      </c>
      <c r="O327" s="1">
        <v>44196</v>
      </c>
      <c r="P327" s="1">
        <f t="shared" si="10"/>
        <v>44178</v>
      </c>
      <c r="Q327" s="1">
        <f t="shared" si="11"/>
        <v>44191</v>
      </c>
    </row>
    <row r="328" spans="1:17" x14ac:dyDescent="0.35">
      <c r="A328" s="87" t="s">
        <v>332</v>
      </c>
      <c r="B328" s="88" t="s">
        <v>44</v>
      </c>
      <c r="C328" s="89">
        <v>44.670954202623797</v>
      </c>
      <c r="D328" s="95">
        <v>5</v>
      </c>
      <c r="E328" s="8">
        <v>0</v>
      </c>
      <c r="F328" s="9">
        <v>0</v>
      </c>
      <c r="G328" s="114" t="s">
        <v>875</v>
      </c>
      <c r="H328" s="107" t="s">
        <v>68</v>
      </c>
      <c r="I328" s="8">
        <v>115</v>
      </c>
      <c r="J328" s="8">
        <v>3</v>
      </c>
      <c r="K328" s="8">
        <v>0</v>
      </c>
      <c r="L328" s="102">
        <v>0</v>
      </c>
      <c r="M328" s="83" t="s">
        <v>68</v>
      </c>
      <c r="N328" s="29">
        <f>(J328/C328)*100000</f>
        <v>6715.773265984526</v>
      </c>
      <c r="O328" s="1">
        <v>44203</v>
      </c>
      <c r="P328" s="1">
        <f t="shared" si="10"/>
        <v>44185</v>
      </c>
      <c r="Q328" s="1">
        <f t="shared" si="11"/>
        <v>44198</v>
      </c>
    </row>
    <row r="329" spans="1:17" x14ac:dyDescent="0.35">
      <c r="A329" s="87" t="s">
        <v>333</v>
      </c>
      <c r="B329" s="88" t="s">
        <v>54</v>
      </c>
      <c r="C329" s="89">
        <v>20124.902253938701</v>
      </c>
      <c r="D329" s="95">
        <v>606</v>
      </c>
      <c r="E329" s="8">
        <v>86</v>
      </c>
      <c r="F329" s="14">
        <v>30.523662005140459</v>
      </c>
      <c r="G329" s="109" t="s">
        <v>878</v>
      </c>
      <c r="H329" s="107" t="s">
        <v>66</v>
      </c>
      <c r="I329" s="8">
        <v>23350</v>
      </c>
      <c r="J329" s="8">
        <v>2077</v>
      </c>
      <c r="K329" s="8">
        <v>108</v>
      </c>
      <c r="L329" s="100">
        <v>5.1998074145402022E-2</v>
      </c>
      <c r="M329" s="83" t="s">
        <v>66</v>
      </c>
      <c r="N329" s="29">
        <f>(J329/C329)*100000</f>
        <v>10320.547020761329</v>
      </c>
      <c r="O329" s="1">
        <v>44203</v>
      </c>
      <c r="P329" s="1">
        <f t="shared" si="10"/>
        <v>44185</v>
      </c>
      <c r="Q329" s="1">
        <f t="shared" si="11"/>
        <v>44198</v>
      </c>
    </row>
    <row r="330" spans="1:17" x14ac:dyDescent="0.35">
      <c r="A330" s="87" t="s">
        <v>333</v>
      </c>
      <c r="B330" s="88" t="s">
        <v>54</v>
      </c>
      <c r="C330" s="97">
        <v>20124.902253938701</v>
      </c>
      <c r="D330" s="95">
        <v>560</v>
      </c>
      <c r="E330" s="8">
        <v>100</v>
      </c>
      <c r="F330" s="14">
        <v>35.492630238535405</v>
      </c>
      <c r="G330" s="109" t="s">
        <v>878</v>
      </c>
      <c r="H330" s="8" t="s">
        <v>66</v>
      </c>
      <c r="I330" s="8">
        <v>22231</v>
      </c>
      <c r="J330" s="8">
        <v>2212</v>
      </c>
      <c r="K330" s="8">
        <v>129</v>
      </c>
      <c r="L330" s="100">
        <v>5.8318264014466548E-2</v>
      </c>
      <c r="M330" s="29" t="s">
        <v>66</v>
      </c>
      <c r="N330" s="98">
        <v>10991.357732269647</v>
      </c>
      <c r="O330" s="1">
        <v>44196</v>
      </c>
      <c r="P330" s="1">
        <f t="shared" si="10"/>
        <v>44178</v>
      </c>
      <c r="Q330" s="1">
        <f t="shared" si="11"/>
        <v>44191</v>
      </c>
    </row>
    <row r="331" spans="1:17" x14ac:dyDescent="0.35">
      <c r="A331" s="87" t="s">
        <v>333</v>
      </c>
      <c r="B331" s="88" t="s">
        <v>54</v>
      </c>
      <c r="C331" s="97">
        <v>20124.902253938701</v>
      </c>
      <c r="D331" s="95">
        <v>515</v>
      </c>
      <c r="E331" s="8">
        <v>127</v>
      </c>
      <c r="F331" s="14">
        <v>45.075640402939982</v>
      </c>
      <c r="G331" s="109" t="s">
        <v>878</v>
      </c>
      <c r="H331" s="8" t="s">
        <v>66</v>
      </c>
      <c r="I331" s="8">
        <v>21193</v>
      </c>
      <c r="J331" s="8">
        <v>2421</v>
      </c>
      <c r="K331" s="8">
        <v>149</v>
      </c>
      <c r="L331" s="100">
        <v>6.1544816191656339E-2</v>
      </c>
      <c r="M331" s="29" t="s">
        <v>66</v>
      </c>
      <c r="N331" s="98">
        <v>12029.872093049195</v>
      </c>
      <c r="O331" s="1">
        <v>44189</v>
      </c>
      <c r="P331" s="1">
        <f t="shared" si="10"/>
        <v>44171</v>
      </c>
      <c r="Q331" s="1">
        <f t="shared" si="11"/>
        <v>44184</v>
      </c>
    </row>
    <row r="332" spans="1:17" x14ac:dyDescent="0.35">
      <c r="A332" s="87" t="s">
        <v>334</v>
      </c>
      <c r="B332" s="88" t="s">
        <v>48</v>
      </c>
      <c r="C332" s="97">
        <v>6112.4113664417901</v>
      </c>
      <c r="D332" s="95">
        <v>151</v>
      </c>
      <c r="E332" s="8">
        <v>28</v>
      </c>
      <c r="F332" s="14">
        <v>32.720310857681305</v>
      </c>
      <c r="G332" s="109" t="s">
        <v>878</v>
      </c>
      <c r="H332" s="8" t="s">
        <v>68</v>
      </c>
      <c r="I332" s="8">
        <v>6394</v>
      </c>
      <c r="J332" s="8">
        <v>671</v>
      </c>
      <c r="K332" s="8">
        <v>36</v>
      </c>
      <c r="L332" s="100">
        <v>5.3651266766020868E-2</v>
      </c>
      <c r="M332" s="29" t="s">
        <v>64</v>
      </c>
      <c r="N332" s="98">
        <v>10977.664292752082</v>
      </c>
      <c r="O332" s="1">
        <v>44189</v>
      </c>
      <c r="P332" s="1">
        <f t="shared" si="10"/>
        <v>44171</v>
      </c>
      <c r="Q332" s="1">
        <f t="shared" si="11"/>
        <v>44184</v>
      </c>
    </row>
    <row r="333" spans="1:17" x14ac:dyDescent="0.35">
      <c r="A333" s="87" t="s">
        <v>334</v>
      </c>
      <c r="B333" s="88" t="s">
        <v>48</v>
      </c>
      <c r="C333" s="97">
        <v>6112.4113664417901</v>
      </c>
      <c r="D333" s="95">
        <v>172</v>
      </c>
      <c r="E333" s="8">
        <v>35</v>
      </c>
      <c r="F333" s="14">
        <v>40.900388572101633</v>
      </c>
      <c r="G333" s="109" t="s">
        <v>878</v>
      </c>
      <c r="H333" s="8" t="s">
        <v>64</v>
      </c>
      <c r="I333" s="8">
        <v>6703</v>
      </c>
      <c r="J333" s="8">
        <v>627</v>
      </c>
      <c r="K333" s="8">
        <v>42</v>
      </c>
      <c r="L333" s="100">
        <v>6.6985645933014357E-2</v>
      </c>
      <c r="M333" s="29" t="s">
        <v>64</v>
      </c>
      <c r="N333" s="98">
        <v>10257.817453883094</v>
      </c>
      <c r="O333" s="1">
        <v>44196</v>
      </c>
      <c r="P333" s="1">
        <f t="shared" si="10"/>
        <v>44178</v>
      </c>
      <c r="Q333" s="1">
        <f t="shared" si="11"/>
        <v>44191</v>
      </c>
    </row>
    <row r="334" spans="1:17" x14ac:dyDescent="0.35">
      <c r="A334" s="87" t="s">
        <v>334</v>
      </c>
      <c r="B334" s="88" t="s">
        <v>48</v>
      </c>
      <c r="C334" s="89">
        <v>6112.4113664417901</v>
      </c>
      <c r="D334" s="95">
        <v>187</v>
      </c>
      <c r="E334" s="8">
        <v>38</v>
      </c>
      <c r="F334" s="14">
        <v>44.406136163996059</v>
      </c>
      <c r="G334" s="109" t="s">
        <v>878</v>
      </c>
      <c r="H334" s="107" t="s">
        <v>64</v>
      </c>
      <c r="I334" s="8">
        <v>7024</v>
      </c>
      <c r="J334" s="8">
        <v>617</v>
      </c>
      <c r="K334" s="8">
        <v>42</v>
      </c>
      <c r="L334" s="100">
        <v>6.8071312803889783E-2</v>
      </c>
      <c r="M334" s="83" t="s">
        <v>68</v>
      </c>
      <c r="N334" s="29">
        <f>(J334/C334)*100000</f>
        <v>10094.215899594687</v>
      </c>
      <c r="O334" s="1">
        <v>44203</v>
      </c>
      <c r="P334" s="1">
        <f t="shared" si="10"/>
        <v>44185</v>
      </c>
      <c r="Q334" s="1">
        <f t="shared" si="11"/>
        <v>44198</v>
      </c>
    </row>
    <row r="335" spans="1:17" x14ac:dyDescent="0.35">
      <c r="A335" s="87" t="s">
        <v>335</v>
      </c>
      <c r="B335" s="88" t="s">
        <v>47</v>
      </c>
      <c r="C335" s="97">
        <v>1549.67718243236</v>
      </c>
      <c r="D335" s="95">
        <v>44</v>
      </c>
      <c r="E335" s="8">
        <v>8</v>
      </c>
      <c r="F335" s="10">
        <v>36.87403918096426</v>
      </c>
      <c r="G335" s="109" t="s">
        <v>875</v>
      </c>
      <c r="H335" s="8" t="s">
        <v>66</v>
      </c>
      <c r="I335" s="8">
        <v>1292</v>
      </c>
      <c r="J335" s="8">
        <v>124</v>
      </c>
      <c r="K335" s="8">
        <v>8</v>
      </c>
      <c r="L335" s="104">
        <v>6.4516129032258063E-2</v>
      </c>
      <c r="M335" s="29" t="s">
        <v>66</v>
      </c>
      <c r="N335" s="98">
        <v>8001.666502269245</v>
      </c>
      <c r="O335" s="1">
        <v>44196</v>
      </c>
      <c r="P335" s="1">
        <f t="shared" si="10"/>
        <v>44178</v>
      </c>
      <c r="Q335" s="1">
        <f t="shared" si="11"/>
        <v>44191</v>
      </c>
    </row>
    <row r="336" spans="1:17" x14ac:dyDescent="0.35">
      <c r="A336" s="87" t="s">
        <v>335</v>
      </c>
      <c r="B336" s="88" t="s">
        <v>47</v>
      </c>
      <c r="C336" s="89">
        <v>1549.67718243236</v>
      </c>
      <c r="D336" s="95">
        <v>52</v>
      </c>
      <c r="E336" s="8">
        <v>10</v>
      </c>
      <c r="F336" s="10">
        <v>46.092548976205322</v>
      </c>
      <c r="G336" s="109" t="s">
        <v>875</v>
      </c>
      <c r="H336" s="107" t="s">
        <v>64</v>
      </c>
      <c r="I336" s="8">
        <v>1349</v>
      </c>
      <c r="J336" s="8">
        <v>109</v>
      </c>
      <c r="K336" s="8">
        <v>11</v>
      </c>
      <c r="L336" s="104">
        <v>0.10091743119266056</v>
      </c>
      <c r="M336" s="83" t="s">
        <v>64</v>
      </c>
      <c r="N336" s="29">
        <f>(J336/C336)*100000</f>
        <v>7033.7229737689331</v>
      </c>
      <c r="O336" s="1">
        <v>44203</v>
      </c>
      <c r="P336" s="1">
        <f t="shared" si="10"/>
        <v>44185</v>
      </c>
      <c r="Q336" s="1">
        <f t="shared" si="11"/>
        <v>44198</v>
      </c>
    </row>
    <row r="337" spans="1:17" x14ac:dyDescent="0.35">
      <c r="A337" s="87" t="s">
        <v>335</v>
      </c>
      <c r="B337" s="88" t="s">
        <v>47</v>
      </c>
      <c r="C337" s="97">
        <v>1549.67718243236</v>
      </c>
      <c r="D337" s="95">
        <v>41</v>
      </c>
      <c r="E337" s="8">
        <v>11</v>
      </c>
      <c r="F337" s="13">
        <v>50.701803873825845</v>
      </c>
      <c r="G337" s="109" t="s">
        <v>876</v>
      </c>
      <c r="H337" s="8" t="s">
        <v>64</v>
      </c>
      <c r="I337" s="8">
        <v>1243</v>
      </c>
      <c r="J337" s="8">
        <v>140</v>
      </c>
      <c r="K337" s="8">
        <v>12</v>
      </c>
      <c r="L337" s="103">
        <v>8.5714285714285715E-2</v>
      </c>
      <c r="M337" s="29" t="s">
        <v>64</v>
      </c>
      <c r="N337" s="98">
        <v>9034.1395993362439</v>
      </c>
      <c r="O337" s="1">
        <v>44189</v>
      </c>
      <c r="P337" s="1">
        <f t="shared" si="10"/>
        <v>44171</v>
      </c>
      <c r="Q337" s="1">
        <f t="shared" si="11"/>
        <v>44184</v>
      </c>
    </row>
    <row r="338" spans="1:17" x14ac:dyDescent="0.35">
      <c r="A338" s="87" t="s">
        <v>336</v>
      </c>
      <c r="B338" s="88" t="s">
        <v>42</v>
      </c>
      <c r="C338" s="89">
        <v>6720.1246284321996</v>
      </c>
      <c r="D338" s="95">
        <v>183</v>
      </c>
      <c r="E338" s="8">
        <v>30</v>
      </c>
      <c r="F338" s="14">
        <v>31.887163725966051</v>
      </c>
      <c r="G338" s="109" t="s">
        <v>878</v>
      </c>
      <c r="H338" s="107" t="s">
        <v>64</v>
      </c>
      <c r="I338" s="8">
        <v>16007</v>
      </c>
      <c r="J338" s="8">
        <v>1325</v>
      </c>
      <c r="K338" s="8">
        <v>30</v>
      </c>
      <c r="L338" s="100">
        <v>2.2641509433962263E-2</v>
      </c>
      <c r="M338" s="83" t="s">
        <v>64</v>
      </c>
      <c r="N338" s="29">
        <f>(J338/C338)*100000</f>
        <v>19716.89623722234</v>
      </c>
      <c r="O338" s="1">
        <v>44203</v>
      </c>
      <c r="P338" s="1">
        <f t="shared" si="10"/>
        <v>44185</v>
      </c>
      <c r="Q338" s="1">
        <f t="shared" si="11"/>
        <v>44198</v>
      </c>
    </row>
    <row r="339" spans="1:17" x14ac:dyDescent="0.35">
      <c r="A339" s="87" t="s">
        <v>336</v>
      </c>
      <c r="B339" s="88" t="s">
        <v>42</v>
      </c>
      <c r="C339" s="97">
        <v>6720.1246284321996</v>
      </c>
      <c r="D339" s="95">
        <v>164</v>
      </c>
      <c r="E339" s="8">
        <v>20</v>
      </c>
      <c r="F339" s="11">
        <v>21.258109150644032</v>
      </c>
      <c r="G339" s="109" t="s">
        <v>877</v>
      </c>
      <c r="H339" s="8" t="s">
        <v>68</v>
      </c>
      <c r="I339" s="8">
        <v>15250</v>
      </c>
      <c r="J339" s="8">
        <v>1128</v>
      </c>
      <c r="K339" s="8">
        <v>21</v>
      </c>
      <c r="L339" s="101">
        <v>1.8617021276595744E-2</v>
      </c>
      <c r="M339" s="29" t="s">
        <v>68</v>
      </c>
      <c r="N339" s="98">
        <v>16785.402985348526</v>
      </c>
      <c r="O339" s="1">
        <v>44196</v>
      </c>
      <c r="P339" s="1">
        <f t="shared" si="10"/>
        <v>44178</v>
      </c>
      <c r="Q339" s="1">
        <f t="shared" si="11"/>
        <v>44191</v>
      </c>
    </row>
    <row r="340" spans="1:17" x14ac:dyDescent="0.35">
      <c r="A340" s="87" t="s">
        <v>336</v>
      </c>
      <c r="B340" s="88" t="s">
        <v>42</v>
      </c>
      <c r="C340" s="97">
        <v>6720.1246284321996</v>
      </c>
      <c r="D340" s="95">
        <v>146</v>
      </c>
      <c r="E340" s="8">
        <v>20</v>
      </c>
      <c r="F340" s="11">
        <v>21.258109150644035</v>
      </c>
      <c r="G340" s="109" t="s">
        <v>877</v>
      </c>
      <c r="H340" s="8" t="s">
        <v>66</v>
      </c>
      <c r="I340" s="8">
        <v>14679</v>
      </c>
      <c r="J340" s="8">
        <v>1153</v>
      </c>
      <c r="K340" s="8">
        <v>22</v>
      </c>
      <c r="L340" s="101">
        <v>1.9080659150043366E-2</v>
      </c>
      <c r="M340" s="29" t="s">
        <v>66</v>
      </c>
      <c r="N340" s="98">
        <v>17157.419895484796</v>
      </c>
      <c r="O340" s="1">
        <v>44189</v>
      </c>
      <c r="P340" s="1">
        <f t="shared" si="10"/>
        <v>44171</v>
      </c>
      <c r="Q340" s="1">
        <f t="shared" si="11"/>
        <v>44184</v>
      </c>
    </row>
    <row r="341" spans="1:17" x14ac:dyDescent="0.35">
      <c r="A341" s="87" t="s">
        <v>337</v>
      </c>
      <c r="B341" s="88" t="s">
        <v>46</v>
      </c>
      <c r="C341" s="89">
        <v>17148.496197419699</v>
      </c>
      <c r="D341" s="95">
        <v>527</v>
      </c>
      <c r="E341" s="8">
        <v>54</v>
      </c>
      <c r="F341" s="11">
        <v>22.492601174692123</v>
      </c>
      <c r="G341" s="109" t="s">
        <v>877</v>
      </c>
      <c r="H341" s="107" t="s">
        <v>66</v>
      </c>
      <c r="I341" s="8">
        <v>21371</v>
      </c>
      <c r="J341" s="8">
        <v>1873</v>
      </c>
      <c r="K341" s="8">
        <v>61</v>
      </c>
      <c r="L341" s="101">
        <v>3.2568072610784836E-2</v>
      </c>
      <c r="M341" s="83" t="s">
        <v>64</v>
      </c>
      <c r="N341" s="29">
        <f>(J341/C341)*100000</f>
        <v>10922.240518569941</v>
      </c>
      <c r="O341" s="1">
        <v>44203</v>
      </c>
      <c r="P341" s="1">
        <f t="shared" si="10"/>
        <v>44185</v>
      </c>
      <c r="Q341" s="1">
        <f t="shared" si="11"/>
        <v>44198</v>
      </c>
    </row>
    <row r="342" spans="1:17" x14ac:dyDescent="0.35">
      <c r="A342" s="87" t="s">
        <v>337</v>
      </c>
      <c r="B342" s="88" t="s">
        <v>46</v>
      </c>
      <c r="C342" s="97">
        <v>17148.496197419699</v>
      </c>
      <c r="D342" s="95">
        <v>495</v>
      </c>
      <c r="E342" s="8">
        <v>67</v>
      </c>
      <c r="F342" s="11">
        <v>27.907486642673565</v>
      </c>
      <c r="G342" s="109" t="s">
        <v>877</v>
      </c>
      <c r="H342" s="8" t="s">
        <v>66</v>
      </c>
      <c r="I342" s="8">
        <v>20425</v>
      </c>
      <c r="J342" s="8">
        <v>2467</v>
      </c>
      <c r="K342" s="8">
        <v>77</v>
      </c>
      <c r="L342" s="101">
        <v>3.1211998378597488E-2</v>
      </c>
      <c r="M342" s="29" t="s">
        <v>66</v>
      </c>
      <c r="N342" s="98">
        <v>14386.101099472529</v>
      </c>
      <c r="O342" s="1">
        <v>44196</v>
      </c>
      <c r="P342" s="1">
        <f t="shared" si="10"/>
        <v>44178</v>
      </c>
      <c r="Q342" s="1">
        <f t="shared" si="11"/>
        <v>44191</v>
      </c>
    </row>
    <row r="343" spans="1:17" x14ac:dyDescent="0.35">
      <c r="A343" s="87" t="s">
        <v>337</v>
      </c>
      <c r="B343" s="88" t="s">
        <v>46</v>
      </c>
      <c r="C343" s="97">
        <v>17148.496197419699</v>
      </c>
      <c r="D343" s="95">
        <v>467</v>
      </c>
      <c r="E343" s="8">
        <v>122</v>
      </c>
      <c r="F343" s="11">
        <v>50.816617468748866</v>
      </c>
      <c r="G343" s="109" t="s">
        <v>877</v>
      </c>
      <c r="H343" s="8" t="s">
        <v>66</v>
      </c>
      <c r="I343" s="8">
        <v>19508</v>
      </c>
      <c r="J343" s="8">
        <v>2820</v>
      </c>
      <c r="K343" s="8">
        <v>136</v>
      </c>
      <c r="L343" s="101">
        <v>4.8226950354609929E-2</v>
      </c>
      <c r="M343" s="29" t="s">
        <v>66</v>
      </c>
      <c r="N343" s="98">
        <v>16444.590636608238</v>
      </c>
      <c r="O343" s="1">
        <v>44189</v>
      </c>
      <c r="P343" s="1">
        <f t="shared" si="10"/>
        <v>44171</v>
      </c>
      <c r="Q343" s="1">
        <f t="shared" si="11"/>
        <v>44184</v>
      </c>
    </row>
    <row r="344" spans="1:17" x14ac:dyDescent="0.35">
      <c r="A344" s="87" t="s">
        <v>338</v>
      </c>
      <c r="B344" s="88" t="s">
        <v>49</v>
      </c>
      <c r="C344" s="97">
        <v>11689.851587155499</v>
      </c>
      <c r="D344" s="95">
        <v>231</v>
      </c>
      <c r="E344" s="8">
        <v>39</v>
      </c>
      <c r="F344" s="11">
        <v>23.830193779150761</v>
      </c>
      <c r="G344" s="109" t="s">
        <v>877</v>
      </c>
      <c r="H344" s="8" t="s">
        <v>66</v>
      </c>
      <c r="I344" s="8">
        <v>13841</v>
      </c>
      <c r="J344" s="8">
        <v>1092</v>
      </c>
      <c r="K344" s="8">
        <v>46</v>
      </c>
      <c r="L344" s="101">
        <v>4.2124542124542128E-2</v>
      </c>
      <c r="M344" s="29" t="s">
        <v>68</v>
      </c>
      <c r="N344" s="98">
        <v>9341.4359614270961</v>
      </c>
      <c r="O344" s="1">
        <v>44196</v>
      </c>
      <c r="P344" s="1">
        <f t="shared" si="10"/>
        <v>44178</v>
      </c>
      <c r="Q344" s="1">
        <f t="shared" si="11"/>
        <v>44191</v>
      </c>
    </row>
    <row r="345" spans="1:17" x14ac:dyDescent="0.35">
      <c r="A345" s="87" t="s">
        <v>338</v>
      </c>
      <c r="B345" s="88" t="s">
        <v>49</v>
      </c>
      <c r="C345" s="89">
        <v>11689.851587155499</v>
      </c>
      <c r="D345" s="95">
        <v>252</v>
      </c>
      <c r="E345" s="8">
        <v>40</v>
      </c>
      <c r="F345" s="11">
        <v>24.44122438887257</v>
      </c>
      <c r="G345" s="109" t="s">
        <v>877</v>
      </c>
      <c r="H345" s="107" t="s">
        <v>64</v>
      </c>
      <c r="I345" s="8">
        <v>14522</v>
      </c>
      <c r="J345" s="8">
        <v>912</v>
      </c>
      <c r="K345" s="8">
        <v>45</v>
      </c>
      <c r="L345" s="101">
        <v>4.9342105263157895E-2</v>
      </c>
      <c r="M345" s="83" t="s">
        <v>64</v>
      </c>
      <c r="N345" s="29">
        <f>(J345/C345)*100000</f>
        <v>7801.6388249281244</v>
      </c>
      <c r="O345" s="1">
        <v>44203</v>
      </c>
      <c r="P345" s="1">
        <f t="shared" si="10"/>
        <v>44185</v>
      </c>
      <c r="Q345" s="1">
        <f t="shared" si="11"/>
        <v>44198</v>
      </c>
    </row>
    <row r="346" spans="1:17" x14ac:dyDescent="0.35">
      <c r="A346" s="87" t="s">
        <v>338</v>
      </c>
      <c r="B346" s="88" t="s">
        <v>49</v>
      </c>
      <c r="C346" s="97">
        <v>11689.851587155499</v>
      </c>
      <c r="D346" s="95">
        <v>213</v>
      </c>
      <c r="E346" s="8">
        <v>41</v>
      </c>
      <c r="F346" s="11">
        <v>25.052254998594385</v>
      </c>
      <c r="G346" s="109" t="s">
        <v>877</v>
      </c>
      <c r="H346" s="8" t="s">
        <v>66</v>
      </c>
      <c r="I346" s="8">
        <v>13415</v>
      </c>
      <c r="J346" s="8">
        <v>1116</v>
      </c>
      <c r="K346" s="8">
        <v>47</v>
      </c>
      <c r="L346" s="101">
        <v>4.2114695340501794E-2</v>
      </c>
      <c r="M346" s="29" t="s">
        <v>66</v>
      </c>
      <c r="N346" s="98">
        <v>9546.7422462936247</v>
      </c>
      <c r="O346" s="1">
        <v>44189</v>
      </c>
      <c r="P346" s="1">
        <f t="shared" si="10"/>
        <v>44171</v>
      </c>
      <c r="Q346" s="1">
        <f t="shared" si="11"/>
        <v>44184</v>
      </c>
    </row>
    <row r="347" spans="1:17" x14ac:dyDescent="0.35">
      <c r="A347" s="87" t="s">
        <v>339</v>
      </c>
      <c r="B347" s="88" t="s">
        <v>45</v>
      </c>
      <c r="C347" s="97">
        <v>6846.1077774764299</v>
      </c>
      <c r="D347" s="95">
        <v>202</v>
      </c>
      <c r="E347" s="8">
        <v>60</v>
      </c>
      <c r="F347" s="14">
        <v>62.600742275986477</v>
      </c>
      <c r="G347" s="109" t="s">
        <v>878</v>
      </c>
      <c r="H347" s="8" t="s">
        <v>66</v>
      </c>
      <c r="I347" s="8">
        <v>6249</v>
      </c>
      <c r="J347" s="8">
        <v>770</v>
      </c>
      <c r="K347" s="8">
        <v>68</v>
      </c>
      <c r="L347" s="100">
        <v>8.8311688311688313E-2</v>
      </c>
      <c r="M347" s="29" t="s">
        <v>66</v>
      </c>
      <c r="N347" s="98">
        <v>11247.266695585569</v>
      </c>
      <c r="O347" s="1">
        <v>44189</v>
      </c>
      <c r="P347" s="1">
        <f t="shared" si="10"/>
        <v>44171</v>
      </c>
      <c r="Q347" s="1">
        <f t="shared" si="11"/>
        <v>44184</v>
      </c>
    </row>
    <row r="348" spans="1:17" x14ac:dyDescent="0.35">
      <c r="A348" s="87" t="s">
        <v>339</v>
      </c>
      <c r="B348" s="88" t="s">
        <v>45</v>
      </c>
      <c r="C348" s="97">
        <v>6846.1077774764299</v>
      </c>
      <c r="D348" s="95">
        <v>243</v>
      </c>
      <c r="E348" s="8">
        <v>63</v>
      </c>
      <c r="F348" s="14">
        <v>65.730779389785795</v>
      </c>
      <c r="G348" s="109" t="s">
        <v>878</v>
      </c>
      <c r="H348" s="8" t="s">
        <v>64</v>
      </c>
      <c r="I348" s="8">
        <v>6589</v>
      </c>
      <c r="J348" s="8">
        <v>711</v>
      </c>
      <c r="K348" s="8">
        <v>72</v>
      </c>
      <c r="L348" s="100">
        <v>0.10126582278481013</v>
      </c>
      <c r="M348" s="29" t="s">
        <v>64</v>
      </c>
      <c r="N348" s="98">
        <v>10385.463143586157</v>
      </c>
      <c r="O348" s="1">
        <v>44196</v>
      </c>
      <c r="P348" s="1">
        <f t="shared" si="10"/>
        <v>44178</v>
      </c>
      <c r="Q348" s="1">
        <f t="shared" si="11"/>
        <v>44191</v>
      </c>
    </row>
    <row r="349" spans="1:17" x14ac:dyDescent="0.35">
      <c r="A349" s="87" t="s">
        <v>339</v>
      </c>
      <c r="B349" s="88" t="s">
        <v>45</v>
      </c>
      <c r="C349" s="89">
        <v>6846.1077774764299</v>
      </c>
      <c r="D349" s="95">
        <v>280</v>
      </c>
      <c r="E349" s="8">
        <v>74</v>
      </c>
      <c r="F349" s="14">
        <v>77.207582140383323</v>
      </c>
      <c r="G349" s="109" t="s">
        <v>878</v>
      </c>
      <c r="H349" s="107" t="s">
        <v>64</v>
      </c>
      <c r="I349" s="8">
        <v>6930</v>
      </c>
      <c r="J349" s="8">
        <v>665</v>
      </c>
      <c r="K349" s="8">
        <v>81</v>
      </c>
      <c r="L349" s="100">
        <v>0.12180451127819548</v>
      </c>
      <c r="M349" s="83" t="s">
        <v>64</v>
      </c>
      <c r="N349" s="29">
        <f>(J349/C349)*100000</f>
        <v>9713.5485098239024</v>
      </c>
      <c r="O349" s="1">
        <v>44203</v>
      </c>
      <c r="P349" s="1">
        <f t="shared" si="10"/>
        <v>44185</v>
      </c>
      <c r="Q349" s="1">
        <f t="shared" si="11"/>
        <v>44198</v>
      </c>
    </row>
    <row r="350" spans="1:17" x14ac:dyDescent="0.35">
      <c r="A350" s="87" t="s">
        <v>340</v>
      </c>
      <c r="B350" s="88" t="s">
        <v>48</v>
      </c>
      <c r="C350" s="97">
        <v>5803.7608961074102</v>
      </c>
      <c r="D350" s="95">
        <v>115</v>
      </c>
      <c r="E350" s="8">
        <v>34</v>
      </c>
      <c r="F350" s="14">
        <v>41.844787751340242</v>
      </c>
      <c r="G350" s="109" t="s">
        <v>878</v>
      </c>
      <c r="H350" s="8" t="s">
        <v>64</v>
      </c>
      <c r="I350" s="8">
        <v>13258</v>
      </c>
      <c r="J350" s="8">
        <v>1105</v>
      </c>
      <c r="K350" s="8">
        <v>34</v>
      </c>
      <c r="L350" s="100">
        <v>3.0769230769230771E-2</v>
      </c>
      <c r="M350" s="29" t="s">
        <v>64</v>
      </c>
      <c r="N350" s="98">
        <v>19039.378426859814</v>
      </c>
      <c r="O350" s="1">
        <v>44189</v>
      </c>
      <c r="P350" s="1">
        <f t="shared" si="10"/>
        <v>44171</v>
      </c>
      <c r="Q350" s="1">
        <f t="shared" si="11"/>
        <v>44184</v>
      </c>
    </row>
    <row r="351" spans="1:17" x14ac:dyDescent="0.35">
      <c r="A351" s="87" t="s">
        <v>340</v>
      </c>
      <c r="B351" s="88" t="s">
        <v>48</v>
      </c>
      <c r="C351" s="89">
        <v>5803.7608961074102</v>
      </c>
      <c r="D351" s="95">
        <v>163</v>
      </c>
      <c r="E351" s="8">
        <v>44</v>
      </c>
      <c r="F351" s="14">
        <v>54.152078266440313</v>
      </c>
      <c r="G351" s="109" t="s">
        <v>878</v>
      </c>
      <c r="H351" s="107" t="s">
        <v>66</v>
      </c>
      <c r="I351" s="8">
        <v>14247</v>
      </c>
      <c r="J351" s="8">
        <v>931</v>
      </c>
      <c r="K351" s="8">
        <v>56</v>
      </c>
      <c r="L351" s="100">
        <v>6.0150375939849621E-2</v>
      </c>
      <c r="M351" s="83" t="s">
        <v>64</v>
      </c>
      <c r="N351" s="29">
        <f>(J351/C351)*100000</f>
        <v>16041.322457381435</v>
      </c>
      <c r="O351" s="1">
        <v>44203</v>
      </c>
      <c r="P351" s="1">
        <f t="shared" si="10"/>
        <v>44185</v>
      </c>
      <c r="Q351" s="1">
        <f t="shared" si="11"/>
        <v>44198</v>
      </c>
    </row>
    <row r="352" spans="1:17" x14ac:dyDescent="0.35">
      <c r="A352" s="87" t="s">
        <v>340</v>
      </c>
      <c r="B352" s="88" t="s">
        <v>48</v>
      </c>
      <c r="C352" s="97">
        <v>5803.7608961074102</v>
      </c>
      <c r="D352" s="95">
        <v>143</v>
      </c>
      <c r="E352" s="8">
        <v>48</v>
      </c>
      <c r="F352" s="14">
        <v>59.074994472480356</v>
      </c>
      <c r="G352" s="109" t="s">
        <v>878</v>
      </c>
      <c r="H352" s="8" t="s">
        <v>64</v>
      </c>
      <c r="I352" s="8">
        <v>13837</v>
      </c>
      <c r="J352" s="8">
        <v>1061</v>
      </c>
      <c r="K352" s="8">
        <v>60</v>
      </c>
      <c r="L352" s="100">
        <v>5.6550424128180961E-2</v>
      </c>
      <c r="M352" s="29" t="s">
        <v>64</v>
      </c>
      <c r="N352" s="98">
        <v>18281.249331129649</v>
      </c>
      <c r="O352" s="1">
        <v>44196</v>
      </c>
      <c r="P352" s="1">
        <f t="shared" si="10"/>
        <v>44178</v>
      </c>
      <c r="Q352" s="1">
        <f t="shared" si="11"/>
        <v>44191</v>
      </c>
    </row>
    <row r="353" spans="1:17" x14ac:dyDescent="0.35">
      <c r="A353" s="87" t="s">
        <v>341</v>
      </c>
      <c r="B353" s="88" t="s">
        <v>52</v>
      </c>
      <c r="C353" s="97">
        <v>7644.3301449872188</v>
      </c>
      <c r="D353" s="95">
        <v>217</v>
      </c>
      <c r="E353" s="8">
        <v>45</v>
      </c>
      <c r="F353" s="14">
        <v>42.047970892433092</v>
      </c>
      <c r="G353" s="109" t="s">
        <v>878</v>
      </c>
      <c r="H353" s="8" t="s">
        <v>66</v>
      </c>
      <c r="I353" s="8">
        <v>5915</v>
      </c>
      <c r="J353" s="8">
        <v>698</v>
      </c>
      <c r="K353" s="8">
        <v>50</v>
      </c>
      <c r="L353" s="100">
        <v>7.1633237822349566E-2</v>
      </c>
      <c r="M353" s="29" t="s">
        <v>66</v>
      </c>
      <c r="N353" s="98">
        <v>9130.950479130137</v>
      </c>
      <c r="O353" s="1">
        <v>44189</v>
      </c>
      <c r="P353" s="1">
        <f t="shared" si="10"/>
        <v>44171</v>
      </c>
      <c r="Q353" s="1">
        <f t="shared" si="11"/>
        <v>44184</v>
      </c>
    </row>
    <row r="354" spans="1:17" x14ac:dyDescent="0.35">
      <c r="A354" s="87" t="s">
        <v>341</v>
      </c>
      <c r="B354" s="88" t="s">
        <v>52</v>
      </c>
      <c r="C354" s="97">
        <v>7644.3301449872188</v>
      </c>
      <c r="D354" s="30">
        <v>247</v>
      </c>
      <c r="E354" s="30">
        <v>53</v>
      </c>
      <c r="F354" s="31">
        <v>49.523165717754516</v>
      </c>
      <c r="G354" s="109" t="s">
        <v>878</v>
      </c>
      <c r="H354" s="29" t="s">
        <v>64</v>
      </c>
      <c r="I354" s="29">
        <v>6235</v>
      </c>
      <c r="J354" s="30">
        <v>633</v>
      </c>
      <c r="K354" s="29">
        <v>58</v>
      </c>
      <c r="L354" s="32">
        <v>9.1627172195892573E-2</v>
      </c>
      <c r="M354" s="29" t="s">
        <v>64</v>
      </c>
      <c r="N354" s="98">
        <v>8280.6470677498237</v>
      </c>
      <c r="O354" s="1">
        <v>44196</v>
      </c>
      <c r="P354" s="1">
        <f t="shared" si="10"/>
        <v>44178</v>
      </c>
      <c r="Q354" s="1">
        <f t="shared" si="11"/>
        <v>44191</v>
      </c>
    </row>
    <row r="355" spans="1:17" x14ac:dyDescent="0.35">
      <c r="A355" s="87" t="s">
        <v>341</v>
      </c>
      <c r="B355" s="88" t="s">
        <v>52</v>
      </c>
      <c r="C355" s="89">
        <v>7644.3301449872188</v>
      </c>
      <c r="D355" s="30">
        <v>273</v>
      </c>
      <c r="E355" s="30">
        <v>57</v>
      </c>
      <c r="F355" s="31">
        <v>53.260763130415242</v>
      </c>
      <c r="G355" s="109" t="s">
        <v>878</v>
      </c>
      <c r="H355" s="82" t="s">
        <v>64</v>
      </c>
      <c r="I355" s="29">
        <v>6577</v>
      </c>
      <c r="J355" s="30">
        <v>631</v>
      </c>
      <c r="K355" s="29">
        <v>63</v>
      </c>
      <c r="L355" s="32">
        <v>9.9841521394611721E-2</v>
      </c>
      <c r="M355" s="83" t="s">
        <v>64</v>
      </c>
      <c r="N355" s="29">
        <f>(J355/C355)*100000</f>
        <v>8254.4838858612002</v>
      </c>
      <c r="O355" s="1">
        <v>44203</v>
      </c>
      <c r="P355" s="1">
        <f t="shared" si="10"/>
        <v>44185</v>
      </c>
      <c r="Q355" s="1">
        <f t="shared" si="11"/>
        <v>44198</v>
      </c>
    </row>
    <row r="356" spans="1:17" x14ac:dyDescent="0.35">
      <c r="A356" s="87" t="s">
        <v>342</v>
      </c>
      <c r="B356" s="88" t="s">
        <v>45</v>
      </c>
      <c r="C356" s="97">
        <v>7375.1368838712397</v>
      </c>
      <c r="D356" s="30">
        <v>156</v>
      </c>
      <c r="E356" s="30">
        <v>32</v>
      </c>
      <c r="F356" s="31">
        <v>30.992160846708305</v>
      </c>
      <c r="G356" s="109" t="s">
        <v>878</v>
      </c>
      <c r="H356" s="29" t="s">
        <v>66</v>
      </c>
      <c r="I356" s="29">
        <v>8308</v>
      </c>
      <c r="J356" s="30">
        <v>1530</v>
      </c>
      <c r="K356" s="29">
        <v>36</v>
      </c>
      <c r="L356" s="32">
        <v>2.3529411764705882E-2</v>
      </c>
      <c r="M356" s="29" t="s">
        <v>66</v>
      </c>
      <c r="N356" s="98">
        <v>20745.377666765373</v>
      </c>
      <c r="O356" s="1">
        <v>44196</v>
      </c>
      <c r="P356" s="1">
        <f t="shared" si="10"/>
        <v>44178</v>
      </c>
      <c r="Q356" s="1">
        <f t="shared" si="11"/>
        <v>44191</v>
      </c>
    </row>
    <row r="357" spans="1:17" x14ac:dyDescent="0.35">
      <c r="A357" s="87" t="s">
        <v>342</v>
      </c>
      <c r="B357" s="88" t="s">
        <v>45</v>
      </c>
      <c r="C357" s="97">
        <v>7375.1368838712397</v>
      </c>
      <c r="D357" s="30">
        <v>141</v>
      </c>
      <c r="E357" s="30">
        <v>32</v>
      </c>
      <c r="F357" s="31">
        <v>30.992160846708309</v>
      </c>
      <c r="G357" s="109" t="s">
        <v>878</v>
      </c>
      <c r="H357" s="29" t="s">
        <v>64</v>
      </c>
      <c r="I357" s="29">
        <v>7520</v>
      </c>
      <c r="J357" s="30">
        <v>1225</v>
      </c>
      <c r="K357" s="29">
        <v>35</v>
      </c>
      <c r="L357" s="32">
        <v>2.8571428571428571E-2</v>
      </c>
      <c r="M357" s="29" t="s">
        <v>64</v>
      </c>
      <c r="N357" s="98">
        <v>16609.861203782737</v>
      </c>
      <c r="O357" s="1">
        <v>44189</v>
      </c>
      <c r="P357" s="1">
        <f t="shared" si="10"/>
        <v>44171</v>
      </c>
      <c r="Q357" s="1">
        <f t="shared" si="11"/>
        <v>44184</v>
      </c>
    </row>
    <row r="358" spans="1:17" x14ac:dyDescent="0.35">
      <c r="A358" s="87" t="s">
        <v>342</v>
      </c>
      <c r="B358" s="88" t="s">
        <v>45</v>
      </c>
      <c r="C358" s="89">
        <v>7375.1368838712397</v>
      </c>
      <c r="D358" s="30">
        <v>175</v>
      </c>
      <c r="E358" s="30">
        <v>34</v>
      </c>
      <c r="F358" s="31">
        <v>32.929170899627579</v>
      </c>
      <c r="G358" s="109" t="s">
        <v>878</v>
      </c>
      <c r="H358" s="82" t="s">
        <v>64</v>
      </c>
      <c r="I358" s="29">
        <v>8742</v>
      </c>
      <c r="J358" s="30">
        <v>1381</v>
      </c>
      <c r="K358" s="29">
        <v>36</v>
      </c>
      <c r="L358" s="32">
        <v>2.606806661839247E-2</v>
      </c>
      <c r="M358" s="83" t="s">
        <v>64</v>
      </c>
      <c r="N358" s="29">
        <f>(J358/C358)*100000</f>
        <v>18725.076181570577</v>
      </c>
      <c r="O358" s="1">
        <v>44203</v>
      </c>
      <c r="P358" s="1">
        <f t="shared" si="10"/>
        <v>44185</v>
      </c>
      <c r="Q358" s="1">
        <f t="shared" si="11"/>
        <v>44198</v>
      </c>
    </row>
    <row r="359" spans="1:17" x14ac:dyDescent="0.35">
      <c r="A359" s="87" t="s">
        <v>47</v>
      </c>
      <c r="B359" s="88" t="s">
        <v>47</v>
      </c>
      <c r="C359" s="89">
        <v>4897.5438326430303</v>
      </c>
      <c r="D359" s="30">
        <v>246</v>
      </c>
      <c r="E359" s="30">
        <v>34</v>
      </c>
      <c r="F359" s="31">
        <v>49.587538398013983</v>
      </c>
      <c r="G359" s="109" t="s">
        <v>878</v>
      </c>
      <c r="H359" s="82" t="s">
        <v>64</v>
      </c>
      <c r="I359" s="29">
        <v>6263</v>
      </c>
      <c r="J359" s="30">
        <v>676</v>
      </c>
      <c r="K359" s="29">
        <v>35</v>
      </c>
      <c r="L359" s="32">
        <v>5.1775147928994084E-2</v>
      </c>
      <c r="M359" s="83" t="s">
        <v>64</v>
      </c>
      <c r="N359" s="29">
        <f>(J359/C359)*100000</f>
        <v>13802.837158788365</v>
      </c>
      <c r="O359" s="1">
        <v>44203</v>
      </c>
      <c r="P359" s="1">
        <f t="shared" si="10"/>
        <v>44185</v>
      </c>
      <c r="Q359" s="1">
        <f t="shared" si="11"/>
        <v>44198</v>
      </c>
    </row>
    <row r="360" spans="1:17" x14ac:dyDescent="0.35">
      <c r="A360" s="87" t="s">
        <v>47</v>
      </c>
      <c r="B360" s="88" t="s">
        <v>47</v>
      </c>
      <c r="C360" s="97">
        <v>4897.5438326430303</v>
      </c>
      <c r="D360" s="30">
        <v>212</v>
      </c>
      <c r="E360" s="30">
        <v>23</v>
      </c>
      <c r="F360" s="33">
        <v>33.544511269244758</v>
      </c>
      <c r="G360" s="109" t="s">
        <v>877</v>
      </c>
      <c r="H360" s="29" t="s">
        <v>66</v>
      </c>
      <c r="I360" s="29">
        <v>5581</v>
      </c>
      <c r="J360" s="30">
        <v>629</v>
      </c>
      <c r="K360" s="29">
        <v>27</v>
      </c>
      <c r="L360" s="34">
        <v>4.2925278219395867E-2</v>
      </c>
      <c r="M360" s="29" t="s">
        <v>64</v>
      </c>
      <c r="N360" s="98">
        <v>12843.172445085624</v>
      </c>
      <c r="O360" s="1">
        <v>44189</v>
      </c>
      <c r="P360" s="1">
        <f t="shared" si="10"/>
        <v>44171</v>
      </c>
      <c r="Q360" s="1">
        <f t="shared" si="11"/>
        <v>44184</v>
      </c>
    </row>
    <row r="361" spans="1:17" x14ac:dyDescent="0.35">
      <c r="A361" s="87" t="s">
        <v>47</v>
      </c>
      <c r="B361" s="88" t="s">
        <v>47</v>
      </c>
      <c r="C361" s="97">
        <v>4897.5438326430303</v>
      </c>
      <c r="D361" s="30">
        <v>231</v>
      </c>
      <c r="E361" s="30">
        <v>23</v>
      </c>
      <c r="F361" s="33">
        <v>33.544511269244758</v>
      </c>
      <c r="G361" s="109" t="s">
        <v>877</v>
      </c>
      <c r="H361" s="29" t="s">
        <v>66</v>
      </c>
      <c r="I361" s="29">
        <v>5976</v>
      </c>
      <c r="J361" s="30">
        <v>693</v>
      </c>
      <c r="K361" s="29">
        <v>26</v>
      </c>
      <c r="L361" s="34">
        <v>3.751803751803752E-2</v>
      </c>
      <c r="M361" s="29" t="s">
        <v>66</v>
      </c>
      <c r="N361" s="98">
        <v>14149.949927574462</v>
      </c>
      <c r="O361" s="1">
        <v>44196</v>
      </c>
      <c r="P361" s="1">
        <f t="shared" si="10"/>
        <v>44178</v>
      </c>
      <c r="Q361" s="1">
        <f t="shared" si="11"/>
        <v>44191</v>
      </c>
    </row>
    <row r="362" spans="1:17" x14ac:dyDescent="0.35">
      <c r="A362" s="87" t="s">
        <v>343</v>
      </c>
      <c r="B362" s="88" t="s">
        <v>42</v>
      </c>
      <c r="C362" s="89">
        <v>640.69980114844998</v>
      </c>
      <c r="D362" s="30">
        <v>12</v>
      </c>
      <c r="E362" s="30">
        <v>0</v>
      </c>
      <c r="F362" s="35">
        <v>0</v>
      </c>
      <c r="G362" s="114" t="s">
        <v>875</v>
      </c>
      <c r="H362" s="82" t="s">
        <v>66</v>
      </c>
      <c r="I362" s="29">
        <v>179</v>
      </c>
      <c r="J362" s="30">
        <v>17</v>
      </c>
      <c r="K362" s="29">
        <v>0</v>
      </c>
      <c r="L362" s="36">
        <v>0</v>
      </c>
      <c r="M362" s="83" t="s">
        <v>66</v>
      </c>
      <c r="N362" s="29">
        <f>(J362/C362)*100000</f>
        <v>2653.3487242430256</v>
      </c>
      <c r="O362" s="1">
        <v>44203</v>
      </c>
      <c r="P362" s="1">
        <f t="shared" si="10"/>
        <v>44185</v>
      </c>
      <c r="Q362" s="1">
        <f t="shared" si="11"/>
        <v>44198</v>
      </c>
    </row>
    <row r="363" spans="1:17" x14ac:dyDescent="0.35">
      <c r="A363" s="87" t="s">
        <v>343</v>
      </c>
      <c r="B363" s="88" t="s">
        <v>42</v>
      </c>
      <c r="C363" s="97">
        <v>640.69980114844998</v>
      </c>
      <c r="D363" s="30">
        <v>12</v>
      </c>
      <c r="E363" s="30" t="s">
        <v>580</v>
      </c>
      <c r="F363" s="37">
        <v>33.445572154323855</v>
      </c>
      <c r="G363" s="109" t="s">
        <v>875</v>
      </c>
      <c r="H363" s="29" t="s">
        <v>68</v>
      </c>
      <c r="I363" s="29">
        <v>159</v>
      </c>
      <c r="J363" s="30">
        <v>12</v>
      </c>
      <c r="K363" s="29">
        <v>3</v>
      </c>
      <c r="L363" s="38">
        <v>0.25</v>
      </c>
      <c r="M363" s="29" t="s">
        <v>64</v>
      </c>
      <c r="N363" s="98">
        <v>1872.9520406421359</v>
      </c>
      <c r="O363" s="1">
        <v>44189</v>
      </c>
      <c r="P363" s="1">
        <f t="shared" si="10"/>
        <v>44171</v>
      </c>
      <c r="Q363" s="1">
        <f t="shared" si="11"/>
        <v>44184</v>
      </c>
    </row>
    <row r="364" spans="1:17" x14ac:dyDescent="0.35">
      <c r="A364" s="87" t="s">
        <v>343</v>
      </c>
      <c r="B364" s="88" t="s">
        <v>42</v>
      </c>
      <c r="C364" s="97">
        <v>640.69980114844998</v>
      </c>
      <c r="D364" s="30">
        <v>12</v>
      </c>
      <c r="E364" s="30" t="s">
        <v>580</v>
      </c>
      <c r="F364" s="37">
        <v>33.445572154323855</v>
      </c>
      <c r="G364" s="109" t="s">
        <v>875</v>
      </c>
      <c r="H364" s="29" t="s">
        <v>68</v>
      </c>
      <c r="I364" s="29">
        <v>172</v>
      </c>
      <c r="J364" s="30">
        <v>18</v>
      </c>
      <c r="K364" s="29">
        <v>3</v>
      </c>
      <c r="L364" s="38">
        <v>0.16666666666666666</v>
      </c>
      <c r="M364" s="29" t="s">
        <v>66</v>
      </c>
      <c r="N364" s="98">
        <v>2809.4280609632037</v>
      </c>
      <c r="O364" s="1">
        <v>44196</v>
      </c>
      <c r="P364" s="1">
        <f t="shared" si="10"/>
        <v>44178</v>
      </c>
      <c r="Q364" s="1">
        <f t="shared" si="11"/>
        <v>44191</v>
      </c>
    </row>
    <row r="365" spans="1:17" x14ac:dyDescent="0.35">
      <c r="A365" s="87" t="s">
        <v>344</v>
      </c>
      <c r="B365" s="88" t="s">
        <v>52</v>
      </c>
      <c r="C365" s="97">
        <v>14379.4508026329</v>
      </c>
      <c r="D365" s="30">
        <v>528</v>
      </c>
      <c r="E365" s="30">
        <v>186</v>
      </c>
      <c r="F365" s="31">
        <v>92.393753197317167</v>
      </c>
      <c r="G365" s="109" t="s">
        <v>878</v>
      </c>
      <c r="H365" s="29" t="s">
        <v>64</v>
      </c>
      <c r="I365" s="29">
        <v>12188</v>
      </c>
      <c r="J365" s="30">
        <v>1682</v>
      </c>
      <c r="K365" s="29">
        <v>209</v>
      </c>
      <c r="L365" s="32">
        <v>0.12425683709869204</v>
      </c>
      <c r="M365" s="29" t="s">
        <v>64</v>
      </c>
      <c r="N365" s="98">
        <v>11697.247851023791</v>
      </c>
      <c r="O365" s="1">
        <v>44189</v>
      </c>
      <c r="P365" s="1">
        <f t="shared" si="10"/>
        <v>44171</v>
      </c>
      <c r="Q365" s="1">
        <f t="shared" si="11"/>
        <v>44184</v>
      </c>
    </row>
    <row r="366" spans="1:17" x14ac:dyDescent="0.35">
      <c r="A366" s="87" t="s">
        <v>344</v>
      </c>
      <c r="B366" s="88" t="s">
        <v>52</v>
      </c>
      <c r="C366" s="89">
        <v>14379.4508026329</v>
      </c>
      <c r="D366" s="30">
        <v>710</v>
      </c>
      <c r="E366" s="30">
        <v>191</v>
      </c>
      <c r="F366" s="31">
        <v>94.87745624025581</v>
      </c>
      <c r="G366" s="109" t="s">
        <v>878</v>
      </c>
      <c r="H366" s="82" t="s">
        <v>66</v>
      </c>
      <c r="I366" s="29">
        <v>13939</v>
      </c>
      <c r="J366" s="30">
        <v>1776</v>
      </c>
      <c r="K366" s="29">
        <v>206</v>
      </c>
      <c r="L366" s="32">
        <v>0.11599099099099099</v>
      </c>
      <c r="M366" s="83" t="s">
        <v>66</v>
      </c>
      <c r="N366" s="29">
        <f>(J366/C366)*100000</f>
        <v>12350.958491925237</v>
      </c>
      <c r="O366" s="1">
        <v>44203</v>
      </c>
      <c r="P366" s="1">
        <f t="shared" si="10"/>
        <v>44185</v>
      </c>
      <c r="Q366" s="1">
        <f t="shared" si="11"/>
        <v>44198</v>
      </c>
    </row>
    <row r="367" spans="1:17" x14ac:dyDescent="0.35">
      <c r="A367" s="87" t="s">
        <v>344</v>
      </c>
      <c r="B367" s="88" t="s">
        <v>52</v>
      </c>
      <c r="C367" s="97">
        <v>14379.4508026329</v>
      </c>
      <c r="D367" s="30">
        <v>642</v>
      </c>
      <c r="E367" s="30">
        <v>239</v>
      </c>
      <c r="F367" s="31">
        <v>118.72100545246668</v>
      </c>
      <c r="G367" s="109" t="s">
        <v>878</v>
      </c>
      <c r="H367" s="29" t="s">
        <v>64</v>
      </c>
      <c r="I367" s="29">
        <v>13092</v>
      </c>
      <c r="J367" s="30">
        <v>1864</v>
      </c>
      <c r="K367" s="29">
        <v>256</v>
      </c>
      <c r="L367" s="32">
        <v>0.13733905579399142</v>
      </c>
      <c r="M367" s="29" t="s">
        <v>64</v>
      </c>
      <c r="N367" s="98">
        <v>12962.942921705317</v>
      </c>
      <c r="O367" s="1">
        <v>44196</v>
      </c>
      <c r="P367" s="1">
        <f t="shared" si="10"/>
        <v>44178</v>
      </c>
      <c r="Q367" s="1">
        <f t="shared" si="11"/>
        <v>44191</v>
      </c>
    </row>
    <row r="368" spans="1:17" x14ac:dyDescent="0.35">
      <c r="A368" s="87" t="s">
        <v>345</v>
      </c>
      <c r="B368" s="88" t="s">
        <v>52</v>
      </c>
      <c r="C368" s="89">
        <v>10764.140179352</v>
      </c>
      <c r="D368" s="30">
        <v>469</v>
      </c>
      <c r="E368" s="30">
        <v>79</v>
      </c>
      <c r="F368" s="31">
        <v>52.422739288377059</v>
      </c>
      <c r="G368" s="109" t="s">
        <v>878</v>
      </c>
      <c r="H368" s="82" t="s">
        <v>66</v>
      </c>
      <c r="I368" s="29">
        <v>9892</v>
      </c>
      <c r="J368" s="30">
        <v>1128</v>
      </c>
      <c r="K368" s="29">
        <v>93</v>
      </c>
      <c r="L368" s="32">
        <v>8.2446808510638292E-2</v>
      </c>
      <c r="M368" s="83" t="s">
        <v>64</v>
      </c>
      <c r="N368" s="29">
        <f>(J368/C368)*100000</f>
        <v>10479.239225848742</v>
      </c>
      <c r="O368" s="1">
        <v>44203</v>
      </c>
      <c r="P368" s="1">
        <f t="shared" si="10"/>
        <v>44185</v>
      </c>
      <c r="Q368" s="1">
        <f t="shared" si="11"/>
        <v>44198</v>
      </c>
    </row>
    <row r="369" spans="1:17" x14ac:dyDescent="0.35">
      <c r="A369" s="87" t="s">
        <v>345</v>
      </c>
      <c r="B369" s="88" t="s">
        <v>52</v>
      </c>
      <c r="C369" s="97">
        <v>10764.140179352</v>
      </c>
      <c r="D369" s="30">
        <v>426</v>
      </c>
      <c r="E369" s="30">
        <v>83</v>
      </c>
      <c r="F369" s="31">
        <v>55.077055201712618</v>
      </c>
      <c r="G369" s="109" t="s">
        <v>878</v>
      </c>
      <c r="H369" s="29" t="s">
        <v>66</v>
      </c>
      <c r="I369" s="29">
        <v>9320</v>
      </c>
      <c r="J369" s="30">
        <v>1215</v>
      </c>
      <c r="K369" s="29">
        <v>99</v>
      </c>
      <c r="L369" s="32">
        <v>8.1481481481481488E-2</v>
      </c>
      <c r="M369" s="29" t="s">
        <v>66</v>
      </c>
      <c r="N369" s="98">
        <v>11287.478421459416</v>
      </c>
      <c r="O369" s="1">
        <v>44196</v>
      </c>
      <c r="P369" s="1">
        <f t="shared" si="10"/>
        <v>44178</v>
      </c>
      <c r="Q369" s="1">
        <f t="shared" si="11"/>
        <v>44191</v>
      </c>
    </row>
    <row r="370" spans="1:17" x14ac:dyDescent="0.35">
      <c r="A370" s="87" t="s">
        <v>345</v>
      </c>
      <c r="B370" s="88" t="s">
        <v>52</v>
      </c>
      <c r="C370" s="97">
        <v>10764.140179352</v>
      </c>
      <c r="D370" s="30">
        <v>380</v>
      </c>
      <c r="E370" s="30">
        <v>96</v>
      </c>
      <c r="F370" s="31">
        <v>63.703581920053146</v>
      </c>
      <c r="G370" s="109" t="s">
        <v>878</v>
      </c>
      <c r="H370" s="29" t="s">
        <v>66</v>
      </c>
      <c r="I370" s="29">
        <v>8631</v>
      </c>
      <c r="J370" s="30">
        <v>1133</v>
      </c>
      <c r="K370" s="29">
        <v>107</v>
      </c>
      <c r="L370" s="32">
        <v>9.4439541041482791E-2</v>
      </c>
      <c r="M370" s="29" t="s">
        <v>66</v>
      </c>
      <c r="N370" s="98">
        <v>10525.689754332116</v>
      </c>
      <c r="O370" s="1">
        <v>44189</v>
      </c>
      <c r="P370" s="1">
        <f t="shared" si="10"/>
        <v>44171</v>
      </c>
      <c r="Q370" s="1">
        <f t="shared" si="11"/>
        <v>44184</v>
      </c>
    </row>
    <row r="371" spans="1:17" x14ac:dyDescent="0.35">
      <c r="A371" s="87" t="s">
        <v>346</v>
      </c>
      <c r="B371" s="88" t="s">
        <v>54</v>
      </c>
      <c r="C371" s="97">
        <v>3341.0756913925802</v>
      </c>
      <c r="D371" s="30">
        <v>34</v>
      </c>
      <c r="E371" s="30" t="s">
        <v>580</v>
      </c>
      <c r="F371" s="37">
        <v>8.5515657861435113</v>
      </c>
      <c r="G371" s="114" t="s">
        <v>875</v>
      </c>
      <c r="H371" s="29" t="s">
        <v>66</v>
      </c>
      <c r="I371" s="29">
        <v>1958</v>
      </c>
      <c r="J371" s="30">
        <v>151</v>
      </c>
      <c r="K371" s="29">
        <v>5</v>
      </c>
      <c r="L371" s="38">
        <v>3.3112582781456956E-2</v>
      </c>
      <c r="M371" s="29" t="s">
        <v>66</v>
      </c>
      <c r="N371" s="98">
        <v>4519.5025179768463</v>
      </c>
      <c r="O371" s="1">
        <v>44196</v>
      </c>
      <c r="P371" s="1">
        <f t="shared" si="10"/>
        <v>44178</v>
      </c>
      <c r="Q371" s="1">
        <f t="shared" si="11"/>
        <v>44191</v>
      </c>
    </row>
    <row r="372" spans="1:17" x14ac:dyDescent="0.35">
      <c r="A372" s="87" t="s">
        <v>346</v>
      </c>
      <c r="B372" s="88" t="s">
        <v>54</v>
      </c>
      <c r="C372" s="97">
        <v>3341.0756913925802</v>
      </c>
      <c r="D372" s="30">
        <v>34</v>
      </c>
      <c r="E372" s="30">
        <v>9</v>
      </c>
      <c r="F372" s="37">
        <v>19.241023018822904</v>
      </c>
      <c r="G372" s="109" t="s">
        <v>875</v>
      </c>
      <c r="H372" s="29" t="s">
        <v>66</v>
      </c>
      <c r="I372" s="29">
        <v>1915</v>
      </c>
      <c r="J372" s="30">
        <v>161</v>
      </c>
      <c r="K372" s="29">
        <v>10</v>
      </c>
      <c r="L372" s="38">
        <v>6.2111801242236024E-2</v>
      </c>
      <c r="M372" s="29" t="s">
        <v>66</v>
      </c>
      <c r="N372" s="98">
        <v>4818.8073204918701</v>
      </c>
      <c r="O372" s="1">
        <v>44189</v>
      </c>
      <c r="P372" s="1">
        <f t="shared" si="10"/>
        <v>44171</v>
      </c>
      <c r="Q372" s="1">
        <f t="shared" si="11"/>
        <v>44184</v>
      </c>
    </row>
    <row r="373" spans="1:17" x14ac:dyDescent="0.35">
      <c r="A373" s="87" t="s">
        <v>346</v>
      </c>
      <c r="B373" s="88" t="s">
        <v>54</v>
      </c>
      <c r="C373" s="89">
        <v>3341.0756913925802</v>
      </c>
      <c r="D373" s="30">
        <v>45</v>
      </c>
      <c r="E373" s="30">
        <v>11</v>
      </c>
      <c r="F373" s="39">
        <v>23.516805911894661</v>
      </c>
      <c r="G373" s="109" t="s">
        <v>876</v>
      </c>
      <c r="H373" s="82" t="s">
        <v>64</v>
      </c>
      <c r="I373" s="29">
        <v>2048</v>
      </c>
      <c r="J373" s="30">
        <v>142</v>
      </c>
      <c r="K373" s="29">
        <v>12</v>
      </c>
      <c r="L373" s="40">
        <v>8.4507042253521125E-2</v>
      </c>
      <c r="M373" s="83" t="s">
        <v>64</v>
      </c>
      <c r="N373" s="29">
        <f>(J373/C373)*100000</f>
        <v>4250.128195713326</v>
      </c>
      <c r="O373" s="1">
        <v>44203</v>
      </c>
      <c r="P373" s="1">
        <f t="shared" si="10"/>
        <v>44185</v>
      </c>
      <c r="Q373" s="1">
        <f t="shared" si="11"/>
        <v>44198</v>
      </c>
    </row>
    <row r="374" spans="1:17" x14ac:dyDescent="0.35">
      <c r="A374" s="87" t="s">
        <v>347</v>
      </c>
      <c r="B374" s="88" t="s">
        <v>54</v>
      </c>
      <c r="C374" s="97">
        <v>6951.4661738035902</v>
      </c>
      <c r="D374" s="30">
        <v>59</v>
      </c>
      <c r="E374" s="30">
        <v>9</v>
      </c>
      <c r="F374" s="37">
        <v>9.2477921460616823</v>
      </c>
      <c r="G374" s="114" t="s">
        <v>875</v>
      </c>
      <c r="H374" s="29" t="s">
        <v>66</v>
      </c>
      <c r="I374" s="29">
        <v>5031</v>
      </c>
      <c r="J374" s="30">
        <v>461</v>
      </c>
      <c r="K374" s="29">
        <v>9</v>
      </c>
      <c r="L374" s="38">
        <v>1.9522776572668113E-2</v>
      </c>
      <c r="M374" s="29" t="s">
        <v>66</v>
      </c>
      <c r="N374" s="98">
        <v>6631.6945011868993</v>
      </c>
      <c r="O374" s="1">
        <v>44189</v>
      </c>
      <c r="P374" s="1">
        <f t="shared" si="10"/>
        <v>44171</v>
      </c>
      <c r="Q374" s="1">
        <f t="shared" si="11"/>
        <v>44184</v>
      </c>
    </row>
    <row r="375" spans="1:17" x14ac:dyDescent="0.35">
      <c r="A375" s="87" t="s">
        <v>347</v>
      </c>
      <c r="B375" s="88" t="s">
        <v>54</v>
      </c>
      <c r="C375" s="89">
        <v>6951.4661738035902</v>
      </c>
      <c r="D375" s="30">
        <v>73</v>
      </c>
      <c r="E375" s="30">
        <v>13</v>
      </c>
      <c r="F375" s="39">
        <v>13.357921988755765</v>
      </c>
      <c r="G375" s="109" t="s">
        <v>876</v>
      </c>
      <c r="H375" s="82" t="s">
        <v>66</v>
      </c>
      <c r="I375" s="29">
        <v>5473</v>
      </c>
      <c r="J375" s="30">
        <v>416</v>
      </c>
      <c r="K375" s="29">
        <v>13</v>
      </c>
      <c r="L375" s="40">
        <v>3.125E-2</v>
      </c>
      <c r="M375" s="83" t="s">
        <v>68</v>
      </c>
      <c r="N375" s="29">
        <f>(J375/C375)*100000</f>
        <v>5984.3490509625817</v>
      </c>
      <c r="O375" s="1">
        <v>44203</v>
      </c>
      <c r="P375" s="1">
        <f t="shared" si="10"/>
        <v>44185</v>
      </c>
      <c r="Q375" s="1">
        <f t="shared" si="11"/>
        <v>44198</v>
      </c>
    </row>
    <row r="376" spans="1:17" x14ac:dyDescent="0.35">
      <c r="A376" s="87" t="s">
        <v>347</v>
      </c>
      <c r="B376" s="88" t="s">
        <v>54</v>
      </c>
      <c r="C376" s="97">
        <v>6951.4661738035902</v>
      </c>
      <c r="D376" s="30">
        <v>69</v>
      </c>
      <c r="E376" s="30">
        <v>15</v>
      </c>
      <c r="F376" s="39">
        <v>15.412986910102806</v>
      </c>
      <c r="G376" s="109" t="s">
        <v>876</v>
      </c>
      <c r="H376" s="29" t="s">
        <v>64</v>
      </c>
      <c r="I376" s="29">
        <v>5285</v>
      </c>
      <c r="J376" s="30">
        <v>507</v>
      </c>
      <c r="K376" s="29">
        <v>16</v>
      </c>
      <c r="L376" s="40">
        <v>3.1558185404339252E-2</v>
      </c>
      <c r="M376" s="29" t="s">
        <v>64</v>
      </c>
      <c r="N376" s="98">
        <v>7293.4254058606457</v>
      </c>
      <c r="O376" s="1">
        <v>44196</v>
      </c>
      <c r="P376" s="1">
        <f t="shared" si="10"/>
        <v>44178</v>
      </c>
      <c r="Q376" s="1">
        <f t="shared" si="11"/>
        <v>44191</v>
      </c>
    </row>
    <row r="377" spans="1:17" x14ac:dyDescent="0.35">
      <c r="A377" s="87" t="s">
        <v>348</v>
      </c>
      <c r="B377" s="88" t="s">
        <v>41</v>
      </c>
      <c r="C377" s="89">
        <v>12588.6400801333</v>
      </c>
      <c r="D377" s="30">
        <v>350</v>
      </c>
      <c r="E377" s="30">
        <v>55</v>
      </c>
      <c r="F377" s="31">
        <v>31.207274205664866</v>
      </c>
      <c r="G377" s="109" t="s">
        <v>878</v>
      </c>
      <c r="H377" s="82" t="s">
        <v>64</v>
      </c>
      <c r="I377" s="29">
        <v>11009</v>
      </c>
      <c r="J377" s="30">
        <v>1224</v>
      </c>
      <c r="K377" s="29">
        <v>63</v>
      </c>
      <c r="L377" s="32">
        <v>5.1470588235294115E-2</v>
      </c>
      <c r="M377" s="83" t="s">
        <v>64</v>
      </c>
      <c r="N377" s="29">
        <f>(J377/C377)*100000</f>
        <v>9723.0518325140583</v>
      </c>
      <c r="O377" s="1">
        <v>44203</v>
      </c>
      <c r="P377" s="1">
        <f t="shared" si="10"/>
        <v>44185</v>
      </c>
      <c r="Q377" s="1">
        <f t="shared" si="11"/>
        <v>44198</v>
      </c>
    </row>
    <row r="378" spans="1:17" x14ac:dyDescent="0.35">
      <c r="A378" s="87" t="s">
        <v>348</v>
      </c>
      <c r="B378" s="88" t="s">
        <v>41</v>
      </c>
      <c r="C378" s="97">
        <v>12588.6400801333</v>
      </c>
      <c r="D378" s="30">
        <v>310</v>
      </c>
      <c r="E378" s="30">
        <v>40</v>
      </c>
      <c r="F378" s="33">
        <v>22.696199422301724</v>
      </c>
      <c r="G378" s="109" t="s">
        <v>877</v>
      </c>
      <c r="H378" s="29" t="s">
        <v>66</v>
      </c>
      <c r="I378" s="29">
        <v>10076</v>
      </c>
      <c r="J378" s="30">
        <v>1041</v>
      </c>
      <c r="K378" s="29">
        <v>41</v>
      </c>
      <c r="L378" s="34">
        <v>3.9385206532180597E-2</v>
      </c>
      <c r="M378" s="29" t="s">
        <v>66</v>
      </c>
      <c r="N378" s="98">
        <v>8269.3602595156317</v>
      </c>
      <c r="O378" s="1">
        <v>44196</v>
      </c>
      <c r="P378" s="1">
        <f t="shared" si="10"/>
        <v>44178</v>
      </c>
      <c r="Q378" s="1">
        <f t="shared" si="11"/>
        <v>44191</v>
      </c>
    </row>
    <row r="379" spans="1:17" x14ac:dyDescent="0.35">
      <c r="A379" s="87" t="s">
        <v>348</v>
      </c>
      <c r="B379" s="88" t="s">
        <v>41</v>
      </c>
      <c r="C379" s="97">
        <v>12588.6400801333</v>
      </c>
      <c r="D379" s="30">
        <v>289</v>
      </c>
      <c r="E379" s="30">
        <v>50</v>
      </c>
      <c r="F379" s="33">
        <v>28.37024927787715</v>
      </c>
      <c r="G379" s="109" t="s">
        <v>877</v>
      </c>
      <c r="H379" s="29" t="s">
        <v>66</v>
      </c>
      <c r="I379" s="29">
        <v>9653</v>
      </c>
      <c r="J379" s="30">
        <v>1214</v>
      </c>
      <c r="K379" s="29">
        <v>54</v>
      </c>
      <c r="L379" s="34">
        <v>4.4481054365733116E-2</v>
      </c>
      <c r="M379" s="29" t="s">
        <v>66</v>
      </c>
      <c r="N379" s="98">
        <v>9643.6151345360013</v>
      </c>
      <c r="O379" s="1">
        <v>44189</v>
      </c>
      <c r="P379" s="1">
        <f t="shared" si="10"/>
        <v>44171</v>
      </c>
      <c r="Q379" s="1">
        <f t="shared" si="11"/>
        <v>44184</v>
      </c>
    </row>
    <row r="380" spans="1:17" x14ac:dyDescent="0.35">
      <c r="A380" s="87" t="s">
        <v>349</v>
      </c>
      <c r="B380" s="88" t="s">
        <v>48</v>
      </c>
      <c r="C380" s="89">
        <v>3234.7555519856501</v>
      </c>
      <c r="D380" s="30">
        <v>74</v>
      </c>
      <c r="E380" s="30">
        <v>21</v>
      </c>
      <c r="F380" s="33">
        <v>46.371355606120751</v>
      </c>
      <c r="G380" s="109" t="s">
        <v>877</v>
      </c>
      <c r="H380" s="82" t="s">
        <v>64</v>
      </c>
      <c r="I380" s="29">
        <v>3877</v>
      </c>
      <c r="J380" s="30">
        <v>353</v>
      </c>
      <c r="K380" s="29">
        <v>22</v>
      </c>
      <c r="L380" s="34">
        <v>6.2322946175637391E-2</v>
      </c>
      <c r="M380" s="83" t="s">
        <v>64</v>
      </c>
      <c r="N380" s="29">
        <f>(J380/C380)*100000</f>
        <v>10912.72568597375</v>
      </c>
      <c r="O380" s="1">
        <v>44203</v>
      </c>
      <c r="P380" s="1">
        <f t="shared" si="10"/>
        <v>44185</v>
      </c>
      <c r="Q380" s="1">
        <f t="shared" si="11"/>
        <v>44198</v>
      </c>
    </row>
    <row r="381" spans="1:17" x14ac:dyDescent="0.35">
      <c r="A381" s="87" t="s">
        <v>349</v>
      </c>
      <c r="B381" s="88" t="s">
        <v>48</v>
      </c>
      <c r="C381" s="97">
        <v>3234.7555519856501</v>
      </c>
      <c r="D381" s="30">
        <v>53</v>
      </c>
      <c r="E381" s="30">
        <v>6</v>
      </c>
      <c r="F381" s="37">
        <v>13.248958744605929</v>
      </c>
      <c r="G381" s="114" t="s">
        <v>875</v>
      </c>
      <c r="H381" s="29" t="s">
        <v>64</v>
      </c>
      <c r="I381" s="29">
        <v>3511</v>
      </c>
      <c r="J381" s="30">
        <v>383</v>
      </c>
      <c r="K381" s="29">
        <v>6</v>
      </c>
      <c r="L381" s="38">
        <v>1.5665796344647518E-2</v>
      </c>
      <c r="M381" s="29" t="s">
        <v>64</v>
      </c>
      <c r="N381" s="98">
        <v>11840.152798096165</v>
      </c>
      <c r="O381" s="1">
        <v>44189</v>
      </c>
      <c r="P381" s="1">
        <f t="shared" si="10"/>
        <v>44171</v>
      </c>
      <c r="Q381" s="1">
        <f t="shared" si="11"/>
        <v>44184</v>
      </c>
    </row>
    <row r="382" spans="1:17" x14ac:dyDescent="0.35">
      <c r="A382" s="87" t="s">
        <v>349</v>
      </c>
      <c r="B382" s="88" t="s">
        <v>48</v>
      </c>
      <c r="C382" s="97">
        <v>3234.7555519856501</v>
      </c>
      <c r="D382" s="30">
        <v>61</v>
      </c>
      <c r="E382" s="30">
        <v>11</v>
      </c>
      <c r="F382" s="39">
        <v>24.289757698444202</v>
      </c>
      <c r="G382" s="109" t="s">
        <v>876</v>
      </c>
      <c r="H382" s="29" t="s">
        <v>64</v>
      </c>
      <c r="I382" s="29">
        <v>3714</v>
      </c>
      <c r="J382" s="30">
        <v>405</v>
      </c>
      <c r="K382" s="29">
        <v>12</v>
      </c>
      <c r="L382" s="40">
        <v>2.9629629629629631E-2</v>
      </c>
      <c r="M382" s="29" t="s">
        <v>64</v>
      </c>
      <c r="N382" s="98">
        <v>12520.266013652603</v>
      </c>
      <c r="O382" s="1">
        <v>44196</v>
      </c>
      <c r="P382" s="1">
        <f t="shared" si="10"/>
        <v>44178</v>
      </c>
      <c r="Q382" s="1">
        <f t="shared" si="11"/>
        <v>44191</v>
      </c>
    </row>
    <row r="383" spans="1:17" x14ac:dyDescent="0.35">
      <c r="A383" s="87" t="s">
        <v>350</v>
      </c>
      <c r="B383" s="88" t="s">
        <v>45</v>
      </c>
      <c r="C383" s="89">
        <v>65938.694494203999</v>
      </c>
      <c r="D383" s="30">
        <v>5023</v>
      </c>
      <c r="E383" s="30">
        <v>750</v>
      </c>
      <c r="F383" s="31">
        <v>81.244296664286395</v>
      </c>
      <c r="G383" s="109" t="s">
        <v>878</v>
      </c>
      <c r="H383" s="82" t="s">
        <v>66</v>
      </c>
      <c r="I383" s="29">
        <v>90129</v>
      </c>
      <c r="J383" s="30">
        <v>8279</v>
      </c>
      <c r="K383" s="29">
        <v>888</v>
      </c>
      <c r="L383" s="32">
        <v>0.10725933083705762</v>
      </c>
      <c r="M383" s="83" t="s">
        <v>66</v>
      </c>
      <c r="N383" s="29">
        <f>(J383/C383)*100000</f>
        <v>12555.601932227702</v>
      </c>
      <c r="O383" s="1">
        <v>44203</v>
      </c>
      <c r="P383" s="1">
        <f t="shared" si="10"/>
        <v>44185</v>
      </c>
      <c r="Q383" s="1">
        <f t="shared" si="11"/>
        <v>44198</v>
      </c>
    </row>
    <row r="384" spans="1:17" x14ac:dyDescent="0.35">
      <c r="A384" s="87" t="s">
        <v>350</v>
      </c>
      <c r="B384" s="88" t="s">
        <v>45</v>
      </c>
      <c r="C384" s="97">
        <v>65938.694494203999</v>
      </c>
      <c r="D384" s="30">
        <v>4580</v>
      </c>
      <c r="E384" s="30">
        <v>761</v>
      </c>
      <c r="F384" s="31">
        <v>82.435879682029253</v>
      </c>
      <c r="G384" s="109" t="s">
        <v>878</v>
      </c>
      <c r="H384" s="29" t="s">
        <v>66</v>
      </c>
      <c r="I384" s="29">
        <v>85578</v>
      </c>
      <c r="J384" s="30">
        <v>8594</v>
      </c>
      <c r="K384" s="29">
        <v>941</v>
      </c>
      <c r="L384" s="32">
        <v>0.10949499650919246</v>
      </c>
      <c r="M384" s="29" t="s">
        <v>66</v>
      </c>
      <c r="N384" s="98">
        <v>13033.318396613708</v>
      </c>
      <c r="O384" s="1">
        <v>44196</v>
      </c>
      <c r="P384" s="1">
        <f t="shared" si="10"/>
        <v>44178</v>
      </c>
      <c r="Q384" s="1">
        <f t="shared" si="11"/>
        <v>44191</v>
      </c>
    </row>
    <row r="385" spans="1:17" x14ac:dyDescent="0.35">
      <c r="A385" s="87" t="s">
        <v>350</v>
      </c>
      <c r="B385" s="88" t="s">
        <v>45</v>
      </c>
      <c r="C385" s="97">
        <v>65938.694494203999</v>
      </c>
      <c r="D385" s="30">
        <v>4217</v>
      </c>
      <c r="E385" s="30">
        <v>901</v>
      </c>
      <c r="F385" s="31">
        <v>97.601481726029391</v>
      </c>
      <c r="G385" s="109" t="s">
        <v>878</v>
      </c>
      <c r="H385" s="29" t="s">
        <v>66</v>
      </c>
      <c r="I385" s="29">
        <v>81562</v>
      </c>
      <c r="J385" s="30">
        <v>9911</v>
      </c>
      <c r="K385" s="29">
        <v>1112</v>
      </c>
      <c r="L385" s="32">
        <v>0.11219856724851175</v>
      </c>
      <c r="M385" s="29" t="s">
        <v>64</v>
      </c>
      <c r="N385" s="98">
        <v>15030.628185808526</v>
      </c>
      <c r="O385" s="1">
        <v>44189</v>
      </c>
      <c r="P385" s="1">
        <f t="shared" si="10"/>
        <v>44171</v>
      </c>
      <c r="Q385" s="1">
        <f t="shared" si="11"/>
        <v>44184</v>
      </c>
    </row>
    <row r="386" spans="1:17" x14ac:dyDescent="0.35">
      <c r="A386" s="87" t="s">
        <v>351</v>
      </c>
      <c r="B386" s="88" t="s">
        <v>46</v>
      </c>
      <c r="C386" s="97">
        <v>284.28993454947903</v>
      </c>
      <c r="D386" s="30">
        <v>0</v>
      </c>
      <c r="E386" s="30">
        <v>0</v>
      </c>
      <c r="F386" s="35">
        <v>0</v>
      </c>
      <c r="G386" s="114" t="s">
        <v>875</v>
      </c>
      <c r="H386" s="29" t="s">
        <v>68</v>
      </c>
      <c r="I386" s="29">
        <v>71</v>
      </c>
      <c r="J386" s="30">
        <v>8</v>
      </c>
      <c r="K386" s="29">
        <v>0</v>
      </c>
      <c r="L386" s="36">
        <v>0</v>
      </c>
      <c r="M386" s="29" t="s">
        <v>68</v>
      </c>
      <c r="N386" s="98">
        <v>2814.0285770854985</v>
      </c>
      <c r="O386" s="1">
        <v>44189</v>
      </c>
      <c r="P386" s="1">
        <f t="shared" ref="P386:P449" si="12">O386-18</f>
        <v>44171</v>
      </c>
      <c r="Q386" s="1">
        <f t="shared" ref="Q386:Q449" si="13">O386-5</f>
        <v>44184</v>
      </c>
    </row>
    <row r="387" spans="1:17" x14ac:dyDescent="0.35">
      <c r="A387" s="87" t="s">
        <v>351</v>
      </c>
      <c r="B387" s="88" t="s">
        <v>46</v>
      </c>
      <c r="C387" s="97">
        <v>284.28993454947903</v>
      </c>
      <c r="D387" s="30">
        <v>0</v>
      </c>
      <c r="E387" s="30">
        <v>0</v>
      </c>
      <c r="F387" s="35">
        <v>0</v>
      </c>
      <c r="G387" s="114" t="s">
        <v>875</v>
      </c>
      <c r="H387" s="29" t="s">
        <v>68</v>
      </c>
      <c r="I387" s="29">
        <v>77</v>
      </c>
      <c r="J387" s="30">
        <v>11</v>
      </c>
      <c r="K387" s="29">
        <v>0</v>
      </c>
      <c r="L387" s="36">
        <v>0</v>
      </c>
      <c r="M387" s="29" t="s">
        <v>68</v>
      </c>
      <c r="N387" s="98">
        <v>3869.2892934925608</v>
      </c>
      <c r="O387" s="1">
        <v>44196</v>
      </c>
      <c r="P387" s="1">
        <f t="shared" si="12"/>
        <v>44178</v>
      </c>
      <c r="Q387" s="1">
        <f t="shared" si="13"/>
        <v>44191</v>
      </c>
    </row>
    <row r="388" spans="1:17" x14ac:dyDescent="0.35">
      <c r="A388" s="87" t="s">
        <v>351</v>
      </c>
      <c r="B388" s="88" t="s">
        <v>46</v>
      </c>
      <c r="C388" s="89">
        <v>284.28993454947903</v>
      </c>
      <c r="D388" s="30">
        <v>0</v>
      </c>
      <c r="E388" s="30">
        <v>0</v>
      </c>
      <c r="F388" s="35">
        <v>0</v>
      </c>
      <c r="G388" s="114" t="s">
        <v>875</v>
      </c>
      <c r="H388" s="82" t="s">
        <v>68</v>
      </c>
      <c r="I388" s="29">
        <v>83</v>
      </c>
      <c r="J388" s="30">
        <v>14</v>
      </c>
      <c r="K388" s="29">
        <v>0</v>
      </c>
      <c r="L388" s="36">
        <v>0</v>
      </c>
      <c r="M388" s="83" t="s">
        <v>68</v>
      </c>
      <c r="N388" s="29">
        <f>(J388/C388)*100000</f>
        <v>4924.5500098996226</v>
      </c>
      <c r="O388" s="1">
        <v>44203</v>
      </c>
      <c r="P388" s="1">
        <f t="shared" si="12"/>
        <v>44185</v>
      </c>
      <c r="Q388" s="1">
        <f t="shared" si="13"/>
        <v>44198</v>
      </c>
    </row>
    <row r="389" spans="1:17" x14ac:dyDescent="0.35">
      <c r="A389" s="87" t="s">
        <v>352</v>
      </c>
      <c r="B389" s="88" t="s">
        <v>46</v>
      </c>
      <c r="C389" s="97">
        <v>588.18731235931102</v>
      </c>
      <c r="D389" s="30">
        <v>5</v>
      </c>
      <c r="E389" s="30">
        <v>0</v>
      </c>
      <c r="F389" s="35">
        <v>0</v>
      </c>
      <c r="G389" s="114" t="s">
        <v>875</v>
      </c>
      <c r="H389" s="29" t="s">
        <v>66</v>
      </c>
      <c r="I389" s="29">
        <v>381</v>
      </c>
      <c r="J389" s="30">
        <v>31</v>
      </c>
      <c r="K389" s="29">
        <v>1</v>
      </c>
      <c r="L389" s="38">
        <v>3.2258064516129031E-2</v>
      </c>
      <c r="M389" s="29" t="s">
        <v>66</v>
      </c>
      <c r="N389" s="98">
        <v>5270.4299036397379</v>
      </c>
      <c r="O389" s="1">
        <v>44196</v>
      </c>
      <c r="P389" s="1">
        <f t="shared" si="12"/>
        <v>44178</v>
      </c>
      <c r="Q389" s="1">
        <f t="shared" si="13"/>
        <v>44191</v>
      </c>
    </row>
    <row r="390" spans="1:17" x14ac:dyDescent="0.35">
      <c r="A390" s="87" t="s">
        <v>352</v>
      </c>
      <c r="B390" s="88" t="s">
        <v>46</v>
      </c>
      <c r="C390" s="89">
        <v>588.18731235931102</v>
      </c>
      <c r="D390" s="30">
        <v>5</v>
      </c>
      <c r="E390" s="30">
        <v>0</v>
      </c>
      <c r="F390" s="35">
        <v>0</v>
      </c>
      <c r="G390" s="114" t="s">
        <v>875</v>
      </c>
      <c r="H390" s="82" t="s">
        <v>68</v>
      </c>
      <c r="I390" s="29">
        <v>396</v>
      </c>
      <c r="J390" s="30">
        <v>28</v>
      </c>
      <c r="K390" s="29">
        <v>1</v>
      </c>
      <c r="L390" s="38">
        <v>3.5714285714285712E-2</v>
      </c>
      <c r="M390" s="83" t="s">
        <v>64</v>
      </c>
      <c r="N390" s="29">
        <f>(J390/C390)*100000</f>
        <v>4760.3883000616988</v>
      </c>
      <c r="O390" s="1">
        <v>44203</v>
      </c>
      <c r="P390" s="1">
        <f t="shared" si="12"/>
        <v>44185</v>
      </c>
      <c r="Q390" s="1">
        <f t="shared" si="13"/>
        <v>44198</v>
      </c>
    </row>
    <row r="391" spans="1:17" x14ac:dyDescent="0.35">
      <c r="A391" s="87" t="s">
        <v>352</v>
      </c>
      <c r="B391" s="88" t="s">
        <v>46</v>
      </c>
      <c r="C391" s="97">
        <v>588.18731235931102</v>
      </c>
      <c r="D391" s="30">
        <v>5</v>
      </c>
      <c r="E391" s="30" t="s">
        <v>580</v>
      </c>
      <c r="F391" s="37">
        <v>12.143847704239027</v>
      </c>
      <c r="G391" s="114" t="s">
        <v>875</v>
      </c>
      <c r="H391" s="29" t="s">
        <v>66</v>
      </c>
      <c r="I391" s="29">
        <v>365</v>
      </c>
      <c r="J391" s="30">
        <v>32</v>
      </c>
      <c r="K391" s="29">
        <v>2</v>
      </c>
      <c r="L391" s="38">
        <v>6.25E-2</v>
      </c>
      <c r="M391" s="29" t="s">
        <v>66</v>
      </c>
      <c r="N391" s="98">
        <v>5440.4437714990845</v>
      </c>
      <c r="O391" s="1">
        <v>44189</v>
      </c>
      <c r="P391" s="1">
        <f t="shared" si="12"/>
        <v>44171</v>
      </c>
      <c r="Q391" s="1">
        <f t="shared" si="13"/>
        <v>44184</v>
      </c>
    </row>
    <row r="392" spans="1:17" x14ac:dyDescent="0.35">
      <c r="A392" s="87" t="s">
        <v>353</v>
      </c>
      <c r="B392" s="88" t="s">
        <v>52</v>
      </c>
      <c r="C392" s="97">
        <v>24005.037471817101</v>
      </c>
      <c r="D392" s="30">
        <v>797</v>
      </c>
      <c r="E392" s="30">
        <v>175</v>
      </c>
      <c r="F392" s="31">
        <v>52.072403613931087</v>
      </c>
      <c r="G392" s="109" t="s">
        <v>878</v>
      </c>
      <c r="H392" s="29" t="s">
        <v>64</v>
      </c>
      <c r="I392" s="29">
        <v>27391</v>
      </c>
      <c r="J392" s="30">
        <v>3868</v>
      </c>
      <c r="K392" s="29">
        <v>197</v>
      </c>
      <c r="L392" s="32">
        <v>5.0930713547052739E-2</v>
      </c>
      <c r="M392" s="29" t="s">
        <v>64</v>
      </c>
      <c r="N392" s="98">
        <v>16113.284574294838</v>
      </c>
      <c r="O392" s="1">
        <v>44189</v>
      </c>
      <c r="P392" s="1">
        <f t="shared" si="12"/>
        <v>44171</v>
      </c>
      <c r="Q392" s="1">
        <f t="shared" si="13"/>
        <v>44184</v>
      </c>
    </row>
    <row r="393" spans="1:17" x14ac:dyDescent="0.35">
      <c r="A393" s="87" t="s">
        <v>353</v>
      </c>
      <c r="B393" s="88" t="s">
        <v>52</v>
      </c>
      <c r="C393" s="89">
        <v>24005.037471817101</v>
      </c>
      <c r="D393" s="30">
        <v>1005</v>
      </c>
      <c r="E393" s="30">
        <v>197</v>
      </c>
      <c r="F393" s="31">
        <v>58.618648639682434</v>
      </c>
      <c r="G393" s="109" t="s">
        <v>878</v>
      </c>
      <c r="H393" s="82" t="s">
        <v>64</v>
      </c>
      <c r="I393" s="29">
        <v>31889</v>
      </c>
      <c r="J393" s="30">
        <v>4347</v>
      </c>
      <c r="K393" s="29">
        <v>230</v>
      </c>
      <c r="L393" s="32">
        <v>5.2910052910052907E-2</v>
      </c>
      <c r="M393" s="83" t="s">
        <v>64</v>
      </c>
      <c r="N393" s="29">
        <f>(J393/C393)*100000</f>
        <v>18108.699080780672</v>
      </c>
      <c r="O393" s="1">
        <v>44203</v>
      </c>
      <c r="P393" s="1">
        <f t="shared" si="12"/>
        <v>44185</v>
      </c>
      <c r="Q393" s="1">
        <f t="shared" si="13"/>
        <v>44198</v>
      </c>
    </row>
    <row r="394" spans="1:17" x14ac:dyDescent="0.35">
      <c r="A394" s="87" t="s">
        <v>353</v>
      </c>
      <c r="B394" s="88" t="s">
        <v>52</v>
      </c>
      <c r="C394" s="97">
        <v>24005.037471817101</v>
      </c>
      <c r="D394" s="30">
        <v>890</v>
      </c>
      <c r="E394" s="30">
        <v>185</v>
      </c>
      <c r="F394" s="33">
        <v>55.047969534727144</v>
      </c>
      <c r="G394" s="109" t="s">
        <v>877</v>
      </c>
      <c r="H394" s="29" t="s">
        <v>64</v>
      </c>
      <c r="I394" s="29">
        <v>29798</v>
      </c>
      <c r="J394" s="30">
        <v>4342</v>
      </c>
      <c r="K394" s="29">
        <v>214</v>
      </c>
      <c r="L394" s="34">
        <v>4.9286043298019347E-2</v>
      </c>
      <c r="M394" s="29" t="s">
        <v>68</v>
      </c>
      <c r="N394" s="98">
        <v>18087.870119335104</v>
      </c>
      <c r="O394" s="1">
        <v>44196</v>
      </c>
      <c r="P394" s="1">
        <f t="shared" si="12"/>
        <v>44178</v>
      </c>
      <c r="Q394" s="1">
        <f t="shared" si="13"/>
        <v>44191</v>
      </c>
    </row>
    <row r="395" spans="1:17" x14ac:dyDescent="0.35">
      <c r="A395" s="87" t="s">
        <v>354</v>
      </c>
      <c r="B395" s="88" t="s">
        <v>42</v>
      </c>
      <c r="C395" s="97">
        <v>2126.5553566797198</v>
      </c>
      <c r="D395" s="30">
        <v>17</v>
      </c>
      <c r="E395" s="30">
        <v>6</v>
      </c>
      <c r="F395" s="37">
        <v>20.153316358553443</v>
      </c>
      <c r="G395" s="109" t="s">
        <v>875</v>
      </c>
      <c r="H395" s="29" t="s">
        <v>64</v>
      </c>
      <c r="I395" s="29">
        <v>1791</v>
      </c>
      <c r="J395" s="30">
        <v>213</v>
      </c>
      <c r="K395" s="29">
        <v>6</v>
      </c>
      <c r="L395" s="38">
        <v>2.8169014084507043E-2</v>
      </c>
      <c r="M395" s="29" t="s">
        <v>64</v>
      </c>
      <c r="N395" s="98">
        <v>10016.198230201064</v>
      </c>
      <c r="O395" s="1">
        <v>44189</v>
      </c>
      <c r="P395" s="1">
        <f t="shared" si="12"/>
        <v>44171</v>
      </c>
      <c r="Q395" s="1">
        <f t="shared" si="13"/>
        <v>44184</v>
      </c>
    </row>
    <row r="396" spans="1:17" x14ac:dyDescent="0.35">
      <c r="A396" s="87" t="s">
        <v>354</v>
      </c>
      <c r="B396" s="88" t="s">
        <v>42</v>
      </c>
      <c r="C396" s="89">
        <v>2126.5553566797198</v>
      </c>
      <c r="D396" s="30">
        <v>23</v>
      </c>
      <c r="E396" s="30">
        <v>7</v>
      </c>
      <c r="F396" s="37">
        <v>23.512202418312349</v>
      </c>
      <c r="G396" s="109" t="s">
        <v>875</v>
      </c>
      <c r="H396" s="82" t="s">
        <v>66</v>
      </c>
      <c r="I396" s="29">
        <v>2041</v>
      </c>
      <c r="J396" s="30">
        <v>242</v>
      </c>
      <c r="K396" s="29">
        <v>7</v>
      </c>
      <c r="L396" s="38">
        <v>2.8925619834710745E-2</v>
      </c>
      <c r="M396" s="83" t="s">
        <v>66</v>
      </c>
      <c r="N396" s="29">
        <f>(J396/C396)*100000</f>
        <v>11379.90597046318</v>
      </c>
      <c r="O396" s="1">
        <v>44203</v>
      </c>
      <c r="P396" s="1">
        <f t="shared" si="12"/>
        <v>44185</v>
      </c>
      <c r="Q396" s="1">
        <f t="shared" si="13"/>
        <v>44198</v>
      </c>
    </row>
    <row r="397" spans="1:17" x14ac:dyDescent="0.35">
      <c r="A397" s="87" t="s">
        <v>354</v>
      </c>
      <c r="B397" s="88" t="s">
        <v>42</v>
      </c>
      <c r="C397" s="97">
        <v>2126.5553566797198</v>
      </c>
      <c r="D397" s="30">
        <v>21</v>
      </c>
      <c r="E397" s="30">
        <v>8</v>
      </c>
      <c r="F397" s="37">
        <v>26.871088478071254</v>
      </c>
      <c r="G397" s="109" t="s">
        <v>875</v>
      </c>
      <c r="H397" s="29" t="s">
        <v>64</v>
      </c>
      <c r="I397" s="29">
        <v>1905</v>
      </c>
      <c r="J397" s="30">
        <v>221</v>
      </c>
      <c r="K397" s="29">
        <v>8</v>
      </c>
      <c r="L397" s="38">
        <v>3.6199095022624438E-2</v>
      </c>
      <c r="M397" s="29" t="s">
        <v>64</v>
      </c>
      <c r="N397" s="98">
        <v>10392.393468894061</v>
      </c>
      <c r="O397" s="1">
        <v>44196</v>
      </c>
      <c r="P397" s="1">
        <f t="shared" si="12"/>
        <v>44178</v>
      </c>
      <c r="Q397" s="1">
        <f t="shared" si="13"/>
        <v>44191</v>
      </c>
    </row>
    <row r="398" spans="1:17" x14ac:dyDescent="0.35">
      <c r="A398" s="87" t="s">
        <v>355</v>
      </c>
      <c r="B398" s="88" t="s">
        <v>51</v>
      </c>
      <c r="C398" s="97">
        <v>11334.7969583208</v>
      </c>
      <c r="D398" s="30">
        <v>521</v>
      </c>
      <c r="E398" s="30">
        <v>69</v>
      </c>
      <c r="F398" s="31">
        <v>43.481779573946383</v>
      </c>
      <c r="G398" s="109" t="s">
        <v>878</v>
      </c>
      <c r="H398" s="29" t="s">
        <v>66</v>
      </c>
      <c r="I398" s="29">
        <v>10932</v>
      </c>
      <c r="J398" s="30">
        <v>1167</v>
      </c>
      <c r="K398" s="29">
        <v>83</v>
      </c>
      <c r="L398" s="32">
        <v>7.1122536418166238E-2</v>
      </c>
      <c r="M398" s="29" t="s">
        <v>68</v>
      </c>
      <c r="N398" s="98">
        <v>10295.729198248346</v>
      </c>
      <c r="O398" s="1">
        <v>44196</v>
      </c>
      <c r="P398" s="1">
        <f t="shared" si="12"/>
        <v>44178</v>
      </c>
      <c r="Q398" s="1">
        <f t="shared" si="13"/>
        <v>44191</v>
      </c>
    </row>
    <row r="399" spans="1:17" x14ac:dyDescent="0.35">
      <c r="A399" s="87" t="s">
        <v>355</v>
      </c>
      <c r="B399" s="88" t="s">
        <v>51</v>
      </c>
      <c r="C399" s="97">
        <v>11334.7969583208</v>
      </c>
      <c r="D399" s="30">
        <v>478</v>
      </c>
      <c r="E399" s="30">
        <v>85</v>
      </c>
      <c r="F399" s="31">
        <v>53.564511069354239</v>
      </c>
      <c r="G399" s="109" t="s">
        <v>878</v>
      </c>
      <c r="H399" s="29" t="s">
        <v>66</v>
      </c>
      <c r="I399" s="29">
        <v>10376</v>
      </c>
      <c r="J399" s="30">
        <v>1339</v>
      </c>
      <c r="K399" s="29">
        <v>97</v>
      </c>
      <c r="L399" s="32">
        <v>7.2442120985810307E-2</v>
      </c>
      <c r="M399" s="29" t="s">
        <v>66</v>
      </c>
      <c r="N399" s="98">
        <v>11813.180288307229</v>
      </c>
      <c r="O399" s="1">
        <v>44189</v>
      </c>
      <c r="P399" s="1">
        <f t="shared" si="12"/>
        <v>44171</v>
      </c>
      <c r="Q399" s="1">
        <f t="shared" si="13"/>
        <v>44184</v>
      </c>
    </row>
    <row r="400" spans="1:17" x14ac:dyDescent="0.35">
      <c r="A400" s="87" t="s">
        <v>355</v>
      </c>
      <c r="B400" s="88" t="s">
        <v>51</v>
      </c>
      <c r="C400" s="89">
        <v>11334.7969583208</v>
      </c>
      <c r="D400" s="30">
        <v>590</v>
      </c>
      <c r="E400" s="30">
        <v>108</v>
      </c>
      <c r="F400" s="31">
        <v>68.058437594003024</v>
      </c>
      <c r="G400" s="109" t="s">
        <v>878</v>
      </c>
      <c r="H400" s="82" t="s">
        <v>64</v>
      </c>
      <c r="I400" s="29">
        <v>11512</v>
      </c>
      <c r="J400" s="30">
        <v>1055</v>
      </c>
      <c r="K400" s="29">
        <v>120</v>
      </c>
      <c r="L400" s="32">
        <v>0.11374407582938388</v>
      </c>
      <c r="M400" s="83" t="s">
        <v>64</v>
      </c>
      <c r="N400" s="29">
        <f>(J400/C400)*100000</f>
        <v>9307.6215116983767</v>
      </c>
      <c r="O400" s="1">
        <v>44203</v>
      </c>
      <c r="P400" s="1">
        <f t="shared" si="12"/>
        <v>44185</v>
      </c>
      <c r="Q400" s="1">
        <f t="shared" si="13"/>
        <v>44198</v>
      </c>
    </row>
    <row r="401" spans="1:17" x14ac:dyDescent="0.35">
      <c r="A401" s="87" t="s">
        <v>356</v>
      </c>
      <c r="B401" s="88" t="s">
        <v>54</v>
      </c>
      <c r="C401" s="97">
        <v>18997.195740859199</v>
      </c>
      <c r="D401" s="30">
        <v>625</v>
      </c>
      <c r="E401" s="30">
        <v>137</v>
      </c>
      <c r="F401" s="31">
        <v>51.511362093654462</v>
      </c>
      <c r="G401" s="109" t="s">
        <v>878</v>
      </c>
      <c r="H401" s="29" t="s">
        <v>64</v>
      </c>
      <c r="I401" s="29">
        <v>22496</v>
      </c>
      <c r="J401" s="30">
        <v>2336</v>
      </c>
      <c r="K401" s="29">
        <v>151</v>
      </c>
      <c r="L401" s="32">
        <v>6.4640410958904104E-2</v>
      </c>
      <c r="M401" s="29" t="s">
        <v>64</v>
      </c>
      <c r="N401" s="98">
        <v>12296.551721977195</v>
      </c>
      <c r="O401" s="1">
        <v>44189</v>
      </c>
      <c r="P401" s="1">
        <f t="shared" si="12"/>
        <v>44171</v>
      </c>
      <c r="Q401" s="1">
        <f t="shared" si="13"/>
        <v>44184</v>
      </c>
    </row>
    <row r="402" spans="1:17" x14ac:dyDescent="0.35">
      <c r="A402" s="87" t="s">
        <v>356</v>
      </c>
      <c r="B402" s="88" t="s">
        <v>54</v>
      </c>
      <c r="C402" s="97">
        <v>18997.195740859199</v>
      </c>
      <c r="D402" s="30">
        <v>721</v>
      </c>
      <c r="E402" s="30">
        <v>162</v>
      </c>
      <c r="F402" s="31">
        <v>60.911245687387023</v>
      </c>
      <c r="G402" s="109" t="s">
        <v>878</v>
      </c>
      <c r="H402" s="29" t="s">
        <v>64</v>
      </c>
      <c r="I402" s="29">
        <v>23718</v>
      </c>
      <c r="J402" s="30">
        <v>2354</v>
      </c>
      <c r="K402" s="29">
        <v>181</v>
      </c>
      <c r="L402" s="32">
        <v>7.6890399320305863E-2</v>
      </c>
      <c r="M402" s="29" t="s">
        <v>64</v>
      </c>
      <c r="N402" s="98">
        <v>12391.302548602018</v>
      </c>
      <c r="O402" s="1">
        <v>44196</v>
      </c>
      <c r="P402" s="1">
        <f t="shared" si="12"/>
        <v>44178</v>
      </c>
      <c r="Q402" s="1">
        <f t="shared" si="13"/>
        <v>44191</v>
      </c>
    </row>
    <row r="403" spans="1:17" x14ac:dyDescent="0.35">
      <c r="A403" s="87" t="s">
        <v>356</v>
      </c>
      <c r="B403" s="88" t="s">
        <v>54</v>
      </c>
      <c r="C403" s="89">
        <v>18997.195740859199</v>
      </c>
      <c r="D403" s="30">
        <v>826</v>
      </c>
      <c r="E403" s="30">
        <v>186</v>
      </c>
      <c r="F403" s="31">
        <v>69.935133937370296</v>
      </c>
      <c r="G403" s="109" t="s">
        <v>878</v>
      </c>
      <c r="H403" s="82" t="s">
        <v>64</v>
      </c>
      <c r="I403" s="29">
        <v>24836</v>
      </c>
      <c r="J403" s="30">
        <v>2268</v>
      </c>
      <c r="K403" s="29">
        <v>204</v>
      </c>
      <c r="L403" s="32">
        <v>8.9947089947089942E-2</v>
      </c>
      <c r="M403" s="83" t="s">
        <v>64</v>
      </c>
      <c r="N403" s="29">
        <f>(J403/C403)*100000</f>
        <v>11938.604154727858</v>
      </c>
      <c r="O403" s="1">
        <v>44203</v>
      </c>
      <c r="P403" s="1">
        <f t="shared" si="12"/>
        <v>44185</v>
      </c>
      <c r="Q403" s="1">
        <f t="shared" si="13"/>
        <v>44198</v>
      </c>
    </row>
    <row r="404" spans="1:17" x14ac:dyDescent="0.35">
      <c r="A404" s="87" t="s">
        <v>357</v>
      </c>
      <c r="B404" s="88" t="s">
        <v>47</v>
      </c>
      <c r="C404" s="97">
        <v>2565.26734316681</v>
      </c>
      <c r="D404" s="30">
        <v>52</v>
      </c>
      <c r="E404" s="30">
        <v>16</v>
      </c>
      <c r="F404" s="33">
        <v>44.551190576740872</v>
      </c>
      <c r="G404" s="109" t="s">
        <v>877</v>
      </c>
      <c r="H404" s="29" t="s">
        <v>66</v>
      </c>
      <c r="I404" s="29">
        <v>1882</v>
      </c>
      <c r="J404" s="30">
        <v>220</v>
      </c>
      <c r="K404" s="29">
        <v>18</v>
      </c>
      <c r="L404" s="34">
        <v>8.1818181818181818E-2</v>
      </c>
      <c r="M404" s="29" t="s">
        <v>66</v>
      </c>
      <c r="N404" s="98">
        <v>8576.1041860226196</v>
      </c>
      <c r="O404" s="1">
        <v>44189</v>
      </c>
      <c r="P404" s="1">
        <f t="shared" si="12"/>
        <v>44171</v>
      </c>
      <c r="Q404" s="1">
        <f t="shared" si="13"/>
        <v>44184</v>
      </c>
    </row>
    <row r="405" spans="1:17" x14ac:dyDescent="0.35">
      <c r="A405" s="87" t="s">
        <v>357</v>
      </c>
      <c r="B405" s="88" t="s">
        <v>47</v>
      </c>
      <c r="C405" s="97">
        <v>2565.26734316681</v>
      </c>
      <c r="D405" s="30">
        <v>55</v>
      </c>
      <c r="E405" s="30">
        <v>11</v>
      </c>
      <c r="F405" s="39">
        <v>30.628943521509353</v>
      </c>
      <c r="G405" s="109" t="s">
        <v>876</v>
      </c>
      <c r="H405" s="29" t="s">
        <v>66</v>
      </c>
      <c r="I405" s="29">
        <v>1953</v>
      </c>
      <c r="J405" s="30">
        <v>178</v>
      </c>
      <c r="K405" s="29">
        <v>13</v>
      </c>
      <c r="L405" s="40">
        <v>7.3033707865168537E-2</v>
      </c>
      <c r="M405" s="29" t="s">
        <v>66</v>
      </c>
      <c r="N405" s="98">
        <v>6938.8479323273914</v>
      </c>
      <c r="O405" s="1">
        <v>44196</v>
      </c>
      <c r="P405" s="1">
        <f t="shared" si="12"/>
        <v>44178</v>
      </c>
      <c r="Q405" s="1">
        <f t="shared" si="13"/>
        <v>44191</v>
      </c>
    </row>
    <row r="406" spans="1:17" x14ac:dyDescent="0.35">
      <c r="A406" s="87" t="s">
        <v>357</v>
      </c>
      <c r="B406" s="88" t="s">
        <v>47</v>
      </c>
      <c r="C406" s="89">
        <v>2565.26734316681</v>
      </c>
      <c r="D406" s="30">
        <v>64</v>
      </c>
      <c r="E406" s="30">
        <v>13</v>
      </c>
      <c r="F406" s="39">
        <v>36.197842343601955</v>
      </c>
      <c r="G406" s="109" t="s">
        <v>876</v>
      </c>
      <c r="H406" s="82" t="s">
        <v>64</v>
      </c>
      <c r="I406" s="29">
        <v>2062</v>
      </c>
      <c r="J406" s="30">
        <v>178</v>
      </c>
      <c r="K406" s="29">
        <v>16</v>
      </c>
      <c r="L406" s="40">
        <v>8.98876404494382E-2</v>
      </c>
      <c r="M406" s="83" t="s">
        <v>64</v>
      </c>
      <c r="N406" s="29">
        <f>(J406/C406)*100000</f>
        <v>6938.8479323273914</v>
      </c>
      <c r="O406" s="1">
        <v>44203</v>
      </c>
      <c r="P406" s="1">
        <f t="shared" si="12"/>
        <v>44185</v>
      </c>
      <c r="Q406" s="1">
        <f t="shared" si="13"/>
        <v>44198</v>
      </c>
    </row>
    <row r="407" spans="1:17" x14ac:dyDescent="0.35">
      <c r="A407" s="87" t="s">
        <v>358</v>
      </c>
      <c r="B407" s="88" t="s">
        <v>49</v>
      </c>
      <c r="C407" s="97">
        <v>13726.140611803099</v>
      </c>
      <c r="D407" s="30">
        <v>349</v>
      </c>
      <c r="E407" s="30">
        <v>72</v>
      </c>
      <c r="F407" s="31">
        <v>37.467612261197466</v>
      </c>
      <c r="G407" s="109" t="s">
        <v>878</v>
      </c>
      <c r="H407" s="29" t="s">
        <v>64</v>
      </c>
      <c r="I407" s="29">
        <v>14493</v>
      </c>
      <c r="J407" s="30">
        <v>1496</v>
      </c>
      <c r="K407" s="29">
        <v>76</v>
      </c>
      <c r="L407" s="32">
        <v>5.0802139037433157E-2</v>
      </c>
      <c r="M407" s="29" t="s">
        <v>64</v>
      </c>
      <c r="N407" s="98">
        <v>10898.912099979441</v>
      </c>
      <c r="O407" s="1">
        <v>44189</v>
      </c>
      <c r="P407" s="1">
        <f t="shared" si="12"/>
        <v>44171</v>
      </c>
      <c r="Q407" s="1">
        <f t="shared" si="13"/>
        <v>44184</v>
      </c>
    </row>
    <row r="408" spans="1:17" x14ac:dyDescent="0.35">
      <c r="A408" s="87" t="s">
        <v>358</v>
      </c>
      <c r="B408" s="88" t="s">
        <v>49</v>
      </c>
      <c r="C408" s="97">
        <v>13726.140611803099</v>
      </c>
      <c r="D408" s="30">
        <v>396</v>
      </c>
      <c r="E408" s="30">
        <v>78</v>
      </c>
      <c r="F408" s="31">
        <v>40.589913282963934</v>
      </c>
      <c r="G408" s="109" t="s">
        <v>878</v>
      </c>
      <c r="H408" s="29" t="s">
        <v>66</v>
      </c>
      <c r="I408" s="29">
        <v>15264</v>
      </c>
      <c r="J408" s="30">
        <v>1440</v>
      </c>
      <c r="K408" s="29">
        <v>81</v>
      </c>
      <c r="L408" s="32">
        <v>5.6250000000000001E-2</v>
      </c>
      <c r="M408" s="29" t="s">
        <v>64</v>
      </c>
      <c r="N408" s="98">
        <v>10490.931433135291</v>
      </c>
      <c r="O408" s="1">
        <v>44196</v>
      </c>
      <c r="P408" s="1">
        <f t="shared" si="12"/>
        <v>44178</v>
      </c>
      <c r="Q408" s="1">
        <f t="shared" si="13"/>
        <v>44191</v>
      </c>
    </row>
    <row r="409" spans="1:17" x14ac:dyDescent="0.35">
      <c r="A409" s="87" t="s">
        <v>358</v>
      </c>
      <c r="B409" s="88" t="s">
        <v>49</v>
      </c>
      <c r="C409" s="89">
        <v>13726.140611803099</v>
      </c>
      <c r="D409" s="30">
        <v>442</v>
      </c>
      <c r="E409" s="30">
        <v>82</v>
      </c>
      <c r="F409" s="31">
        <v>42.671447297474892</v>
      </c>
      <c r="G409" s="109" t="s">
        <v>878</v>
      </c>
      <c r="H409" s="82" t="s">
        <v>64</v>
      </c>
      <c r="I409" s="29">
        <v>15988</v>
      </c>
      <c r="J409" s="30">
        <v>1386</v>
      </c>
      <c r="K409" s="29">
        <v>86</v>
      </c>
      <c r="L409" s="32">
        <v>6.2049062049062048E-2</v>
      </c>
      <c r="M409" s="83" t="s">
        <v>64</v>
      </c>
      <c r="N409" s="29">
        <f>(J409/C409)*100000</f>
        <v>10097.521504392718</v>
      </c>
      <c r="O409" s="1">
        <v>44203</v>
      </c>
      <c r="P409" s="1">
        <f t="shared" si="12"/>
        <v>44185</v>
      </c>
      <c r="Q409" s="1">
        <f t="shared" si="13"/>
        <v>44198</v>
      </c>
    </row>
    <row r="410" spans="1:17" x14ac:dyDescent="0.35">
      <c r="A410" s="87" t="s">
        <v>359</v>
      </c>
      <c r="B410" s="88" t="s">
        <v>47</v>
      </c>
      <c r="C410" s="97">
        <v>40638.3414967149</v>
      </c>
      <c r="D410" s="30">
        <v>2975</v>
      </c>
      <c r="E410" s="30">
        <v>376</v>
      </c>
      <c r="F410" s="31">
        <v>66.088186348141022</v>
      </c>
      <c r="G410" s="109" t="s">
        <v>878</v>
      </c>
      <c r="H410" s="29" t="s">
        <v>66</v>
      </c>
      <c r="I410" s="29">
        <v>58931</v>
      </c>
      <c r="J410" s="30">
        <v>6423</v>
      </c>
      <c r="K410" s="29">
        <v>474</v>
      </c>
      <c r="L410" s="32">
        <v>7.3797290985520791E-2</v>
      </c>
      <c r="M410" s="29" t="s">
        <v>64</v>
      </c>
      <c r="N410" s="98">
        <v>15805.270991482806</v>
      </c>
      <c r="O410" s="1">
        <v>44196</v>
      </c>
      <c r="P410" s="1">
        <f t="shared" si="12"/>
        <v>44178</v>
      </c>
      <c r="Q410" s="1">
        <f t="shared" si="13"/>
        <v>44191</v>
      </c>
    </row>
    <row r="411" spans="1:17" x14ac:dyDescent="0.35">
      <c r="A411" s="87" t="s">
        <v>359</v>
      </c>
      <c r="B411" s="88" t="s">
        <v>47</v>
      </c>
      <c r="C411" s="89">
        <v>40638.3414967149</v>
      </c>
      <c r="D411" s="30">
        <v>3164</v>
      </c>
      <c r="E411" s="30">
        <v>379</v>
      </c>
      <c r="F411" s="31">
        <v>66.615485707301701</v>
      </c>
      <c r="G411" s="109" t="s">
        <v>878</v>
      </c>
      <c r="H411" s="82" t="s">
        <v>66</v>
      </c>
      <c r="I411" s="29">
        <v>62147</v>
      </c>
      <c r="J411" s="30">
        <v>6265</v>
      </c>
      <c r="K411" s="29">
        <v>470</v>
      </c>
      <c r="L411" s="32">
        <v>7.5019952114924182E-2</v>
      </c>
      <c r="M411" s="83" t="s">
        <v>64</v>
      </c>
      <c r="N411" s="29">
        <f>(J411/C411)*100000</f>
        <v>15416.475597328319</v>
      </c>
      <c r="O411" s="1">
        <v>44203</v>
      </c>
      <c r="P411" s="1">
        <f t="shared" si="12"/>
        <v>44185</v>
      </c>
      <c r="Q411" s="1">
        <f t="shared" si="13"/>
        <v>44198</v>
      </c>
    </row>
    <row r="412" spans="1:17" x14ac:dyDescent="0.35">
      <c r="A412" s="87" t="s">
        <v>359</v>
      </c>
      <c r="B412" s="88" t="s">
        <v>47</v>
      </c>
      <c r="C412" s="97">
        <v>40638.3414967149</v>
      </c>
      <c r="D412" s="30">
        <v>2770</v>
      </c>
      <c r="E412" s="30">
        <v>414</v>
      </c>
      <c r="F412" s="31">
        <v>72.767311564176524</v>
      </c>
      <c r="G412" s="109" t="s">
        <v>878</v>
      </c>
      <c r="H412" s="29" t="s">
        <v>66</v>
      </c>
      <c r="I412" s="29">
        <v>55708</v>
      </c>
      <c r="J412" s="30">
        <v>7450</v>
      </c>
      <c r="K412" s="29">
        <v>516</v>
      </c>
      <c r="L412" s="32">
        <v>6.9261744966442954E-2</v>
      </c>
      <c r="M412" s="29" t="s">
        <v>66</v>
      </c>
      <c r="N412" s="98">
        <v>18332.441053486986</v>
      </c>
      <c r="O412" s="1">
        <v>44189</v>
      </c>
      <c r="P412" s="1">
        <f t="shared" si="12"/>
        <v>44171</v>
      </c>
      <c r="Q412" s="1">
        <f t="shared" si="13"/>
        <v>44184</v>
      </c>
    </row>
    <row r="413" spans="1:17" x14ac:dyDescent="0.35">
      <c r="A413" s="87" t="s">
        <v>360</v>
      </c>
      <c r="B413" s="88" t="s">
        <v>54</v>
      </c>
      <c r="C413" s="97">
        <v>5633.4886654636903</v>
      </c>
      <c r="D413" s="30">
        <v>187</v>
      </c>
      <c r="E413" s="30">
        <v>36</v>
      </c>
      <c r="F413" s="31">
        <v>45.645402416318127</v>
      </c>
      <c r="G413" s="109" t="s">
        <v>878</v>
      </c>
      <c r="H413" s="29" t="s">
        <v>64</v>
      </c>
      <c r="I413" s="29">
        <v>6300</v>
      </c>
      <c r="J413" s="30">
        <v>639</v>
      </c>
      <c r="K413" s="29">
        <v>41</v>
      </c>
      <c r="L413" s="32">
        <v>6.416275430359937E-2</v>
      </c>
      <c r="M413" s="29" t="s">
        <v>64</v>
      </c>
      <c r="N413" s="98">
        <v>11342.882500455056</v>
      </c>
      <c r="O413" s="1">
        <v>44196</v>
      </c>
      <c r="P413" s="1">
        <f t="shared" si="12"/>
        <v>44178</v>
      </c>
      <c r="Q413" s="1">
        <f t="shared" si="13"/>
        <v>44191</v>
      </c>
    </row>
    <row r="414" spans="1:17" x14ac:dyDescent="0.35">
      <c r="A414" s="87" t="s">
        <v>360</v>
      </c>
      <c r="B414" s="88" t="s">
        <v>54</v>
      </c>
      <c r="C414" s="89">
        <v>5633.4886654636903</v>
      </c>
      <c r="D414" s="30">
        <v>204</v>
      </c>
      <c r="E414" s="30">
        <v>37</v>
      </c>
      <c r="F414" s="31">
        <v>46.913330261215847</v>
      </c>
      <c r="G414" s="109" t="s">
        <v>878</v>
      </c>
      <c r="H414" s="82" t="s">
        <v>64</v>
      </c>
      <c r="I414" s="29">
        <v>6637</v>
      </c>
      <c r="J414" s="30">
        <v>623</v>
      </c>
      <c r="K414" s="29">
        <v>43</v>
      </c>
      <c r="L414" s="32">
        <v>6.9020866773675763E-2</v>
      </c>
      <c r="M414" s="83" t="s">
        <v>64</v>
      </c>
      <c r="N414" s="29">
        <f>(J414/C414)*100000</f>
        <v>11058.866663197965</v>
      </c>
      <c r="O414" s="1">
        <v>44203</v>
      </c>
      <c r="P414" s="1">
        <f t="shared" si="12"/>
        <v>44185</v>
      </c>
      <c r="Q414" s="1">
        <f t="shared" si="13"/>
        <v>44198</v>
      </c>
    </row>
    <row r="415" spans="1:17" x14ac:dyDescent="0.35">
      <c r="A415" s="87" t="s">
        <v>360</v>
      </c>
      <c r="B415" s="88" t="s">
        <v>54</v>
      </c>
      <c r="C415" s="97">
        <v>5633.4886654636903</v>
      </c>
      <c r="D415" s="30">
        <v>168</v>
      </c>
      <c r="E415" s="30">
        <v>23</v>
      </c>
      <c r="F415" s="33">
        <v>29.162340432647692</v>
      </c>
      <c r="G415" s="109" t="s">
        <v>877</v>
      </c>
      <c r="H415" s="29" t="s">
        <v>68</v>
      </c>
      <c r="I415" s="29">
        <v>5991</v>
      </c>
      <c r="J415" s="30">
        <v>667</v>
      </c>
      <c r="K415" s="29">
        <v>24</v>
      </c>
      <c r="L415" s="34">
        <v>3.5982008995502246E-2</v>
      </c>
      <c r="M415" s="29" t="s">
        <v>64</v>
      </c>
      <c r="N415" s="98">
        <v>11839.910215654963</v>
      </c>
      <c r="O415" s="1">
        <v>44189</v>
      </c>
      <c r="P415" s="1">
        <f t="shared" si="12"/>
        <v>44171</v>
      </c>
      <c r="Q415" s="1">
        <f t="shared" si="13"/>
        <v>44184</v>
      </c>
    </row>
    <row r="416" spans="1:17" x14ac:dyDescent="0.35">
      <c r="A416" s="87" t="s">
        <v>361</v>
      </c>
      <c r="B416" s="88" t="s">
        <v>49</v>
      </c>
      <c r="C416" s="97">
        <v>16381.7017673096</v>
      </c>
      <c r="D416" s="30">
        <v>392</v>
      </c>
      <c r="E416" s="30">
        <v>60</v>
      </c>
      <c r="F416" s="33">
        <v>26.161593872173988</v>
      </c>
      <c r="G416" s="109" t="s">
        <v>877</v>
      </c>
      <c r="H416" s="29" t="s">
        <v>66</v>
      </c>
      <c r="I416" s="29">
        <v>18382</v>
      </c>
      <c r="J416" s="30">
        <v>1666</v>
      </c>
      <c r="K416" s="29">
        <v>62</v>
      </c>
      <c r="L416" s="34">
        <v>3.721488595438175E-2</v>
      </c>
      <c r="M416" s="29" t="s">
        <v>66</v>
      </c>
      <c r="N416" s="98">
        <v>10169.8835912431</v>
      </c>
      <c r="O416" s="1">
        <v>44196</v>
      </c>
      <c r="P416" s="1">
        <f t="shared" si="12"/>
        <v>44178</v>
      </c>
      <c r="Q416" s="1">
        <f t="shared" si="13"/>
        <v>44191</v>
      </c>
    </row>
    <row r="417" spans="1:17" x14ac:dyDescent="0.35">
      <c r="A417" s="87" t="s">
        <v>361</v>
      </c>
      <c r="B417" s="88" t="s">
        <v>49</v>
      </c>
      <c r="C417" s="97">
        <v>16381.7017673096</v>
      </c>
      <c r="D417" s="30">
        <v>366</v>
      </c>
      <c r="E417" s="30">
        <v>62</v>
      </c>
      <c r="F417" s="33">
        <v>27.033647001246447</v>
      </c>
      <c r="G417" s="109" t="s">
        <v>877</v>
      </c>
      <c r="H417" s="29" t="s">
        <v>64</v>
      </c>
      <c r="I417" s="29">
        <v>17549</v>
      </c>
      <c r="J417" s="30">
        <v>1649</v>
      </c>
      <c r="K417" s="29">
        <v>67</v>
      </c>
      <c r="L417" s="34">
        <v>4.0630685263796242E-2</v>
      </c>
      <c r="M417" s="29" t="s">
        <v>64</v>
      </c>
      <c r="N417" s="98">
        <v>10066.109268883478</v>
      </c>
      <c r="O417" s="1">
        <v>44189</v>
      </c>
      <c r="P417" s="1">
        <f t="shared" si="12"/>
        <v>44171</v>
      </c>
      <c r="Q417" s="1">
        <f t="shared" si="13"/>
        <v>44184</v>
      </c>
    </row>
    <row r="418" spans="1:17" x14ac:dyDescent="0.35">
      <c r="A418" s="87" t="s">
        <v>361</v>
      </c>
      <c r="B418" s="88" t="s">
        <v>49</v>
      </c>
      <c r="C418" s="89">
        <v>16381.7017673096</v>
      </c>
      <c r="D418" s="30">
        <v>441</v>
      </c>
      <c r="E418" s="30">
        <v>71</v>
      </c>
      <c r="F418" s="33">
        <v>30.957886082072548</v>
      </c>
      <c r="G418" s="109" t="s">
        <v>877</v>
      </c>
      <c r="H418" s="82" t="s">
        <v>64</v>
      </c>
      <c r="I418" s="29">
        <v>19355</v>
      </c>
      <c r="J418" s="30">
        <v>1714</v>
      </c>
      <c r="K418" s="29">
        <v>74</v>
      </c>
      <c r="L418" s="34">
        <v>4.3173862310385065E-2</v>
      </c>
      <c r="M418" s="83" t="s">
        <v>64</v>
      </c>
      <c r="N418" s="29">
        <f>(J418/C418)*100000</f>
        <v>10462.89344261145</v>
      </c>
      <c r="O418" s="1">
        <v>44203</v>
      </c>
      <c r="P418" s="1">
        <f t="shared" si="12"/>
        <v>44185</v>
      </c>
      <c r="Q418" s="1">
        <f t="shared" si="13"/>
        <v>44198</v>
      </c>
    </row>
    <row r="419" spans="1:17" x14ac:dyDescent="0.35">
      <c r="A419" s="87" t="s">
        <v>362</v>
      </c>
      <c r="B419" s="88" t="s">
        <v>54</v>
      </c>
      <c r="C419" s="97">
        <v>4679.7541789357701</v>
      </c>
      <c r="D419" s="30">
        <v>62</v>
      </c>
      <c r="E419" s="30">
        <v>13</v>
      </c>
      <c r="F419" s="39">
        <v>19.842312075943191</v>
      </c>
      <c r="G419" s="109" t="s">
        <v>876</v>
      </c>
      <c r="H419" s="29" t="s">
        <v>66</v>
      </c>
      <c r="I419" s="29">
        <v>3729</v>
      </c>
      <c r="J419" s="30">
        <v>376</v>
      </c>
      <c r="K419" s="29">
        <v>14</v>
      </c>
      <c r="L419" s="40">
        <v>3.7234042553191488E-2</v>
      </c>
      <c r="M419" s="29" t="s">
        <v>66</v>
      </c>
      <c r="N419" s="98">
        <v>8034.6100590588439</v>
      </c>
      <c r="O419" s="1">
        <v>44189</v>
      </c>
      <c r="P419" s="1">
        <f t="shared" si="12"/>
        <v>44171</v>
      </c>
      <c r="Q419" s="1">
        <f t="shared" si="13"/>
        <v>44184</v>
      </c>
    </row>
    <row r="420" spans="1:17" x14ac:dyDescent="0.35">
      <c r="A420" s="87" t="s">
        <v>362</v>
      </c>
      <c r="B420" s="88" t="s">
        <v>54</v>
      </c>
      <c r="C420" s="97">
        <v>4679.7541789357701</v>
      </c>
      <c r="D420" s="30">
        <v>69</v>
      </c>
      <c r="E420" s="30">
        <v>13</v>
      </c>
      <c r="F420" s="39">
        <v>19.842312075943191</v>
      </c>
      <c r="G420" s="109" t="s">
        <v>876</v>
      </c>
      <c r="H420" s="29" t="s">
        <v>68</v>
      </c>
      <c r="I420" s="29">
        <v>3872</v>
      </c>
      <c r="J420" s="30">
        <v>369</v>
      </c>
      <c r="K420" s="29">
        <v>13</v>
      </c>
      <c r="L420" s="40">
        <v>3.5230352303523033E-2</v>
      </c>
      <c r="M420" s="29" t="s">
        <v>66</v>
      </c>
      <c r="N420" s="98">
        <v>7885.0295526401951</v>
      </c>
      <c r="O420" s="1">
        <v>44196</v>
      </c>
      <c r="P420" s="1">
        <f t="shared" si="12"/>
        <v>44178</v>
      </c>
      <c r="Q420" s="1">
        <f t="shared" si="13"/>
        <v>44191</v>
      </c>
    </row>
    <row r="421" spans="1:17" x14ac:dyDescent="0.35">
      <c r="A421" s="87" t="s">
        <v>362</v>
      </c>
      <c r="B421" s="88" t="s">
        <v>54</v>
      </c>
      <c r="C421" s="89">
        <v>4679.7541789357701</v>
      </c>
      <c r="D421" s="30">
        <v>77</v>
      </c>
      <c r="E421" s="30">
        <v>15</v>
      </c>
      <c r="F421" s="39">
        <v>22.894975472242148</v>
      </c>
      <c r="G421" s="109" t="s">
        <v>876</v>
      </c>
      <c r="H421" s="82" t="s">
        <v>64</v>
      </c>
      <c r="I421" s="29">
        <v>4064</v>
      </c>
      <c r="J421" s="30">
        <v>354</v>
      </c>
      <c r="K421" s="29">
        <v>16</v>
      </c>
      <c r="L421" s="40">
        <v>4.519774011299435E-2</v>
      </c>
      <c r="M421" s="83" t="s">
        <v>64</v>
      </c>
      <c r="N421" s="29">
        <f>(J421/C421)*100000</f>
        <v>7564.4998960288049</v>
      </c>
      <c r="O421" s="1">
        <v>44203</v>
      </c>
      <c r="P421" s="1">
        <f t="shared" si="12"/>
        <v>44185</v>
      </c>
      <c r="Q421" s="1">
        <f t="shared" si="13"/>
        <v>44198</v>
      </c>
    </row>
    <row r="422" spans="1:17" x14ac:dyDescent="0.35">
      <c r="A422" s="87" t="s">
        <v>363</v>
      </c>
      <c r="B422" s="88" t="s">
        <v>49</v>
      </c>
      <c r="C422" s="97">
        <v>21060.365670931398</v>
      </c>
      <c r="D422" s="30">
        <v>859</v>
      </c>
      <c r="E422" s="30">
        <v>133</v>
      </c>
      <c r="F422" s="31">
        <v>45.108428545057926</v>
      </c>
      <c r="G422" s="109" t="s">
        <v>878</v>
      </c>
      <c r="H422" s="29" t="s">
        <v>66</v>
      </c>
      <c r="I422" s="29">
        <v>20952</v>
      </c>
      <c r="J422" s="30">
        <v>2062</v>
      </c>
      <c r="K422" s="29">
        <v>148</v>
      </c>
      <c r="L422" s="32">
        <v>7.1774975751697376E-2</v>
      </c>
      <c r="M422" s="29" t="s">
        <v>66</v>
      </c>
      <c r="N422" s="98">
        <v>9790.9031220957313</v>
      </c>
      <c r="O422" s="1">
        <v>44196</v>
      </c>
      <c r="P422" s="1">
        <f t="shared" si="12"/>
        <v>44178</v>
      </c>
      <c r="Q422" s="1">
        <f t="shared" si="13"/>
        <v>44191</v>
      </c>
    </row>
    <row r="423" spans="1:17" x14ac:dyDescent="0.35">
      <c r="A423" s="87" t="s">
        <v>363</v>
      </c>
      <c r="B423" s="88" t="s">
        <v>49</v>
      </c>
      <c r="C423" s="97">
        <v>21060.365670931398</v>
      </c>
      <c r="D423" s="30">
        <v>772</v>
      </c>
      <c r="E423" s="30">
        <v>150</v>
      </c>
      <c r="F423" s="31">
        <v>50.874167532020223</v>
      </c>
      <c r="G423" s="109" t="s">
        <v>878</v>
      </c>
      <c r="H423" s="29" t="s">
        <v>66</v>
      </c>
      <c r="I423" s="29">
        <v>19863</v>
      </c>
      <c r="J423" s="30">
        <v>2300</v>
      </c>
      <c r="K423" s="29">
        <v>171</v>
      </c>
      <c r="L423" s="32">
        <v>7.4347826086956517E-2</v>
      </c>
      <c r="M423" s="29" t="s">
        <v>64</v>
      </c>
      <c r="N423" s="98">
        <v>10920.987963540341</v>
      </c>
      <c r="O423" s="1">
        <v>44189</v>
      </c>
      <c r="P423" s="1">
        <f t="shared" si="12"/>
        <v>44171</v>
      </c>
      <c r="Q423" s="1">
        <f t="shared" si="13"/>
        <v>44184</v>
      </c>
    </row>
    <row r="424" spans="1:17" x14ac:dyDescent="0.35">
      <c r="A424" s="87" t="s">
        <v>363</v>
      </c>
      <c r="B424" s="88" t="s">
        <v>49</v>
      </c>
      <c r="C424" s="89">
        <v>21060.365670931398</v>
      </c>
      <c r="D424" s="30">
        <v>967</v>
      </c>
      <c r="E424" s="30">
        <v>178</v>
      </c>
      <c r="F424" s="31">
        <v>60.370678804664017</v>
      </c>
      <c r="G424" s="109" t="s">
        <v>878</v>
      </c>
      <c r="H424" s="82" t="s">
        <v>64</v>
      </c>
      <c r="I424" s="29">
        <v>21954</v>
      </c>
      <c r="J424" s="30">
        <v>1944</v>
      </c>
      <c r="K424" s="29">
        <v>189</v>
      </c>
      <c r="L424" s="32">
        <v>9.7222222222222224E-2</v>
      </c>
      <c r="M424" s="83" t="s">
        <v>64</v>
      </c>
      <c r="N424" s="29">
        <f>(J424/C424)*100000</f>
        <v>9230.6089570097483</v>
      </c>
      <c r="O424" s="1">
        <v>44203</v>
      </c>
      <c r="P424" s="1">
        <f t="shared" si="12"/>
        <v>44185</v>
      </c>
      <c r="Q424" s="1">
        <f t="shared" si="13"/>
        <v>44198</v>
      </c>
    </row>
    <row r="425" spans="1:17" x14ac:dyDescent="0.35">
      <c r="A425" s="87" t="s">
        <v>364</v>
      </c>
      <c r="B425" s="88" t="s">
        <v>52</v>
      </c>
      <c r="C425" s="97">
        <v>9795.2977499826702</v>
      </c>
      <c r="D425" s="30">
        <v>189</v>
      </c>
      <c r="E425" s="30">
        <v>32</v>
      </c>
      <c r="F425" s="31">
        <v>23.334811703077929</v>
      </c>
      <c r="G425" s="109" t="s">
        <v>878</v>
      </c>
      <c r="H425" s="29" t="s">
        <v>66</v>
      </c>
      <c r="I425" s="29">
        <v>7800</v>
      </c>
      <c r="J425" s="30">
        <v>863</v>
      </c>
      <c r="K425" s="29">
        <v>33</v>
      </c>
      <c r="L425" s="32">
        <v>3.8238702201622246E-2</v>
      </c>
      <c r="M425" s="29" t="s">
        <v>68</v>
      </c>
      <c r="N425" s="98">
        <v>8810.349843643362</v>
      </c>
      <c r="O425" s="1">
        <v>44189</v>
      </c>
      <c r="P425" s="1">
        <f t="shared" si="12"/>
        <v>44171</v>
      </c>
      <c r="Q425" s="1">
        <f t="shared" si="13"/>
        <v>44184</v>
      </c>
    </row>
    <row r="426" spans="1:17" x14ac:dyDescent="0.35">
      <c r="A426" s="87" t="s">
        <v>364</v>
      </c>
      <c r="B426" s="88" t="s">
        <v>52</v>
      </c>
      <c r="C426" s="97">
        <v>9795.2977499826702</v>
      </c>
      <c r="D426" s="30">
        <v>231</v>
      </c>
      <c r="E426" s="30">
        <v>50</v>
      </c>
      <c r="F426" s="31">
        <v>36.460643286059273</v>
      </c>
      <c r="G426" s="109" t="s">
        <v>878</v>
      </c>
      <c r="H426" s="29" t="s">
        <v>64</v>
      </c>
      <c r="I426" s="29">
        <v>8211</v>
      </c>
      <c r="J426" s="30">
        <v>815</v>
      </c>
      <c r="K426" s="29">
        <v>55</v>
      </c>
      <c r="L426" s="32">
        <v>6.7484662576687116E-2</v>
      </c>
      <c r="M426" s="29" t="s">
        <v>64</v>
      </c>
      <c r="N426" s="98">
        <v>8320.3187978787264</v>
      </c>
      <c r="O426" s="1">
        <v>44196</v>
      </c>
      <c r="P426" s="1">
        <f t="shared" si="12"/>
        <v>44178</v>
      </c>
      <c r="Q426" s="1">
        <f t="shared" si="13"/>
        <v>44191</v>
      </c>
    </row>
    <row r="427" spans="1:17" x14ac:dyDescent="0.35">
      <c r="A427" s="87" t="s">
        <v>364</v>
      </c>
      <c r="B427" s="88" t="s">
        <v>52</v>
      </c>
      <c r="C427" s="89">
        <v>9795.2977499826702</v>
      </c>
      <c r="D427" s="30">
        <v>281</v>
      </c>
      <c r="E427" s="30">
        <v>78</v>
      </c>
      <c r="F427" s="31">
        <v>56.878603526252469</v>
      </c>
      <c r="G427" s="109" t="s">
        <v>878</v>
      </c>
      <c r="H427" s="82" t="s">
        <v>64</v>
      </c>
      <c r="I427" s="29">
        <v>8753</v>
      </c>
      <c r="J427" s="30">
        <v>886</v>
      </c>
      <c r="K427" s="29">
        <v>83</v>
      </c>
      <c r="L427" s="32">
        <v>9.3679458239277646E-2</v>
      </c>
      <c r="M427" s="83" t="s">
        <v>64</v>
      </c>
      <c r="N427" s="29">
        <f>(J427/C427)*100000</f>
        <v>9045.1563864055843</v>
      </c>
      <c r="O427" s="1">
        <v>44203</v>
      </c>
      <c r="P427" s="1">
        <f t="shared" si="12"/>
        <v>44185</v>
      </c>
      <c r="Q427" s="1">
        <f t="shared" si="13"/>
        <v>44198</v>
      </c>
    </row>
    <row r="428" spans="1:17" x14ac:dyDescent="0.35">
      <c r="A428" s="87" t="s">
        <v>365</v>
      </c>
      <c r="B428" s="88" t="s">
        <v>48</v>
      </c>
      <c r="C428" s="97">
        <v>2200.0396936397201</v>
      </c>
      <c r="D428" s="30">
        <v>48</v>
      </c>
      <c r="E428" s="30" t="s">
        <v>580</v>
      </c>
      <c r="F428" s="37">
        <v>6.4933893361170067</v>
      </c>
      <c r="G428" s="114" t="s">
        <v>875</v>
      </c>
      <c r="H428" s="29" t="s">
        <v>66</v>
      </c>
      <c r="I428" s="29">
        <v>1923</v>
      </c>
      <c r="J428" s="30">
        <v>184</v>
      </c>
      <c r="K428" s="29">
        <v>3</v>
      </c>
      <c r="L428" s="38">
        <v>1.6304347826086956E-2</v>
      </c>
      <c r="M428" s="29" t="s">
        <v>66</v>
      </c>
      <c r="N428" s="98">
        <v>8363.4854649187055</v>
      </c>
      <c r="O428" s="1">
        <v>44196</v>
      </c>
      <c r="P428" s="1">
        <f t="shared" si="12"/>
        <v>44178</v>
      </c>
      <c r="Q428" s="1">
        <f t="shared" si="13"/>
        <v>44191</v>
      </c>
    </row>
    <row r="429" spans="1:17" x14ac:dyDescent="0.35">
      <c r="A429" s="87" t="s">
        <v>365</v>
      </c>
      <c r="B429" s="88" t="s">
        <v>48</v>
      </c>
      <c r="C429" s="89">
        <v>2200.0396936397201</v>
      </c>
      <c r="D429" s="30">
        <v>53</v>
      </c>
      <c r="E429" s="30">
        <v>5</v>
      </c>
      <c r="F429" s="37">
        <v>16.233473340292516</v>
      </c>
      <c r="G429" s="109" t="s">
        <v>875</v>
      </c>
      <c r="H429" s="82" t="s">
        <v>64</v>
      </c>
      <c r="I429" s="29">
        <v>2017</v>
      </c>
      <c r="J429" s="30">
        <v>154</v>
      </c>
      <c r="K429" s="29">
        <v>8</v>
      </c>
      <c r="L429" s="38">
        <v>5.1948051948051951E-2</v>
      </c>
      <c r="M429" s="83" t="s">
        <v>64</v>
      </c>
      <c r="N429" s="29">
        <f>(J429/C429)*100000</f>
        <v>6999.8737043341334</v>
      </c>
      <c r="O429" s="1">
        <v>44203</v>
      </c>
      <c r="P429" s="1">
        <f t="shared" si="12"/>
        <v>44185</v>
      </c>
      <c r="Q429" s="1">
        <f t="shared" si="13"/>
        <v>44198</v>
      </c>
    </row>
    <row r="430" spans="1:17" x14ac:dyDescent="0.35">
      <c r="A430" s="87" t="s">
        <v>365</v>
      </c>
      <c r="B430" s="88" t="s">
        <v>48</v>
      </c>
      <c r="C430" s="97">
        <v>2200.0396936397201</v>
      </c>
      <c r="D430" s="30">
        <v>47</v>
      </c>
      <c r="E430" s="30">
        <v>7</v>
      </c>
      <c r="F430" s="37">
        <v>22.726862676409525</v>
      </c>
      <c r="G430" s="109" t="s">
        <v>875</v>
      </c>
      <c r="H430" s="29" t="s">
        <v>66</v>
      </c>
      <c r="I430" s="29">
        <v>1862</v>
      </c>
      <c r="J430" s="30">
        <v>234</v>
      </c>
      <c r="K430" s="29">
        <v>9</v>
      </c>
      <c r="L430" s="38">
        <v>3.8461538461538464E-2</v>
      </c>
      <c r="M430" s="29" t="s">
        <v>66</v>
      </c>
      <c r="N430" s="98">
        <v>10636.171732559656</v>
      </c>
      <c r="O430" s="1">
        <v>44189</v>
      </c>
      <c r="P430" s="1">
        <f t="shared" si="12"/>
        <v>44171</v>
      </c>
      <c r="Q430" s="1">
        <f t="shared" si="13"/>
        <v>44184</v>
      </c>
    </row>
    <row r="431" spans="1:17" x14ac:dyDescent="0.35">
      <c r="A431" s="87" t="s">
        <v>366</v>
      </c>
      <c r="B431" s="88" t="s">
        <v>45</v>
      </c>
      <c r="C431" s="97">
        <v>13408.0042293721</v>
      </c>
      <c r="D431" s="30">
        <v>350</v>
      </c>
      <c r="E431" s="30">
        <v>83</v>
      </c>
      <c r="F431" s="31">
        <v>44.21665840158424</v>
      </c>
      <c r="G431" s="109" t="s">
        <v>878</v>
      </c>
      <c r="H431" s="29" t="s">
        <v>64</v>
      </c>
      <c r="I431" s="29">
        <v>13829</v>
      </c>
      <c r="J431" s="30">
        <v>1769</v>
      </c>
      <c r="K431" s="29">
        <v>96</v>
      </c>
      <c r="L431" s="32">
        <v>5.4267947993216506E-2</v>
      </c>
      <c r="M431" s="29" t="s">
        <v>64</v>
      </c>
      <c r="N431" s="98">
        <v>13193.611590043796</v>
      </c>
      <c r="O431" s="1">
        <v>44196</v>
      </c>
      <c r="P431" s="1">
        <f t="shared" si="12"/>
        <v>44178</v>
      </c>
      <c r="Q431" s="1">
        <f t="shared" si="13"/>
        <v>44191</v>
      </c>
    </row>
    <row r="432" spans="1:17" x14ac:dyDescent="0.35">
      <c r="A432" s="87" t="s">
        <v>366</v>
      </c>
      <c r="B432" s="88" t="s">
        <v>45</v>
      </c>
      <c r="C432" s="89">
        <v>13408.0042293721</v>
      </c>
      <c r="D432" s="30">
        <v>395</v>
      </c>
      <c r="E432" s="30">
        <v>85</v>
      </c>
      <c r="F432" s="31">
        <v>45.282120049815184</v>
      </c>
      <c r="G432" s="109" t="s">
        <v>878</v>
      </c>
      <c r="H432" s="82" t="s">
        <v>64</v>
      </c>
      <c r="I432" s="29">
        <v>14669</v>
      </c>
      <c r="J432" s="30">
        <v>1627</v>
      </c>
      <c r="K432" s="29">
        <v>93</v>
      </c>
      <c r="L432" s="32">
        <v>5.7160417947141981E-2</v>
      </c>
      <c r="M432" s="83" t="s">
        <v>64</v>
      </c>
      <c r="N432" s="29">
        <f>(J432/C432)*100000</f>
        <v>12134.542711702239</v>
      </c>
      <c r="O432" s="1">
        <v>44203</v>
      </c>
      <c r="P432" s="1">
        <f t="shared" si="12"/>
        <v>44185</v>
      </c>
      <c r="Q432" s="1">
        <f t="shared" si="13"/>
        <v>44198</v>
      </c>
    </row>
    <row r="433" spans="1:17" x14ac:dyDescent="0.35">
      <c r="A433" s="87" t="s">
        <v>366</v>
      </c>
      <c r="B433" s="88" t="s">
        <v>45</v>
      </c>
      <c r="C433" s="97">
        <v>13408.0042293721</v>
      </c>
      <c r="D433" s="30">
        <v>303</v>
      </c>
      <c r="E433" s="30">
        <v>71</v>
      </c>
      <c r="F433" s="33">
        <v>37.823888512198565</v>
      </c>
      <c r="G433" s="109" t="s">
        <v>877</v>
      </c>
      <c r="H433" s="29" t="s">
        <v>66</v>
      </c>
      <c r="I433" s="29">
        <v>13040</v>
      </c>
      <c r="J433" s="30">
        <v>1835</v>
      </c>
      <c r="K433" s="29">
        <v>90</v>
      </c>
      <c r="L433" s="34">
        <v>4.9046321525885561E-2</v>
      </c>
      <c r="M433" s="29" t="s">
        <v>66</v>
      </c>
      <c r="N433" s="98">
        <v>13685.854871526495</v>
      </c>
      <c r="O433" s="1">
        <v>44189</v>
      </c>
      <c r="P433" s="1">
        <f t="shared" si="12"/>
        <v>44171</v>
      </c>
      <c r="Q433" s="1">
        <f t="shared" si="13"/>
        <v>44184</v>
      </c>
    </row>
    <row r="434" spans="1:17" x14ac:dyDescent="0.35">
      <c r="A434" s="87" t="s">
        <v>367</v>
      </c>
      <c r="B434" s="88" t="s">
        <v>52</v>
      </c>
      <c r="C434" s="97">
        <v>13670.424629515401</v>
      </c>
      <c r="D434" s="30">
        <v>455</v>
      </c>
      <c r="E434" s="30">
        <v>86</v>
      </c>
      <c r="F434" s="31">
        <v>44.935379180499531</v>
      </c>
      <c r="G434" s="109" t="s">
        <v>878</v>
      </c>
      <c r="H434" s="29" t="s">
        <v>64</v>
      </c>
      <c r="I434" s="29">
        <v>15238</v>
      </c>
      <c r="J434" s="30">
        <v>1794</v>
      </c>
      <c r="K434" s="29">
        <v>98</v>
      </c>
      <c r="L434" s="32">
        <v>5.4626532887402456E-2</v>
      </c>
      <c r="M434" s="29" t="s">
        <v>64</v>
      </c>
      <c r="N434" s="98">
        <v>13123.220738342165</v>
      </c>
      <c r="O434" s="1">
        <v>44196</v>
      </c>
      <c r="P434" s="1">
        <f t="shared" si="12"/>
        <v>44178</v>
      </c>
      <c r="Q434" s="1">
        <f t="shared" si="13"/>
        <v>44191</v>
      </c>
    </row>
    <row r="435" spans="1:17" x14ac:dyDescent="0.35">
      <c r="A435" s="87" t="s">
        <v>367</v>
      </c>
      <c r="B435" s="88" t="s">
        <v>52</v>
      </c>
      <c r="C435" s="89">
        <v>13670.424629515401</v>
      </c>
      <c r="D435" s="30">
        <v>545</v>
      </c>
      <c r="E435" s="30">
        <v>127</v>
      </c>
      <c r="F435" s="31">
        <v>66.35805995259814</v>
      </c>
      <c r="G435" s="109" t="s">
        <v>878</v>
      </c>
      <c r="H435" s="82" t="s">
        <v>64</v>
      </c>
      <c r="I435" s="29">
        <v>16304</v>
      </c>
      <c r="J435" s="30">
        <v>1724</v>
      </c>
      <c r="K435" s="29">
        <v>136</v>
      </c>
      <c r="L435" s="32">
        <v>7.8886310904872387E-2</v>
      </c>
      <c r="M435" s="83" t="s">
        <v>64</v>
      </c>
      <c r="N435" s="29">
        <f>(J435/C435)*100000</f>
        <v>12611.166417448099</v>
      </c>
      <c r="O435" s="1">
        <v>44203</v>
      </c>
      <c r="P435" s="1">
        <f t="shared" si="12"/>
        <v>44185</v>
      </c>
      <c r="Q435" s="1">
        <f t="shared" si="13"/>
        <v>44198</v>
      </c>
    </row>
    <row r="436" spans="1:17" x14ac:dyDescent="0.35">
      <c r="A436" s="87" t="s">
        <v>367</v>
      </c>
      <c r="B436" s="88" t="s">
        <v>52</v>
      </c>
      <c r="C436" s="97">
        <v>13670.424629515401</v>
      </c>
      <c r="D436" s="30">
        <v>404</v>
      </c>
      <c r="E436" s="30">
        <v>80</v>
      </c>
      <c r="F436" s="33">
        <v>41.800352726046079</v>
      </c>
      <c r="G436" s="109" t="s">
        <v>877</v>
      </c>
      <c r="H436" s="29" t="s">
        <v>64</v>
      </c>
      <c r="I436" s="29">
        <v>14481</v>
      </c>
      <c r="J436" s="30">
        <v>1896</v>
      </c>
      <c r="K436" s="29">
        <v>90</v>
      </c>
      <c r="L436" s="34">
        <v>4.746835443037975E-2</v>
      </c>
      <c r="M436" s="29" t="s">
        <v>64</v>
      </c>
      <c r="N436" s="98">
        <v>13869.357034502085</v>
      </c>
      <c r="O436" s="1">
        <v>44189</v>
      </c>
      <c r="P436" s="1">
        <f t="shared" si="12"/>
        <v>44171</v>
      </c>
      <c r="Q436" s="1">
        <f t="shared" si="13"/>
        <v>44184</v>
      </c>
    </row>
    <row r="437" spans="1:17" x14ac:dyDescent="0.35">
      <c r="A437" s="87" t="s">
        <v>368</v>
      </c>
      <c r="B437" s="88" t="s">
        <v>52</v>
      </c>
      <c r="C437" s="89">
        <v>11367.9661478833</v>
      </c>
      <c r="D437" s="30">
        <v>456</v>
      </c>
      <c r="E437" s="30">
        <v>88</v>
      </c>
      <c r="F437" s="31">
        <v>55.293217836373287</v>
      </c>
      <c r="G437" s="109" t="s">
        <v>878</v>
      </c>
      <c r="H437" s="82" t="s">
        <v>66</v>
      </c>
      <c r="I437" s="29">
        <v>10500</v>
      </c>
      <c r="J437" s="30">
        <v>993</v>
      </c>
      <c r="K437" s="29">
        <v>94</v>
      </c>
      <c r="L437" s="32">
        <v>9.4662638469284993E-2</v>
      </c>
      <c r="M437" s="83" t="s">
        <v>64</v>
      </c>
      <c r="N437" s="29">
        <f>(J437/C437)*100000</f>
        <v>8735.0717541052436</v>
      </c>
      <c r="O437" s="1">
        <v>44203</v>
      </c>
      <c r="P437" s="1">
        <f t="shared" si="12"/>
        <v>44185</v>
      </c>
      <c r="Q437" s="1">
        <f t="shared" si="13"/>
        <v>44198</v>
      </c>
    </row>
    <row r="438" spans="1:17" x14ac:dyDescent="0.35">
      <c r="A438" s="87" t="s">
        <v>368</v>
      </c>
      <c r="B438" s="88" t="s">
        <v>52</v>
      </c>
      <c r="C438" s="97">
        <v>11367.9661478833</v>
      </c>
      <c r="D438" s="30">
        <v>366</v>
      </c>
      <c r="E438" s="30">
        <v>93</v>
      </c>
      <c r="F438" s="31">
        <v>58.434877940712674</v>
      </c>
      <c r="G438" s="109" t="s">
        <v>878</v>
      </c>
      <c r="H438" s="29" t="s">
        <v>66</v>
      </c>
      <c r="I438" s="29">
        <v>9468</v>
      </c>
      <c r="J438" s="30">
        <v>1245</v>
      </c>
      <c r="K438" s="29">
        <v>102</v>
      </c>
      <c r="L438" s="32">
        <v>8.1927710843373497E-2</v>
      </c>
      <c r="M438" s="29" t="s">
        <v>66</v>
      </c>
      <c r="N438" s="98">
        <v>10951.827123727118</v>
      </c>
      <c r="O438" s="1">
        <v>44189</v>
      </c>
      <c r="P438" s="1">
        <f t="shared" si="12"/>
        <v>44171</v>
      </c>
      <c r="Q438" s="1">
        <f t="shared" si="13"/>
        <v>44184</v>
      </c>
    </row>
    <row r="439" spans="1:17" x14ac:dyDescent="0.35">
      <c r="A439" s="87" t="s">
        <v>368</v>
      </c>
      <c r="B439" s="88" t="s">
        <v>52</v>
      </c>
      <c r="C439" s="97">
        <v>11367.9661478833</v>
      </c>
      <c r="D439" s="30">
        <v>414</v>
      </c>
      <c r="E439" s="30">
        <v>95</v>
      </c>
      <c r="F439" s="31">
        <v>59.691541982448427</v>
      </c>
      <c r="G439" s="109" t="s">
        <v>878</v>
      </c>
      <c r="H439" s="29" t="s">
        <v>66</v>
      </c>
      <c r="I439" s="29">
        <v>9998</v>
      </c>
      <c r="J439" s="30">
        <v>1088</v>
      </c>
      <c r="K439" s="29">
        <v>102</v>
      </c>
      <c r="L439" s="32">
        <v>9.375E-2</v>
      </c>
      <c r="M439" s="29" t="s">
        <v>64</v>
      </c>
      <c r="N439" s="98">
        <v>9570.7533418595212</v>
      </c>
      <c r="O439" s="1">
        <v>44196</v>
      </c>
      <c r="P439" s="1">
        <f t="shared" si="12"/>
        <v>44178</v>
      </c>
      <c r="Q439" s="1">
        <f t="shared" si="13"/>
        <v>44191</v>
      </c>
    </row>
    <row r="440" spans="1:17" x14ac:dyDescent="0.35">
      <c r="A440" s="87" t="s">
        <v>369</v>
      </c>
      <c r="B440" s="88" t="s">
        <v>54</v>
      </c>
      <c r="C440" s="97">
        <v>8589.0085575090106</v>
      </c>
      <c r="D440" s="30">
        <v>268</v>
      </c>
      <c r="E440" s="30">
        <v>51</v>
      </c>
      <c r="F440" s="31">
        <v>42.413010983349707</v>
      </c>
      <c r="G440" s="109" t="s">
        <v>878</v>
      </c>
      <c r="H440" s="29" t="s">
        <v>64</v>
      </c>
      <c r="I440" s="29">
        <v>7741</v>
      </c>
      <c r="J440" s="30">
        <v>917</v>
      </c>
      <c r="K440" s="29">
        <v>54</v>
      </c>
      <c r="L440" s="32">
        <v>5.8887677208287893E-2</v>
      </c>
      <c r="M440" s="29" t="s">
        <v>64</v>
      </c>
      <c r="N440" s="98">
        <v>10676.435980475362</v>
      </c>
      <c r="O440" s="1">
        <v>44189</v>
      </c>
      <c r="P440" s="1">
        <f t="shared" si="12"/>
        <v>44171</v>
      </c>
      <c r="Q440" s="1">
        <f t="shared" si="13"/>
        <v>44184</v>
      </c>
    </row>
    <row r="441" spans="1:17" x14ac:dyDescent="0.35">
      <c r="A441" s="87" t="s">
        <v>369</v>
      </c>
      <c r="B441" s="88" t="s">
        <v>54</v>
      </c>
      <c r="C441" s="97">
        <v>8589.0085575090106</v>
      </c>
      <c r="D441" s="30">
        <v>297</v>
      </c>
      <c r="E441" s="30">
        <v>51</v>
      </c>
      <c r="F441" s="31">
        <v>42.413010983349707</v>
      </c>
      <c r="G441" s="109" t="s">
        <v>878</v>
      </c>
      <c r="H441" s="29" t="s">
        <v>68</v>
      </c>
      <c r="I441" s="29">
        <v>8177</v>
      </c>
      <c r="J441" s="30">
        <v>898</v>
      </c>
      <c r="K441" s="29">
        <v>54</v>
      </c>
      <c r="L441" s="32">
        <v>6.0133630289532294E-2</v>
      </c>
      <c r="M441" s="29" t="s">
        <v>64</v>
      </c>
      <c r="N441" s="98">
        <v>10455.223021228872</v>
      </c>
      <c r="O441" s="1">
        <v>44196</v>
      </c>
      <c r="P441" s="1">
        <f t="shared" si="12"/>
        <v>44178</v>
      </c>
      <c r="Q441" s="1">
        <f t="shared" si="13"/>
        <v>44191</v>
      </c>
    </row>
    <row r="442" spans="1:17" x14ac:dyDescent="0.35">
      <c r="A442" s="87" t="s">
        <v>369</v>
      </c>
      <c r="B442" s="88" t="s">
        <v>54</v>
      </c>
      <c r="C442" s="89">
        <v>8589.0085575090106</v>
      </c>
      <c r="D442" s="30">
        <v>332</v>
      </c>
      <c r="E442" s="30">
        <v>58</v>
      </c>
      <c r="F442" s="31">
        <v>48.23440464773104</v>
      </c>
      <c r="G442" s="109" t="s">
        <v>878</v>
      </c>
      <c r="H442" s="82" t="s">
        <v>64</v>
      </c>
      <c r="I442" s="29">
        <v>8682</v>
      </c>
      <c r="J442" s="30">
        <v>922</v>
      </c>
      <c r="K442" s="29">
        <v>61</v>
      </c>
      <c r="L442" s="32">
        <v>6.6160520607375276E-2</v>
      </c>
      <c r="M442" s="83" t="s">
        <v>64</v>
      </c>
      <c r="N442" s="29">
        <f>(J442/C442)*100000</f>
        <v>10734.649917119177</v>
      </c>
      <c r="O442" s="1">
        <v>44203</v>
      </c>
      <c r="P442" s="1">
        <f t="shared" si="12"/>
        <v>44185</v>
      </c>
      <c r="Q442" s="1">
        <f t="shared" si="13"/>
        <v>44198</v>
      </c>
    </row>
    <row r="443" spans="1:17" x14ac:dyDescent="0.35">
      <c r="A443" s="87" t="s">
        <v>370</v>
      </c>
      <c r="B443" s="88" t="s">
        <v>42</v>
      </c>
      <c r="C443" s="89">
        <v>3024.3155479434299</v>
      </c>
      <c r="D443" s="30">
        <v>70</v>
      </c>
      <c r="E443" s="30">
        <v>17</v>
      </c>
      <c r="F443" s="33">
        <v>40.150761223029221</v>
      </c>
      <c r="G443" s="109" t="s">
        <v>877</v>
      </c>
      <c r="H443" s="82" t="s">
        <v>64</v>
      </c>
      <c r="I443" s="29">
        <v>2782</v>
      </c>
      <c r="J443" s="30">
        <v>317</v>
      </c>
      <c r="K443" s="29">
        <v>18</v>
      </c>
      <c r="L443" s="34">
        <v>5.6782334384858045E-2</v>
      </c>
      <c r="M443" s="83" t="s">
        <v>64</v>
      </c>
      <c r="N443" s="29">
        <f>(J443/C443)*100000</f>
        <v>10481.710488694333</v>
      </c>
      <c r="O443" s="1">
        <v>44203</v>
      </c>
      <c r="P443" s="1">
        <f t="shared" si="12"/>
        <v>44185</v>
      </c>
      <c r="Q443" s="1">
        <f t="shared" si="13"/>
        <v>44198</v>
      </c>
    </row>
    <row r="444" spans="1:17" x14ac:dyDescent="0.35">
      <c r="A444" s="87" t="s">
        <v>370</v>
      </c>
      <c r="B444" s="88" t="s">
        <v>42</v>
      </c>
      <c r="C444" s="97">
        <v>3024.3155479434299</v>
      </c>
      <c r="D444" s="30">
        <v>54</v>
      </c>
      <c r="E444" s="30">
        <v>11</v>
      </c>
      <c r="F444" s="39">
        <v>25.979904320783614</v>
      </c>
      <c r="G444" s="109" t="s">
        <v>876</v>
      </c>
      <c r="H444" s="29" t="s">
        <v>64</v>
      </c>
      <c r="I444" s="29">
        <v>2458</v>
      </c>
      <c r="J444" s="30">
        <v>304</v>
      </c>
      <c r="K444" s="29">
        <v>11</v>
      </c>
      <c r="L444" s="40">
        <v>3.6184210526315791E-2</v>
      </c>
      <c r="M444" s="29" t="s">
        <v>64</v>
      </c>
      <c r="N444" s="98">
        <v>10051.86116265955</v>
      </c>
      <c r="O444" s="1">
        <v>44189</v>
      </c>
      <c r="P444" s="1">
        <f t="shared" si="12"/>
        <v>44171</v>
      </c>
      <c r="Q444" s="1">
        <f t="shared" si="13"/>
        <v>44184</v>
      </c>
    </row>
    <row r="445" spans="1:17" x14ac:dyDescent="0.35">
      <c r="A445" s="87" t="s">
        <v>370</v>
      </c>
      <c r="B445" s="88" t="s">
        <v>42</v>
      </c>
      <c r="C445" s="97">
        <v>3024.3155479434299</v>
      </c>
      <c r="D445" s="30">
        <v>59</v>
      </c>
      <c r="E445" s="30">
        <v>13</v>
      </c>
      <c r="F445" s="39">
        <v>30.703523288198816</v>
      </c>
      <c r="G445" s="109" t="s">
        <v>876</v>
      </c>
      <c r="H445" s="29" t="s">
        <v>64</v>
      </c>
      <c r="I445" s="29">
        <v>2616</v>
      </c>
      <c r="J445" s="30">
        <v>296</v>
      </c>
      <c r="K445" s="29">
        <v>13</v>
      </c>
      <c r="L445" s="40">
        <v>4.3918918918918921E-2</v>
      </c>
      <c r="M445" s="29" t="s">
        <v>64</v>
      </c>
      <c r="N445" s="98">
        <v>9787.3385004843003</v>
      </c>
      <c r="O445" s="1">
        <v>44196</v>
      </c>
      <c r="P445" s="1">
        <f t="shared" si="12"/>
        <v>44178</v>
      </c>
      <c r="Q445" s="1">
        <f t="shared" si="13"/>
        <v>44191</v>
      </c>
    </row>
    <row r="446" spans="1:17" x14ac:dyDescent="0.35">
      <c r="A446" s="87" t="s">
        <v>371</v>
      </c>
      <c r="B446" s="88" t="s">
        <v>45</v>
      </c>
      <c r="C446" s="97">
        <v>87731.066584843502</v>
      </c>
      <c r="D446" s="30">
        <v>13395</v>
      </c>
      <c r="E446" s="30">
        <v>1598</v>
      </c>
      <c r="F446" s="31">
        <v>130.10540232344167</v>
      </c>
      <c r="G446" s="109" t="s">
        <v>878</v>
      </c>
      <c r="H446" s="29" t="s">
        <v>66</v>
      </c>
      <c r="I446" s="29">
        <v>133134</v>
      </c>
      <c r="J446" s="30">
        <v>12734</v>
      </c>
      <c r="K446" s="29">
        <v>2260</v>
      </c>
      <c r="L446" s="32">
        <v>0.17747761897282865</v>
      </c>
      <c r="M446" s="29" t="s">
        <v>64</v>
      </c>
      <c r="N446" s="98">
        <v>14514.812706266513</v>
      </c>
      <c r="O446" s="1">
        <v>44196</v>
      </c>
      <c r="P446" s="1">
        <f t="shared" si="12"/>
        <v>44178</v>
      </c>
      <c r="Q446" s="1">
        <f t="shared" si="13"/>
        <v>44191</v>
      </c>
    </row>
    <row r="447" spans="1:17" x14ac:dyDescent="0.35">
      <c r="A447" s="87" t="s">
        <v>371</v>
      </c>
      <c r="B447" s="88" t="s">
        <v>45</v>
      </c>
      <c r="C447" s="89">
        <v>87731.066584843502</v>
      </c>
      <c r="D447" s="30">
        <v>14253</v>
      </c>
      <c r="E447" s="30">
        <v>1608</v>
      </c>
      <c r="F447" s="31">
        <v>130.91957880856958</v>
      </c>
      <c r="G447" s="109" t="s">
        <v>878</v>
      </c>
      <c r="H447" s="82" t="s">
        <v>64</v>
      </c>
      <c r="I447" s="29">
        <v>138537</v>
      </c>
      <c r="J447" s="30">
        <v>10680</v>
      </c>
      <c r="K447" s="29">
        <v>2111</v>
      </c>
      <c r="L447" s="32">
        <v>0.19765917602996255</v>
      </c>
      <c r="M447" s="83" t="s">
        <v>64</v>
      </c>
      <c r="N447" s="29">
        <f>(J447/C447)*100000</f>
        <v>12173.566805632665</v>
      </c>
      <c r="O447" s="1">
        <v>44203</v>
      </c>
      <c r="P447" s="1">
        <f t="shared" si="12"/>
        <v>44185</v>
      </c>
      <c r="Q447" s="1">
        <f t="shared" si="13"/>
        <v>44198</v>
      </c>
    </row>
    <row r="448" spans="1:17" x14ac:dyDescent="0.35">
      <c r="A448" s="87" t="s">
        <v>371</v>
      </c>
      <c r="B448" s="88" t="s">
        <v>45</v>
      </c>
      <c r="C448" s="97">
        <v>87731.066584843502</v>
      </c>
      <c r="D448" s="30">
        <v>12568</v>
      </c>
      <c r="E448" s="30">
        <v>2116</v>
      </c>
      <c r="F448" s="31">
        <v>172.27974425306795</v>
      </c>
      <c r="G448" s="109" t="s">
        <v>878</v>
      </c>
      <c r="H448" s="29" t="s">
        <v>66</v>
      </c>
      <c r="I448" s="29">
        <v>127607</v>
      </c>
      <c r="J448" s="30">
        <v>17184</v>
      </c>
      <c r="K448" s="29">
        <v>2930</v>
      </c>
      <c r="L448" s="32">
        <v>0.17050744878957169</v>
      </c>
      <c r="M448" s="29" t="s">
        <v>66</v>
      </c>
      <c r="N448" s="98">
        <v>19587.132208613457</v>
      </c>
      <c r="O448" s="1">
        <v>44189</v>
      </c>
      <c r="P448" s="1">
        <f t="shared" si="12"/>
        <v>44171</v>
      </c>
      <c r="Q448" s="1">
        <f t="shared" si="13"/>
        <v>44184</v>
      </c>
    </row>
    <row r="449" spans="1:17" x14ac:dyDescent="0.35">
      <c r="A449" s="87" t="s">
        <v>372</v>
      </c>
      <c r="B449" s="88" t="s">
        <v>42</v>
      </c>
      <c r="C449" s="97">
        <v>5830.1502088339003</v>
      </c>
      <c r="D449" s="30">
        <v>113</v>
      </c>
      <c r="E449" s="30">
        <v>32</v>
      </c>
      <c r="F449" s="31">
        <v>39.205066830884547</v>
      </c>
      <c r="G449" s="109" t="s">
        <v>878</v>
      </c>
      <c r="H449" s="29" t="s">
        <v>64</v>
      </c>
      <c r="I449" s="29">
        <v>5333</v>
      </c>
      <c r="J449" s="30">
        <v>835</v>
      </c>
      <c r="K449" s="29">
        <v>41</v>
      </c>
      <c r="L449" s="32">
        <v>4.9101796407185629E-2</v>
      </c>
      <c r="M449" s="29" t="s">
        <v>64</v>
      </c>
      <c r="N449" s="98">
        <v>14322.100976657512</v>
      </c>
      <c r="O449" s="1">
        <v>44189</v>
      </c>
      <c r="P449" s="1">
        <f t="shared" si="12"/>
        <v>44171</v>
      </c>
      <c r="Q449" s="1">
        <f t="shared" si="13"/>
        <v>44184</v>
      </c>
    </row>
    <row r="450" spans="1:17" x14ac:dyDescent="0.35">
      <c r="A450" s="87" t="s">
        <v>372</v>
      </c>
      <c r="B450" s="88" t="s">
        <v>42</v>
      </c>
      <c r="C450" s="89">
        <v>5830.1502088339003</v>
      </c>
      <c r="D450" s="30">
        <v>181</v>
      </c>
      <c r="E450" s="30">
        <v>50</v>
      </c>
      <c r="F450" s="31">
        <v>61.257916923257106</v>
      </c>
      <c r="G450" s="109" t="s">
        <v>878</v>
      </c>
      <c r="H450" s="82" t="s">
        <v>66</v>
      </c>
      <c r="I450" s="29">
        <v>6198</v>
      </c>
      <c r="J450" s="30">
        <v>745</v>
      </c>
      <c r="K450" s="29">
        <v>74</v>
      </c>
      <c r="L450" s="32">
        <v>9.9328859060402688E-2</v>
      </c>
      <c r="M450" s="83" t="s">
        <v>64</v>
      </c>
      <c r="N450" s="29">
        <f>(J450/C450)*100000</f>
        <v>12778.401470191433</v>
      </c>
      <c r="O450" s="1">
        <v>44203</v>
      </c>
      <c r="P450" s="1">
        <f t="shared" ref="P450:P513" si="14">O450-18</f>
        <v>44185</v>
      </c>
      <c r="Q450" s="1">
        <f t="shared" ref="Q450:Q513" si="15">O450-5</f>
        <v>44198</v>
      </c>
    </row>
    <row r="451" spans="1:17" x14ac:dyDescent="0.35">
      <c r="A451" s="87" t="s">
        <v>372</v>
      </c>
      <c r="B451" s="88" t="s">
        <v>42</v>
      </c>
      <c r="C451" s="97">
        <v>5830.1502088339003</v>
      </c>
      <c r="D451" s="30">
        <v>147</v>
      </c>
      <c r="E451" s="30">
        <v>52</v>
      </c>
      <c r="F451" s="31">
        <v>63.708233600187384</v>
      </c>
      <c r="G451" s="109" t="s">
        <v>878</v>
      </c>
      <c r="H451" s="29" t="s">
        <v>64</v>
      </c>
      <c r="I451" s="29">
        <v>5791</v>
      </c>
      <c r="J451" s="30">
        <v>852</v>
      </c>
      <c r="K451" s="29">
        <v>76</v>
      </c>
      <c r="L451" s="32">
        <v>8.9201877934272297E-2</v>
      </c>
      <c r="M451" s="29" t="s">
        <v>64</v>
      </c>
      <c r="N451" s="98">
        <v>14613.688661212214</v>
      </c>
      <c r="O451" s="1">
        <v>44196</v>
      </c>
      <c r="P451" s="1">
        <f t="shared" si="14"/>
        <v>44178</v>
      </c>
      <c r="Q451" s="1">
        <f t="shared" si="15"/>
        <v>44191</v>
      </c>
    </row>
    <row r="452" spans="1:17" x14ac:dyDescent="0.35">
      <c r="A452" s="87" t="s">
        <v>373</v>
      </c>
      <c r="B452" s="88" t="s">
        <v>54</v>
      </c>
      <c r="C452" s="97">
        <v>11263.703785563999</v>
      </c>
      <c r="D452" s="30">
        <v>567</v>
      </c>
      <c r="E452" s="30">
        <v>93</v>
      </c>
      <c r="F452" s="31">
        <v>58.975779808511007</v>
      </c>
      <c r="G452" s="109" t="s">
        <v>878</v>
      </c>
      <c r="H452" s="29" t="s">
        <v>66</v>
      </c>
      <c r="I452" s="29">
        <v>13046</v>
      </c>
      <c r="J452" s="30">
        <v>1255</v>
      </c>
      <c r="K452" s="29">
        <v>106</v>
      </c>
      <c r="L452" s="32">
        <v>8.4462151394422313E-2</v>
      </c>
      <c r="M452" s="29" t="s">
        <v>66</v>
      </c>
      <c r="N452" s="98">
        <v>11141.983346618692</v>
      </c>
      <c r="O452" s="1">
        <v>44196</v>
      </c>
      <c r="P452" s="1">
        <f t="shared" si="14"/>
        <v>44178</v>
      </c>
      <c r="Q452" s="1">
        <f t="shared" si="15"/>
        <v>44191</v>
      </c>
    </row>
    <row r="453" spans="1:17" x14ac:dyDescent="0.35">
      <c r="A453" s="87" t="s">
        <v>373</v>
      </c>
      <c r="B453" s="88" t="s">
        <v>54</v>
      </c>
      <c r="C453" s="89">
        <v>11263.703785563999</v>
      </c>
      <c r="D453" s="30">
        <v>619</v>
      </c>
      <c r="E453" s="30">
        <v>93</v>
      </c>
      <c r="F453" s="31">
        <v>58.975779808511014</v>
      </c>
      <c r="G453" s="109" t="s">
        <v>878</v>
      </c>
      <c r="H453" s="82" t="s">
        <v>68</v>
      </c>
      <c r="I453" s="29">
        <v>13666</v>
      </c>
      <c r="J453" s="30">
        <v>1148</v>
      </c>
      <c r="K453" s="29">
        <v>106</v>
      </c>
      <c r="L453" s="32">
        <v>9.2334494773519168E-2</v>
      </c>
      <c r="M453" s="83" t="s">
        <v>64</v>
      </c>
      <c r="N453" s="29">
        <f>(J453/C453)*100000</f>
        <v>10192.029387982677</v>
      </c>
      <c r="O453" s="1">
        <v>44203</v>
      </c>
      <c r="P453" s="1">
        <f t="shared" si="14"/>
        <v>44185</v>
      </c>
      <c r="Q453" s="1">
        <f t="shared" si="15"/>
        <v>44198</v>
      </c>
    </row>
    <row r="454" spans="1:17" x14ac:dyDescent="0.35">
      <c r="A454" s="87" t="s">
        <v>373</v>
      </c>
      <c r="B454" s="88" t="s">
        <v>54</v>
      </c>
      <c r="C454" s="97">
        <v>11263.703785563999</v>
      </c>
      <c r="D454" s="30">
        <v>522</v>
      </c>
      <c r="E454" s="30">
        <v>116</v>
      </c>
      <c r="F454" s="31">
        <v>73.561187718142762</v>
      </c>
      <c r="G454" s="109" t="s">
        <v>878</v>
      </c>
      <c r="H454" s="29" t="s">
        <v>66</v>
      </c>
      <c r="I454" s="29">
        <v>12489</v>
      </c>
      <c r="J454" s="30">
        <v>1449</v>
      </c>
      <c r="K454" s="29">
        <v>127</v>
      </c>
      <c r="L454" s="32">
        <v>8.7646652864044175E-2</v>
      </c>
      <c r="M454" s="29" t="s">
        <v>64</v>
      </c>
      <c r="N454" s="98">
        <v>12864.329776295208</v>
      </c>
      <c r="O454" s="1">
        <v>44189</v>
      </c>
      <c r="P454" s="1">
        <f t="shared" si="14"/>
        <v>44171</v>
      </c>
      <c r="Q454" s="1">
        <f t="shared" si="15"/>
        <v>44184</v>
      </c>
    </row>
    <row r="455" spans="1:17" x14ac:dyDescent="0.35">
      <c r="A455" s="87" t="s">
        <v>374</v>
      </c>
      <c r="B455" s="88" t="s">
        <v>42</v>
      </c>
      <c r="C455" s="89">
        <v>4832.7731345598404</v>
      </c>
      <c r="D455" s="30">
        <v>145</v>
      </c>
      <c r="E455" s="30">
        <v>19</v>
      </c>
      <c r="F455" s="33">
        <v>28.082072535905688</v>
      </c>
      <c r="G455" s="109" t="s">
        <v>877</v>
      </c>
      <c r="H455" s="82" t="s">
        <v>64</v>
      </c>
      <c r="I455" s="29">
        <v>7413</v>
      </c>
      <c r="J455" s="30">
        <v>901</v>
      </c>
      <c r="K455" s="29">
        <v>21</v>
      </c>
      <c r="L455" s="34">
        <v>2.3307436182019976E-2</v>
      </c>
      <c r="M455" s="83" t="s">
        <v>64</v>
      </c>
      <c r="N455" s="29">
        <f>(J455/C455)*100000</f>
        <v>18643.540156206014</v>
      </c>
      <c r="O455" s="1">
        <v>44203</v>
      </c>
      <c r="P455" s="1">
        <f t="shared" si="14"/>
        <v>44185</v>
      </c>
      <c r="Q455" s="1">
        <f t="shared" si="15"/>
        <v>44198</v>
      </c>
    </row>
    <row r="456" spans="1:17" x14ac:dyDescent="0.35">
      <c r="A456" s="87" t="s">
        <v>374</v>
      </c>
      <c r="B456" s="88" t="s">
        <v>42</v>
      </c>
      <c r="C456" s="97">
        <v>4832.7731345598404</v>
      </c>
      <c r="D456" s="30">
        <v>126</v>
      </c>
      <c r="E456" s="30">
        <v>7</v>
      </c>
      <c r="F456" s="37">
        <v>10.346026723754724</v>
      </c>
      <c r="G456" s="114" t="s">
        <v>875</v>
      </c>
      <c r="H456" s="29" t="s">
        <v>66</v>
      </c>
      <c r="I456" s="29">
        <v>6565</v>
      </c>
      <c r="J456" s="30">
        <v>851</v>
      </c>
      <c r="K456" s="29">
        <v>9</v>
      </c>
      <c r="L456" s="38">
        <v>1.0575793184488837E-2</v>
      </c>
      <c r="M456" s="29" t="s">
        <v>66</v>
      </c>
      <c r="N456" s="98">
        <v>17608.937483830541</v>
      </c>
      <c r="O456" s="1">
        <v>44189</v>
      </c>
      <c r="P456" s="1">
        <f t="shared" si="14"/>
        <v>44171</v>
      </c>
      <c r="Q456" s="1">
        <f t="shared" si="15"/>
        <v>44184</v>
      </c>
    </row>
    <row r="457" spans="1:17" x14ac:dyDescent="0.35">
      <c r="A457" s="87" t="s">
        <v>374</v>
      </c>
      <c r="B457" s="88" t="s">
        <v>42</v>
      </c>
      <c r="C457" s="97">
        <v>4832.7731345598404</v>
      </c>
      <c r="D457" s="30">
        <v>133</v>
      </c>
      <c r="E457" s="30">
        <v>9</v>
      </c>
      <c r="F457" s="37">
        <v>13.30203435911322</v>
      </c>
      <c r="G457" s="114" t="s">
        <v>875</v>
      </c>
      <c r="H457" s="29" t="s">
        <v>64</v>
      </c>
      <c r="I457" s="29">
        <v>6852</v>
      </c>
      <c r="J457" s="30">
        <v>722</v>
      </c>
      <c r="K457" s="29">
        <v>10</v>
      </c>
      <c r="L457" s="38">
        <v>1.3850415512465374E-2</v>
      </c>
      <c r="M457" s="29" t="s">
        <v>64</v>
      </c>
      <c r="N457" s="98">
        <v>14939.662589101823</v>
      </c>
      <c r="O457" s="1">
        <v>44196</v>
      </c>
      <c r="P457" s="1">
        <f t="shared" si="14"/>
        <v>44178</v>
      </c>
      <c r="Q457" s="1">
        <f t="shared" si="15"/>
        <v>44191</v>
      </c>
    </row>
    <row r="458" spans="1:17" x14ac:dyDescent="0.35">
      <c r="A458" s="87" t="s">
        <v>375</v>
      </c>
      <c r="B458" s="88" t="s">
        <v>54</v>
      </c>
      <c r="C458" s="97">
        <v>40376.577641466603</v>
      </c>
      <c r="D458" s="30">
        <v>2809</v>
      </c>
      <c r="E458" s="30">
        <v>482</v>
      </c>
      <c r="F458" s="31">
        <v>85.268671689532695</v>
      </c>
      <c r="G458" s="109" t="s">
        <v>878</v>
      </c>
      <c r="H458" s="29" t="s">
        <v>66</v>
      </c>
      <c r="I458" s="29">
        <v>47181</v>
      </c>
      <c r="J458" s="30">
        <v>5244</v>
      </c>
      <c r="K458" s="29">
        <v>551</v>
      </c>
      <c r="L458" s="32">
        <v>0.10507246376811594</v>
      </c>
      <c r="M458" s="29" t="s">
        <v>66</v>
      </c>
      <c r="N458" s="98">
        <v>12987.727802404012</v>
      </c>
      <c r="O458" s="1">
        <v>44196</v>
      </c>
      <c r="P458" s="1">
        <f t="shared" si="14"/>
        <v>44178</v>
      </c>
      <c r="Q458" s="1">
        <f t="shared" si="15"/>
        <v>44191</v>
      </c>
    </row>
    <row r="459" spans="1:17" x14ac:dyDescent="0.35">
      <c r="A459" s="87" t="s">
        <v>375</v>
      </c>
      <c r="B459" s="88" t="s">
        <v>54</v>
      </c>
      <c r="C459" s="89">
        <v>40376.577641466603</v>
      </c>
      <c r="D459" s="30">
        <v>3124</v>
      </c>
      <c r="E459" s="30">
        <v>555</v>
      </c>
      <c r="F459" s="31">
        <v>98.182806613466099</v>
      </c>
      <c r="G459" s="109" t="s">
        <v>878</v>
      </c>
      <c r="H459" s="82" t="s">
        <v>64</v>
      </c>
      <c r="I459" s="29">
        <v>49585</v>
      </c>
      <c r="J459" s="30">
        <v>4858</v>
      </c>
      <c r="K459" s="29">
        <v>613</v>
      </c>
      <c r="L459" s="32">
        <v>0.12618361465623715</v>
      </c>
      <c r="M459" s="83" t="s">
        <v>64</v>
      </c>
      <c r="N459" s="29">
        <f>(J459/C459)*100000</f>
        <v>12031.728006117217</v>
      </c>
      <c r="O459" s="1">
        <v>44203</v>
      </c>
      <c r="P459" s="1">
        <f t="shared" si="14"/>
        <v>44185</v>
      </c>
      <c r="Q459" s="1">
        <f t="shared" si="15"/>
        <v>44198</v>
      </c>
    </row>
    <row r="460" spans="1:17" x14ac:dyDescent="0.35">
      <c r="A460" s="87" t="s">
        <v>375</v>
      </c>
      <c r="B460" s="88" t="s">
        <v>54</v>
      </c>
      <c r="C460" s="97">
        <v>40376.577641466603</v>
      </c>
      <c r="D460" s="30">
        <v>2541</v>
      </c>
      <c r="E460" s="30">
        <v>573</v>
      </c>
      <c r="F460" s="31">
        <v>101.3671138549839</v>
      </c>
      <c r="G460" s="109" t="s">
        <v>878</v>
      </c>
      <c r="H460" s="29" t="s">
        <v>66</v>
      </c>
      <c r="I460" s="29">
        <v>44601</v>
      </c>
      <c r="J460" s="30">
        <v>5424</v>
      </c>
      <c r="K460" s="29">
        <v>646</v>
      </c>
      <c r="L460" s="32">
        <v>0.11910029498525074</v>
      </c>
      <c r="M460" s="29" t="s">
        <v>64</v>
      </c>
      <c r="N460" s="98">
        <v>13433.530816216507</v>
      </c>
      <c r="O460" s="1">
        <v>44189</v>
      </c>
      <c r="P460" s="1">
        <f t="shared" si="14"/>
        <v>44171</v>
      </c>
      <c r="Q460" s="1">
        <f t="shared" si="15"/>
        <v>44184</v>
      </c>
    </row>
    <row r="461" spans="1:17" x14ac:dyDescent="0.35">
      <c r="A461" s="87" t="s">
        <v>376</v>
      </c>
      <c r="B461" s="88" t="s">
        <v>46</v>
      </c>
      <c r="C461" s="89">
        <v>2026.1602306654599</v>
      </c>
      <c r="D461" s="30">
        <v>21</v>
      </c>
      <c r="E461" s="30" t="s">
        <v>580</v>
      </c>
      <c r="F461" s="37">
        <v>7.0506340364909699</v>
      </c>
      <c r="G461" s="114" t="s">
        <v>875</v>
      </c>
      <c r="H461" s="82" t="s">
        <v>66</v>
      </c>
      <c r="I461" s="29">
        <v>3169</v>
      </c>
      <c r="J461" s="30">
        <v>234</v>
      </c>
      <c r="K461" s="29">
        <v>3</v>
      </c>
      <c r="L461" s="38">
        <v>1.282051282051282E-2</v>
      </c>
      <c r="M461" s="83" t="s">
        <v>66</v>
      </c>
      <c r="N461" s="29">
        <f>(J461/C461)*100000</f>
        <v>11548.938551772208</v>
      </c>
      <c r="O461" s="1">
        <v>44203</v>
      </c>
      <c r="P461" s="1">
        <f t="shared" si="14"/>
        <v>44185</v>
      </c>
      <c r="Q461" s="1">
        <f t="shared" si="15"/>
        <v>44198</v>
      </c>
    </row>
    <row r="462" spans="1:17" x14ac:dyDescent="0.35">
      <c r="A462" s="87" t="s">
        <v>376</v>
      </c>
      <c r="B462" s="88" t="s">
        <v>46</v>
      </c>
      <c r="C462" s="97">
        <v>2026.1602306654599</v>
      </c>
      <c r="D462" s="30">
        <v>20</v>
      </c>
      <c r="E462" s="30" t="s">
        <v>580</v>
      </c>
      <c r="F462" s="37">
        <v>10.575951054736455</v>
      </c>
      <c r="G462" s="114" t="s">
        <v>875</v>
      </c>
      <c r="H462" s="29" t="s">
        <v>66</v>
      </c>
      <c r="I462" s="29">
        <v>3091</v>
      </c>
      <c r="J462" s="30">
        <v>278</v>
      </c>
      <c r="K462" s="29">
        <v>4</v>
      </c>
      <c r="L462" s="38">
        <v>1.4388489208633094E-2</v>
      </c>
      <c r="M462" s="29" t="s">
        <v>66</v>
      </c>
      <c r="N462" s="98">
        <v>13720.533835011425</v>
      </c>
      <c r="O462" s="1">
        <v>44196</v>
      </c>
      <c r="P462" s="1">
        <f t="shared" si="14"/>
        <v>44178</v>
      </c>
      <c r="Q462" s="1">
        <f t="shared" si="15"/>
        <v>44191</v>
      </c>
    </row>
    <row r="463" spans="1:17" x14ac:dyDescent="0.35">
      <c r="A463" s="87" t="s">
        <v>376</v>
      </c>
      <c r="B463" s="88" t="s">
        <v>46</v>
      </c>
      <c r="C463" s="97">
        <v>2026.1602306654599</v>
      </c>
      <c r="D463" s="30">
        <v>19</v>
      </c>
      <c r="E463" s="30">
        <v>7</v>
      </c>
      <c r="F463" s="37">
        <v>24.677219127718395</v>
      </c>
      <c r="G463" s="109" t="s">
        <v>875</v>
      </c>
      <c r="H463" s="29" t="s">
        <v>64</v>
      </c>
      <c r="I463" s="29">
        <v>2936</v>
      </c>
      <c r="J463" s="30">
        <v>251</v>
      </c>
      <c r="K463" s="29">
        <v>7</v>
      </c>
      <c r="L463" s="38">
        <v>2.7888446215139442E-2</v>
      </c>
      <c r="M463" s="29" t="s">
        <v>64</v>
      </c>
      <c r="N463" s="98">
        <v>12387.964002114633</v>
      </c>
      <c r="O463" s="1">
        <v>44189</v>
      </c>
      <c r="P463" s="1">
        <f t="shared" si="14"/>
        <v>44171</v>
      </c>
      <c r="Q463" s="1">
        <f t="shared" si="15"/>
        <v>44184</v>
      </c>
    </row>
    <row r="464" spans="1:17" x14ac:dyDescent="0.35">
      <c r="A464" s="87" t="s">
        <v>377</v>
      </c>
      <c r="B464" s="88" t="s">
        <v>49</v>
      </c>
      <c r="C464" s="89">
        <v>34080.2247325719</v>
      </c>
      <c r="D464" s="30">
        <v>737</v>
      </c>
      <c r="E464" s="30">
        <v>103</v>
      </c>
      <c r="F464" s="33">
        <v>21.587718141163919</v>
      </c>
      <c r="G464" s="109" t="s">
        <v>877</v>
      </c>
      <c r="H464" s="82" t="s">
        <v>66</v>
      </c>
      <c r="I464" s="29">
        <v>37284</v>
      </c>
      <c r="J464" s="30">
        <v>3318</v>
      </c>
      <c r="K464" s="29">
        <v>128</v>
      </c>
      <c r="L464" s="34">
        <v>3.8577456298975285E-2</v>
      </c>
      <c r="M464" s="83" t="s">
        <v>64</v>
      </c>
      <c r="N464" s="29">
        <f>(J464/C464)*100000</f>
        <v>9735.8512921684105</v>
      </c>
      <c r="O464" s="1">
        <v>44203</v>
      </c>
      <c r="P464" s="1">
        <f t="shared" si="14"/>
        <v>44185</v>
      </c>
      <c r="Q464" s="1">
        <f t="shared" si="15"/>
        <v>44198</v>
      </c>
    </row>
    <row r="465" spans="1:17" x14ac:dyDescent="0.35">
      <c r="A465" s="87" t="s">
        <v>377</v>
      </c>
      <c r="B465" s="88" t="s">
        <v>49</v>
      </c>
      <c r="C465" s="97">
        <v>34080.2247325719</v>
      </c>
      <c r="D465" s="30">
        <v>673</v>
      </c>
      <c r="E465" s="30">
        <v>113</v>
      </c>
      <c r="F465" s="33">
        <v>23.683613106325463</v>
      </c>
      <c r="G465" s="109" t="s">
        <v>877</v>
      </c>
      <c r="H465" s="29" t="s">
        <v>66</v>
      </c>
      <c r="I465" s="29">
        <v>35454</v>
      </c>
      <c r="J465" s="30">
        <v>4422</v>
      </c>
      <c r="K465" s="29">
        <v>125</v>
      </c>
      <c r="L465" s="34">
        <v>2.8267752148349163E-2</v>
      </c>
      <c r="M465" s="29" t="s">
        <v>66</v>
      </c>
      <c r="N465" s="98">
        <v>12975.266550322096</v>
      </c>
      <c r="O465" s="1">
        <v>44196</v>
      </c>
      <c r="P465" s="1">
        <f t="shared" si="14"/>
        <v>44178</v>
      </c>
      <c r="Q465" s="1">
        <f t="shared" si="15"/>
        <v>44191</v>
      </c>
    </row>
    <row r="466" spans="1:17" x14ac:dyDescent="0.35">
      <c r="A466" s="87" t="s">
        <v>377</v>
      </c>
      <c r="B466" s="88" t="s">
        <v>49</v>
      </c>
      <c r="C466" s="97">
        <v>34080.2247325719</v>
      </c>
      <c r="D466" s="30">
        <v>636</v>
      </c>
      <c r="E466" s="30">
        <v>139</v>
      </c>
      <c r="F466" s="33">
        <v>29.132940015745486</v>
      </c>
      <c r="G466" s="109" t="s">
        <v>877</v>
      </c>
      <c r="H466" s="29" t="s">
        <v>64</v>
      </c>
      <c r="I466" s="29">
        <v>33816</v>
      </c>
      <c r="J466" s="30">
        <v>4810</v>
      </c>
      <c r="K466" s="29">
        <v>151</v>
      </c>
      <c r="L466" s="34">
        <v>3.1392931392931395E-2</v>
      </c>
      <c r="M466" s="29" t="s">
        <v>64</v>
      </c>
      <c r="N466" s="98">
        <v>14113.756695397848</v>
      </c>
      <c r="O466" s="1">
        <v>44189</v>
      </c>
      <c r="P466" s="1">
        <f t="shared" si="14"/>
        <v>44171</v>
      </c>
      <c r="Q466" s="1">
        <f t="shared" si="15"/>
        <v>44184</v>
      </c>
    </row>
    <row r="467" spans="1:17" x14ac:dyDescent="0.35">
      <c r="A467" s="87" t="s">
        <v>378</v>
      </c>
      <c r="B467" s="88" t="s">
        <v>46</v>
      </c>
      <c r="C467" s="97">
        <v>611.63523157592294</v>
      </c>
      <c r="D467" s="30" t="s">
        <v>580</v>
      </c>
      <c r="E467" s="30">
        <v>0</v>
      </c>
      <c r="F467" s="35">
        <v>0</v>
      </c>
      <c r="G467" s="114" t="s">
        <v>875</v>
      </c>
      <c r="H467" s="29" t="s">
        <v>66</v>
      </c>
      <c r="I467" s="29">
        <v>174</v>
      </c>
      <c r="J467" s="30">
        <v>15</v>
      </c>
      <c r="K467" s="29">
        <v>0</v>
      </c>
      <c r="L467" s="36">
        <v>0</v>
      </c>
      <c r="M467" s="29" t="s">
        <v>66</v>
      </c>
      <c r="N467" s="98">
        <v>2452.4421134720124</v>
      </c>
      <c r="O467" s="1">
        <v>44196</v>
      </c>
      <c r="P467" s="1">
        <f t="shared" si="14"/>
        <v>44178</v>
      </c>
      <c r="Q467" s="1">
        <f t="shared" si="15"/>
        <v>44191</v>
      </c>
    </row>
    <row r="468" spans="1:17" x14ac:dyDescent="0.35">
      <c r="A468" s="87" t="s">
        <v>378</v>
      </c>
      <c r="B468" s="88" t="s">
        <v>46</v>
      </c>
      <c r="C468" s="89">
        <v>611.63523157592294</v>
      </c>
      <c r="D468" s="30" t="s">
        <v>580</v>
      </c>
      <c r="E468" s="30">
        <v>0</v>
      </c>
      <c r="F468" s="35">
        <v>0</v>
      </c>
      <c r="G468" s="114" t="s">
        <v>875</v>
      </c>
      <c r="H468" s="82" t="s">
        <v>68</v>
      </c>
      <c r="I468" s="29">
        <v>179</v>
      </c>
      <c r="J468" s="30">
        <v>12</v>
      </c>
      <c r="K468" s="29">
        <v>0</v>
      </c>
      <c r="L468" s="36">
        <v>0</v>
      </c>
      <c r="M468" s="83" t="s">
        <v>68</v>
      </c>
      <c r="N468" s="29">
        <f>(J468/C468)*100000</f>
        <v>1961.9536907776098</v>
      </c>
      <c r="O468" s="1">
        <v>44203</v>
      </c>
      <c r="P468" s="1">
        <f t="shared" si="14"/>
        <v>44185</v>
      </c>
      <c r="Q468" s="1">
        <f t="shared" si="15"/>
        <v>44198</v>
      </c>
    </row>
    <row r="469" spans="1:17" x14ac:dyDescent="0.35">
      <c r="A469" s="87" t="s">
        <v>378</v>
      </c>
      <c r="B469" s="88" t="s">
        <v>46</v>
      </c>
      <c r="C469" s="97">
        <v>611.63523157592294</v>
      </c>
      <c r="D469" s="30" t="s">
        <v>580</v>
      </c>
      <c r="E469" s="30" t="s">
        <v>580</v>
      </c>
      <c r="F469" s="37">
        <v>11.678295778438153</v>
      </c>
      <c r="G469" s="114" t="s">
        <v>875</v>
      </c>
      <c r="H469" s="29" t="s">
        <v>66</v>
      </c>
      <c r="I469" s="29">
        <v>167</v>
      </c>
      <c r="J469" s="30">
        <v>16</v>
      </c>
      <c r="K469" s="29">
        <v>1</v>
      </c>
      <c r="L469" s="38">
        <v>6.25E-2</v>
      </c>
      <c r="M469" s="29" t="s">
        <v>66</v>
      </c>
      <c r="N469" s="98">
        <v>2615.9382543701463</v>
      </c>
      <c r="O469" s="1">
        <v>44189</v>
      </c>
      <c r="P469" s="1">
        <f t="shared" si="14"/>
        <v>44171</v>
      </c>
      <c r="Q469" s="1">
        <f t="shared" si="15"/>
        <v>44184</v>
      </c>
    </row>
    <row r="470" spans="1:17" x14ac:dyDescent="0.35">
      <c r="A470" s="87" t="s">
        <v>379</v>
      </c>
      <c r="B470" s="88" t="s">
        <v>49</v>
      </c>
      <c r="C470" s="97">
        <v>8696.8122222217498</v>
      </c>
      <c r="D470" s="30">
        <v>97</v>
      </c>
      <c r="E470" s="30">
        <v>17</v>
      </c>
      <c r="F470" s="33">
        <v>13.962423049482656</v>
      </c>
      <c r="G470" s="109" t="s">
        <v>877</v>
      </c>
      <c r="H470" s="29" t="s">
        <v>66</v>
      </c>
      <c r="I470" s="29">
        <v>7085</v>
      </c>
      <c r="J470" s="30">
        <v>807</v>
      </c>
      <c r="K470" s="29">
        <v>21</v>
      </c>
      <c r="L470" s="34">
        <v>2.6022304832713755E-2</v>
      </c>
      <c r="M470" s="29" t="s">
        <v>64</v>
      </c>
      <c r="N470" s="98">
        <v>9279.2620948855911</v>
      </c>
      <c r="O470" s="1">
        <v>44189</v>
      </c>
      <c r="P470" s="1">
        <f t="shared" si="14"/>
        <v>44171</v>
      </c>
      <c r="Q470" s="1">
        <f t="shared" si="15"/>
        <v>44184</v>
      </c>
    </row>
    <row r="471" spans="1:17" x14ac:dyDescent="0.35">
      <c r="A471" s="87" t="s">
        <v>379</v>
      </c>
      <c r="B471" s="88" t="s">
        <v>49</v>
      </c>
      <c r="C471" s="97">
        <v>8696.8122222217498</v>
      </c>
      <c r="D471" s="30">
        <v>110</v>
      </c>
      <c r="E471" s="30">
        <v>22</v>
      </c>
      <c r="F471" s="33">
        <v>18.069018064036378</v>
      </c>
      <c r="G471" s="109" t="s">
        <v>877</v>
      </c>
      <c r="H471" s="29" t="s">
        <v>64</v>
      </c>
      <c r="I471" s="29">
        <v>7440</v>
      </c>
      <c r="J471" s="30">
        <v>746</v>
      </c>
      <c r="K471" s="29">
        <v>27</v>
      </c>
      <c r="L471" s="34">
        <v>3.6193029490616625E-2</v>
      </c>
      <c r="M471" s="29" t="s">
        <v>64</v>
      </c>
      <c r="N471" s="98">
        <v>8577.8556663998133</v>
      </c>
      <c r="O471" s="1">
        <v>44196</v>
      </c>
      <c r="P471" s="1">
        <f t="shared" si="14"/>
        <v>44178</v>
      </c>
      <c r="Q471" s="1">
        <f t="shared" si="15"/>
        <v>44191</v>
      </c>
    </row>
    <row r="472" spans="1:17" x14ac:dyDescent="0.35">
      <c r="A472" s="87" t="s">
        <v>379</v>
      </c>
      <c r="B472" s="88" t="s">
        <v>49</v>
      </c>
      <c r="C472" s="89">
        <v>8696.8122222217498</v>
      </c>
      <c r="D472" s="30">
        <v>119</v>
      </c>
      <c r="E472" s="30">
        <v>23</v>
      </c>
      <c r="F472" s="33">
        <v>18.890337066947122</v>
      </c>
      <c r="G472" s="109" t="s">
        <v>877</v>
      </c>
      <c r="H472" s="82" t="s">
        <v>64</v>
      </c>
      <c r="I472" s="29">
        <v>7864</v>
      </c>
      <c r="J472" s="30">
        <v>728</v>
      </c>
      <c r="K472" s="29">
        <v>33</v>
      </c>
      <c r="L472" s="34">
        <v>4.5329670329670328E-2</v>
      </c>
      <c r="M472" s="83" t="s">
        <v>64</v>
      </c>
      <c r="N472" s="29">
        <f>(J472/C472)*100000</f>
        <v>8370.8832776663057</v>
      </c>
      <c r="O472" s="1">
        <v>44203</v>
      </c>
      <c r="P472" s="1">
        <f t="shared" si="14"/>
        <v>44185</v>
      </c>
      <c r="Q472" s="1">
        <f t="shared" si="15"/>
        <v>44198</v>
      </c>
    </row>
    <row r="473" spans="1:17" x14ac:dyDescent="0.35">
      <c r="A473" s="87" t="s">
        <v>380</v>
      </c>
      <c r="B473" s="88" t="s">
        <v>49</v>
      </c>
      <c r="C473" s="97">
        <v>9756.4222031515692</v>
      </c>
      <c r="D473" s="30">
        <v>281</v>
      </c>
      <c r="E473" s="30">
        <v>39</v>
      </c>
      <c r="F473" s="31">
        <v>28.552621316597289</v>
      </c>
      <c r="G473" s="109" t="s">
        <v>878</v>
      </c>
      <c r="H473" s="29" t="s">
        <v>66</v>
      </c>
      <c r="I473" s="29">
        <v>10187</v>
      </c>
      <c r="J473" s="30">
        <v>1355</v>
      </c>
      <c r="K473" s="29">
        <v>46</v>
      </c>
      <c r="L473" s="32">
        <v>3.3948339483394832E-2</v>
      </c>
      <c r="M473" s="29" t="s">
        <v>66</v>
      </c>
      <c r="N473" s="98">
        <v>13888.287855791041</v>
      </c>
      <c r="O473" s="1">
        <v>44189</v>
      </c>
      <c r="P473" s="1">
        <f t="shared" si="14"/>
        <v>44171</v>
      </c>
      <c r="Q473" s="1">
        <f t="shared" si="15"/>
        <v>44184</v>
      </c>
    </row>
    <row r="474" spans="1:17" x14ac:dyDescent="0.35">
      <c r="A474" s="87" t="s">
        <v>380</v>
      </c>
      <c r="B474" s="88" t="s">
        <v>49</v>
      </c>
      <c r="C474" s="97">
        <v>9756.4222031515692</v>
      </c>
      <c r="D474" s="30">
        <v>300</v>
      </c>
      <c r="E474" s="30">
        <v>39</v>
      </c>
      <c r="F474" s="31">
        <v>28.552621316597293</v>
      </c>
      <c r="G474" s="109" t="s">
        <v>878</v>
      </c>
      <c r="H474" s="29" t="s">
        <v>66</v>
      </c>
      <c r="I474" s="29">
        <v>10787</v>
      </c>
      <c r="J474" s="30">
        <v>1251</v>
      </c>
      <c r="K474" s="29">
        <v>46</v>
      </c>
      <c r="L474" s="32">
        <v>3.6770583533173459E-2</v>
      </c>
      <c r="M474" s="29" t="s">
        <v>64</v>
      </c>
      <c r="N474" s="98">
        <v>12822.323326638074</v>
      </c>
      <c r="O474" s="1">
        <v>44196</v>
      </c>
      <c r="P474" s="1">
        <f t="shared" si="14"/>
        <v>44178</v>
      </c>
      <c r="Q474" s="1">
        <f t="shared" si="15"/>
        <v>44191</v>
      </c>
    </row>
    <row r="475" spans="1:17" x14ac:dyDescent="0.35">
      <c r="A475" s="87" t="s">
        <v>380</v>
      </c>
      <c r="B475" s="88" t="s">
        <v>49</v>
      </c>
      <c r="C475" s="89">
        <v>9756.4222031515692</v>
      </c>
      <c r="D475" s="30">
        <v>326</v>
      </c>
      <c r="E475" s="30">
        <v>45</v>
      </c>
      <c r="F475" s="31">
        <v>32.945332288381479</v>
      </c>
      <c r="G475" s="109" t="s">
        <v>878</v>
      </c>
      <c r="H475" s="82" t="s">
        <v>64</v>
      </c>
      <c r="I475" s="29">
        <v>11331</v>
      </c>
      <c r="J475" s="30">
        <v>1108</v>
      </c>
      <c r="K475" s="29">
        <v>47</v>
      </c>
      <c r="L475" s="32">
        <v>4.2418772563176894E-2</v>
      </c>
      <c r="M475" s="83" t="s">
        <v>64</v>
      </c>
      <c r="N475" s="29">
        <f>(J475/C475)*100000</f>
        <v>11356.622099052747</v>
      </c>
      <c r="O475" s="1">
        <v>44203</v>
      </c>
      <c r="P475" s="1">
        <f t="shared" si="14"/>
        <v>44185</v>
      </c>
      <c r="Q475" s="1">
        <f t="shared" si="15"/>
        <v>44198</v>
      </c>
    </row>
    <row r="476" spans="1:17" x14ac:dyDescent="0.35">
      <c r="A476" s="87" t="s">
        <v>381</v>
      </c>
      <c r="B476" s="88" t="s">
        <v>47</v>
      </c>
      <c r="C476" s="97">
        <v>15406.425291514101</v>
      </c>
      <c r="D476" s="30">
        <v>567</v>
      </c>
      <c r="E476" s="30">
        <v>128</v>
      </c>
      <c r="F476" s="31">
        <v>59.344442139300497</v>
      </c>
      <c r="G476" s="109" t="s">
        <v>878</v>
      </c>
      <c r="H476" s="29" t="s">
        <v>64</v>
      </c>
      <c r="I476" s="29">
        <v>20216</v>
      </c>
      <c r="J476" s="30">
        <v>2500</v>
      </c>
      <c r="K476" s="29">
        <v>142</v>
      </c>
      <c r="L476" s="32">
        <v>5.6800000000000003E-2</v>
      </c>
      <c r="M476" s="29" t="s">
        <v>64</v>
      </c>
      <c r="N476" s="98">
        <v>16226.99589746498</v>
      </c>
      <c r="O476" s="1">
        <v>44189</v>
      </c>
      <c r="P476" s="1">
        <f t="shared" si="14"/>
        <v>44171</v>
      </c>
      <c r="Q476" s="1">
        <f t="shared" si="15"/>
        <v>44184</v>
      </c>
    </row>
    <row r="477" spans="1:17" x14ac:dyDescent="0.35">
      <c r="A477" s="87" t="s">
        <v>381</v>
      </c>
      <c r="B477" s="88" t="s">
        <v>47</v>
      </c>
      <c r="C477" s="89">
        <v>15406.425291514101</v>
      </c>
      <c r="D477" s="30">
        <v>703</v>
      </c>
      <c r="E477" s="30">
        <v>133</v>
      </c>
      <c r="F477" s="31">
        <v>61.662584410366925</v>
      </c>
      <c r="G477" s="109" t="s">
        <v>878</v>
      </c>
      <c r="H477" s="82" t="s">
        <v>66</v>
      </c>
      <c r="I477" s="29">
        <v>22558</v>
      </c>
      <c r="J477" s="30">
        <v>2340</v>
      </c>
      <c r="K477" s="29">
        <v>161</v>
      </c>
      <c r="L477" s="32">
        <v>6.8803418803418809E-2</v>
      </c>
      <c r="M477" s="83" t="s">
        <v>64</v>
      </c>
      <c r="N477" s="29">
        <f>(J477/C477)*100000</f>
        <v>15188.468160027222</v>
      </c>
      <c r="O477" s="1">
        <v>44203</v>
      </c>
      <c r="P477" s="1">
        <f t="shared" si="14"/>
        <v>44185</v>
      </c>
      <c r="Q477" s="1">
        <f t="shared" si="15"/>
        <v>44198</v>
      </c>
    </row>
    <row r="478" spans="1:17" x14ac:dyDescent="0.35">
      <c r="A478" s="87" t="s">
        <v>381</v>
      </c>
      <c r="B478" s="88" t="s">
        <v>47</v>
      </c>
      <c r="C478" s="97">
        <v>15406.425291514101</v>
      </c>
      <c r="D478" s="30">
        <v>646</v>
      </c>
      <c r="E478" s="30">
        <v>147</v>
      </c>
      <c r="F478" s="31">
        <v>68.153382769352916</v>
      </c>
      <c r="G478" s="109" t="s">
        <v>878</v>
      </c>
      <c r="H478" s="29" t="s">
        <v>64</v>
      </c>
      <c r="I478" s="29">
        <v>21455</v>
      </c>
      <c r="J478" s="30">
        <v>2607</v>
      </c>
      <c r="K478" s="29">
        <v>166</v>
      </c>
      <c r="L478" s="32">
        <v>6.3674721902570008E-2</v>
      </c>
      <c r="M478" s="29" t="s">
        <v>64</v>
      </c>
      <c r="N478" s="98">
        <v>16921.511321876482</v>
      </c>
      <c r="O478" s="1">
        <v>44196</v>
      </c>
      <c r="P478" s="1">
        <f t="shared" si="14"/>
        <v>44178</v>
      </c>
      <c r="Q478" s="1">
        <f t="shared" si="15"/>
        <v>44191</v>
      </c>
    </row>
    <row r="479" spans="1:17" x14ac:dyDescent="0.35">
      <c r="A479" s="87" t="s">
        <v>382</v>
      </c>
      <c r="B479" s="88" t="s">
        <v>49</v>
      </c>
      <c r="C479" s="89">
        <v>116142.925799655</v>
      </c>
      <c r="D479" s="30">
        <v>11134</v>
      </c>
      <c r="E479" s="30">
        <v>1281</v>
      </c>
      <c r="F479" s="31">
        <v>78.782241251470012</v>
      </c>
      <c r="G479" s="109" t="s">
        <v>878</v>
      </c>
      <c r="H479" s="82" t="s">
        <v>66</v>
      </c>
      <c r="I479" s="29">
        <v>158654</v>
      </c>
      <c r="J479" s="30">
        <v>14726</v>
      </c>
      <c r="K479" s="29">
        <v>1495</v>
      </c>
      <c r="L479" s="32">
        <v>0.10152111910905881</v>
      </c>
      <c r="M479" s="83" t="s">
        <v>66</v>
      </c>
      <c r="N479" s="29">
        <f>(J479/C479)*100000</f>
        <v>12679.205296930571</v>
      </c>
      <c r="O479" s="1">
        <v>44203</v>
      </c>
      <c r="P479" s="1">
        <f t="shared" si="14"/>
        <v>44185</v>
      </c>
      <c r="Q479" s="1">
        <f t="shared" si="15"/>
        <v>44198</v>
      </c>
    </row>
    <row r="480" spans="1:17" x14ac:dyDescent="0.35">
      <c r="A480" s="87" t="s">
        <v>382</v>
      </c>
      <c r="B480" s="88" t="s">
        <v>49</v>
      </c>
      <c r="C480" s="97">
        <v>116142.925799655</v>
      </c>
      <c r="D480" s="30">
        <v>10539</v>
      </c>
      <c r="E480" s="30">
        <v>1482</v>
      </c>
      <c r="F480" s="31">
        <v>91.143857560248676</v>
      </c>
      <c r="G480" s="109" t="s">
        <v>878</v>
      </c>
      <c r="H480" s="29" t="s">
        <v>66</v>
      </c>
      <c r="I480" s="29">
        <v>151624</v>
      </c>
      <c r="J480" s="30">
        <v>16551</v>
      </c>
      <c r="K480" s="29">
        <v>1788</v>
      </c>
      <c r="L480" s="32">
        <v>0.10802972630052565</v>
      </c>
      <c r="M480" s="29" t="s">
        <v>66</v>
      </c>
      <c r="N480" s="98">
        <v>14250.545081454427</v>
      </c>
      <c r="O480" s="1">
        <v>44196</v>
      </c>
      <c r="P480" s="1">
        <f t="shared" si="14"/>
        <v>44178</v>
      </c>
      <c r="Q480" s="1">
        <f t="shared" si="15"/>
        <v>44191</v>
      </c>
    </row>
    <row r="481" spans="1:17" x14ac:dyDescent="0.35">
      <c r="A481" s="87" t="s">
        <v>382</v>
      </c>
      <c r="B481" s="88" t="s">
        <v>49</v>
      </c>
      <c r="C481" s="97">
        <v>116142.925799655</v>
      </c>
      <c r="D481" s="30">
        <v>9844</v>
      </c>
      <c r="E481" s="30">
        <v>1966</v>
      </c>
      <c r="F481" s="31">
        <v>120.91013762715849</v>
      </c>
      <c r="G481" s="109" t="s">
        <v>878</v>
      </c>
      <c r="H481" s="29" t="s">
        <v>66</v>
      </c>
      <c r="I481" s="29">
        <v>144578</v>
      </c>
      <c r="J481" s="30">
        <v>20354</v>
      </c>
      <c r="K481" s="29">
        <v>2339</v>
      </c>
      <c r="L481" s="32">
        <v>0.11491598702957649</v>
      </c>
      <c r="M481" s="29" t="s">
        <v>66</v>
      </c>
      <c r="N481" s="98">
        <v>17524.958889971807</v>
      </c>
      <c r="O481" s="1">
        <v>44189</v>
      </c>
      <c r="P481" s="1">
        <f t="shared" si="14"/>
        <v>44171</v>
      </c>
      <c r="Q481" s="1">
        <f t="shared" si="15"/>
        <v>44184</v>
      </c>
    </row>
    <row r="482" spans="1:17" x14ac:dyDescent="0.35">
      <c r="A482" s="87" t="s">
        <v>383</v>
      </c>
      <c r="B482" s="88" t="s">
        <v>47</v>
      </c>
      <c r="C482" s="89">
        <v>20714.095533973501</v>
      </c>
      <c r="D482" s="30">
        <v>1184</v>
      </c>
      <c r="E482" s="30">
        <v>220</v>
      </c>
      <c r="F482" s="31">
        <v>75.862765470558315</v>
      </c>
      <c r="G482" s="109" t="s">
        <v>878</v>
      </c>
      <c r="H482" s="82" t="s">
        <v>66</v>
      </c>
      <c r="I482" s="29">
        <v>24815</v>
      </c>
      <c r="J482" s="30">
        <v>2684</v>
      </c>
      <c r="K482" s="29">
        <v>263</v>
      </c>
      <c r="L482" s="32">
        <v>9.7988077496274223E-2</v>
      </c>
      <c r="M482" s="83" t="s">
        <v>66</v>
      </c>
      <c r="N482" s="29">
        <f>(J482/C482)*100000</f>
        <v>12957.360342371363</v>
      </c>
      <c r="O482" s="1">
        <v>44203</v>
      </c>
      <c r="P482" s="1">
        <f t="shared" si="14"/>
        <v>44185</v>
      </c>
      <c r="Q482" s="1">
        <f t="shared" si="15"/>
        <v>44198</v>
      </c>
    </row>
    <row r="483" spans="1:17" x14ac:dyDescent="0.35">
      <c r="A483" s="87" t="s">
        <v>383</v>
      </c>
      <c r="B483" s="88" t="s">
        <v>47</v>
      </c>
      <c r="C483" s="97">
        <v>20714.095533973501</v>
      </c>
      <c r="D483" s="30">
        <v>1059</v>
      </c>
      <c r="E483" s="30">
        <v>236</v>
      </c>
      <c r="F483" s="31">
        <v>81.380057504780751</v>
      </c>
      <c r="G483" s="109" t="s">
        <v>878</v>
      </c>
      <c r="H483" s="29" t="s">
        <v>66</v>
      </c>
      <c r="I483" s="29">
        <v>23632</v>
      </c>
      <c r="J483" s="30">
        <v>2744</v>
      </c>
      <c r="K483" s="29">
        <v>283</v>
      </c>
      <c r="L483" s="32">
        <v>0.10313411078717201</v>
      </c>
      <c r="M483" s="29" t="s">
        <v>66</v>
      </c>
      <c r="N483" s="98">
        <v>13247.018174168041</v>
      </c>
      <c r="O483" s="1">
        <v>44196</v>
      </c>
      <c r="P483" s="1">
        <f t="shared" si="14"/>
        <v>44178</v>
      </c>
      <c r="Q483" s="1">
        <f t="shared" si="15"/>
        <v>44191</v>
      </c>
    </row>
    <row r="484" spans="1:17" x14ac:dyDescent="0.35">
      <c r="A484" s="87" t="s">
        <v>383</v>
      </c>
      <c r="B484" s="88" t="s">
        <v>47</v>
      </c>
      <c r="C484" s="97">
        <v>20714.095533973501</v>
      </c>
      <c r="D484" s="30">
        <v>942</v>
      </c>
      <c r="E484" s="30">
        <v>273</v>
      </c>
      <c r="F484" s="31">
        <v>94.1387953339201</v>
      </c>
      <c r="G484" s="109" t="s">
        <v>878</v>
      </c>
      <c r="H484" s="29" t="s">
        <v>64</v>
      </c>
      <c r="I484" s="29">
        <v>22032</v>
      </c>
      <c r="J484" s="30">
        <v>2765</v>
      </c>
      <c r="K484" s="29">
        <v>323</v>
      </c>
      <c r="L484" s="32">
        <v>0.11681735985533453</v>
      </c>
      <c r="M484" s="29" t="s">
        <v>64</v>
      </c>
      <c r="N484" s="98">
        <v>13348.398415296877</v>
      </c>
      <c r="O484" s="1">
        <v>44189</v>
      </c>
      <c r="P484" s="1">
        <f t="shared" si="14"/>
        <v>44171</v>
      </c>
      <c r="Q484" s="1">
        <f t="shared" si="15"/>
        <v>44184</v>
      </c>
    </row>
    <row r="485" spans="1:17" x14ac:dyDescent="0.35">
      <c r="A485" s="87" t="s">
        <v>384</v>
      </c>
      <c r="B485" s="88" t="s">
        <v>54</v>
      </c>
      <c r="C485" s="97">
        <v>10418.392432463201</v>
      </c>
      <c r="D485" s="30">
        <v>355</v>
      </c>
      <c r="E485" s="30">
        <v>45</v>
      </c>
      <c r="F485" s="31">
        <v>30.852031492595319</v>
      </c>
      <c r="G485" s="109" t="s">
        <v>878</v>
      </c>
      <c r="H485" s="29" t="s">
        <v>66</v>
      </c>
      <c r="I485" s="29">
        <v>9789</v>
      </c>
      <c r="J485" s="30">
        <v>884</v>
      </c>
      <c r="K485" s="29">
        <v>52</v>
      </c>
      <c r="L485" s="32">
        <v>5.8823529411764705E-2</v>
      </c>
      <c r="M485" s="29" t="s">
        <v>66</v>
      </c>
      <c r="N485" s="98">
        <v>8484.9942611635488</v>
      </c>
      <c r="O485" s="1">
        <v>44196</v>
      </c>
      <c r="P485" s="1">
        <f t="shared" si="14"/>
        <v>44178</v>
      </c>
      <c r="Q485" s="1">
        <f t="shared" si="15"/>
        <v>44191</v>
      </c>
    </row>
    <row r="486" spans="1:17" x14ac:dyDescent="0.35">
      <c r="A486" s="87" t="s">
        <v>384</v>
      </c>
      <c r="B486" s="88" t="s">
        <v>54</v>
      </c>
      <c r="C486" s="97">
        <v>10418.392432463201</v>
      </c>
      <c r="D486" s="30">
        <v>324</v>
      </c>
      <c r="E486" s="30">
        <v>62</v>
      </c>
      <c r="F486" s="31">
        <v>42.507243389797999</v>
      </c>
      <c r="G486" s="109" t="s">
        <v>878</v>
      </c>
      <c r="H486" s="29" t="s">
        <v>66</v>
      </c>
      <c r="I486" s="29">
        <v>9371</v>
      </c>
      <c r="J486" s="30">
        <v>1005</v>
      </c>
      <c r="K486" s="29">
        <v>70</v>
      </c>
      <c r="L486" s="32">
        <v>6.965174129353234E-2</v>
      </c>
      <c r="M486" s="29" t="s">
        <v>66</v>
      </c>
      <c r="N486" s="98">
        <v>9646.4018466848029</v>
      </c>
      <c r="O486" s="1">
        <v>44189</v>
      </c>
      <c r="P486" s="1">
        <f t="shared" si="14"/>
        <v>44171</v>
      </c>
      <c r="Q486" s="1">
        <f t="shared" si="15"/>
        <v>44184</v>
      </c>
    </row>
    <row r="487" spans="1:17" x14ac:dyDescent="0.35">
      <c r="A487" s="87" t="s">
        <v>384</v>
      </c>
      <c r="B487" s="88" t="s">
        <v>54</v>
      </c>
      <c r="C487" s="89">
        <v>10418.392432463201</v>
      </c>
      <c r="D487" s="30">
        <v>394</v>
      </c>
      <c r="E487" s="30">
        <v>68</v>
      </c>
      <c r="F487" s="31">
        <v>46.620847588810712</v>
      </c>
      <c r="G487" s="109" t="s">
        <v>878</v>
      </c>
      <c r="H487" s="82" t="s">
        <v>64</v>
      </c>
      <c r="I487" s="29">
        <v>10262</v>
      </c>
      <c r="J487" s="30">
        <v>859</v>
      </c>
      <c r="K487" s="29">
        <v>74</v>
      </c>
      <c r="L487" s="32">
        <v>8.6146682188591381E-2</v>
      </c>
      <c r="M487" s="83" t="s">
        <v>64</v>
      </c>
      <c r="N487" s="29">
        <f>(J487/C487)*100000</f>
        <v>8245.0340162211414</v>
      </c>
      <c r="O487" s="1">
        <v>44203</v>
      </c>
      <c r="P487" s="1">
        <f t="shared" si="14"/>
        <v>44185</v>
      </c>
      <c r="Q487" s="1">
        <f t="shared" si="15"/>
        <v>44198</v>
      </c>
    </row>
    <row r="488" spans="1:17" x14ac:dyDescent="0.35">
      <c r="A488" s="87" t="s">
        <v>385</v>
      </c>
      <c r="B488" s="88" t="s">
        <v>45</v>
      </c>
      <c r="C488" s="89">
        <v>100824.306406576</v>
      </c>
      <c r="D488" s="30">
        <v>11776</v>
      </c>
      <c r="E488" s="30">
        <v>1406</v>
      </c>
      <c r="F488" s="31">
        <v>99.607500421169519</v>
      </c>
      <c r="G488" s="109" t="s">
        <v>878</v>
      </c>
      <c r="H488" s="82" t="s">
        <v>66</v>
      </c>
      <c r="I488" s="29">
        <v>134280</v>
      </c>
      <c r="J488" s="30">
        <v>11860</v>
      </c>
      <c r="K488" s="29">
        <v>1735</v>
      </c>
      <c r="L488" s="32">
        <v>0.14629005059021921</v>
      </c>
      <c r="M488" s="83" t="s">
        <v>64</v>
      </c>
      <c r="N488" s="29">
        <f>(J488/C488)*100000</f>
        <v>11763.03653622403</v>
      </c>
      <c r="O488" s="1">
        <v>44203</v>
      </c>
      <c r="P488" s="1">
        <f t="shared" si="14"/>
        <v>44185</v>
      </c>
      <c r="Q488" s="1">
        <f t="shared" si="15"/>
        <v>44198</v>
      </c>
    </row>
    <row r="489" spans="1:17" x14ac:dyDescent="0.35">
      <c r="A489" s="87" t="s">
        <v>385</v>
      </c>
      <c r="B489" s="88" t="s">
        <v>45</v>
      </c>
      <c r="C489" s="97">
        <v>100824.306406576</v>
      </c>
      <c r="D489" s="30">
        <v>10989</v>
      </c>
      <c r="E489" s="30">
        <v>1435</v>
      </c>
      <c r="F489" s="31">
        <v>101.66199367309976</v>
      </c>
      <c r="G489" s="109" t="s">
        <v>878</v>
      </c>
      <c r="H489" s="29" t="s">
        <v>66</v>
      </c>
      <c r="I489" s="29">
        <v>127987</v>
      </c>
      <c r="J489" s="30">
        <v>13123</v>
      </c>
      <c r="K489" s="29">
        <v>1827</v>
      </c>
      <c r="L489" s="32">
        <v>0.13922121466128171</v>
      </c>
      <c r="M489" s="29" t="s">
        <v>68</v>
      </c>
      <c r="N489" s="98">
        <v>13015.710663142321</v>
      </c>
      <c r="O489" s="1">
        <v>44196</v>
      </c>
      <c r="P489" s="1">
        <f t="shared" si="14"/>
        <v>44178</v>
      </c>
      <c r="Q489" s="1">
        <f t="shared" si="15"/>
        <v>44191</v>
      </c>
    </row>
    <row r="490" spans="1:17" x14ac:dyDescent="0.35">
      <c r="A490" s="87" t="s">
        <v>385</v>
      </c>
      <c r="B490" s="88" t="s">
        <v>45</v>
      </c>
      <c r="C490" s="97">
        <v>100824.306406576</v>
      </c>
      <c r="D490" s="30">
        <v>10212</v>
      </c>
      <c r="E490" s="30">
        <v>1758</v>
      </c>
      <c r="F490" s="31">
        <v>124.54479782390898</v>
      </c>
      <c r="G490" s="109" t="s">
        <v>878</v>
      </c>
      <c r="H490" s="29" t="s">
        <v>66</v>
      </c>
      <c r="I490" s="29">
        <v>121817</v>
      </c>
      <c r="J490" s="30">
        <v>15752</v>
      </c>
      <c r="K490" s="29">
        <v>2175</v>
      </c>
      <c r="L490" s="32">
        <v>0.13807770441848655</v>
      </c>
      <c r="M490" s="29" t="s">
        <v>64</v>
      </c>
      <c r="N490" s="98">
        <v>15623.216822816266</v>
      </c>
      <c r="O490" s="1">
        <v>44189</v>
      </c>
      <c r="P490" s="1">
        <f t="shared" si="14"/>
        <v>44171</v>
      </c>
      <c r="Q490" s="1">
        <f t="shared" si="15"/>
        <v>44184</v>
      </c>
    </row>
    <row r="491" spans="1:17" x14ac:dyDescent="0.35">
      <c r="A491" s="87" t="s">
        <v>386</v>
      </c>
      <c r="B491" s="88" t="s">
        <v>45</v>
      </c>
      <c r="C491" s="89">
        <v>11593.289720794701</v>
      </c>
      <c r="D491" s="30">
        <v>749</v>
      </c>
      <c r="E491" s="30">
        <v>137</v>
      </c>
      <c r="F491" s="31">
        <v>84.408433856024544</v>
      </c>
      <c r="G491" s="109" t="s">
        <v>878</v>
      </c>
      <c r="H491" s="82" t="s">
        <v>66</v>
      </c>
      <c r="I491" s="29">
        <v>17593</v>
      </c>
      <c r="J491" s="30">
        <v>2149</v>
      </c>
      <c r="K491" s="29">
        <v>152</v>
      </c>
      <c r="L491" s="32">
        <v>7.0730572359236854E-2</v>
      </c>
      <c r="M491" s="83" t="s">
        <v>66</v>
      </c>
      <c r="N491" s="29">
        <f>(J491/C491)*100000</f>
        <v>18536.58497074711</v>
      </c>
      <c r="O491" s="1">
        <v>44203</v>
      </c>
      <c r="P491" s="1">
        <f t="shared" si="14"/>
        <v>44185</v>
      </c>
      <c r="Q491" s="1">
        <f t="shared" si="15"/>
        <v>44198</v>
      </c>
    </row>
    <row r="492" spans="1:17" x14ac:dyDescent="0.35">
      <c r="A492" s="87" t="s">
        <v>386</v>
      </c>
      <c r="B492" s="88" t="s">
        <v>45</v>
      </c>
      <c r="C492" s="97">
        <v>11593.289720794701</v>
      </c>
      <c r="D492" s="30">
        <v>692</v>
      </c>
      <c r="E492" s="30">
        <v>164</v>
      </c>
      <c r="F492" s="31">
        <v>101.04367264516804</v>
      </c>
      <c r="G492" s="109" t="s">
        <v>878</v>
      </c>
      <c r="H492" s="29" t="s">
        <v>66</v>
      </c>
      <c r="I492" s="29">
        <v>16565</v>
      </c>
      <c r="J492" s="30">
        <v>2319</v>
      </c>
      <c r="K492" s="29">
        <v>180</v>
      </c>
      <c r="L492" s="32">
        <v>7.7619663648124185E-2</v>
      </c>
      <c r="M492" s="29" t="s">
        <v>66</v>
      </c>
      <c r="N492" s="98">
        <v>20002.950464012352</v>
      </c>
      <c r="O492" s="1">
        <v>44196</v>
      </c>
      <c r="P492" s="1">
        <f t="shared" si="14"/>
        <v>44178</v>
      </c>
      <c r="Q492" s="1">
        <f t="shared" si="15"/>
        <v>44191</v>
      </c>
    </row>
    <row r="493" spans="1:17" x14ac:dyDescent="0.35">
      <c r="A493" s="87" t="s">
        <v>386</v>
      </c>
      <c r="B493" s="88" t="s">
        <v>45</v>
      </c>
      <c r="C493" s="97">
        <v>11593.289720794701</v>
      </c>
      <c r="D493" s="30">
        <v>615</v>
      </c>
      <c r="E493" s="30">
        <v>192</v>
      </c>
      <c r="F493" s="31">
        <v>118.29503138946505</v>
      </c>
      <c r="G493" s="109" t="s">
        <v>878</v>
      </c>
      <c r="H493" s="29" t="s">
        <v>66</v>
      </c>
      <c r="I493" s="29">
        <v>15462</v>
      </c>
      <c r="J493" s="30">
        <v>2356</v>
      </c>
      <c r="K493" s="29">
        <v>212</v>
      </c>
      <c r="L493" s="32">
        <v>8.9983022071307303E-2</v>
      </c>
      <c r="M493" s="29" t="s">
        <v>66</v>
      </c>
      <c r="N493" s="98">
        <v>20322.100600781847</v>
      </c>
      <c r="O493" s="1">
        <v>44189</v>
      </c>
      <c r="P493" s="1">
        <f t="shared" si="14"/>
        <v>44171</v>
      </c>
      <c r="Q493" s="1">
        <f t="shared" si="15"/>
        <v>44184</v>
      </c>
    </row>
    <row r="494" spans="1:17" x14ac:dyDescent="0.35">
      <c r="A494" s="87" t="s">
        <v>387</v>
      </c>
      <c r="B494" s="88" t="s">
        <v>49</v>
      </c>
      <c r="C494" s="97">
        <v>67654.360942971107</v>
      </c>
      <c r="D494" s="30">
        <v>4006</v>
      </c>
      <c r="E494" s="30">
        <v>617</v>
      </c>
      <c r="F494" s="31">
        <v>65.142036606595624</v>
      </c>
      <c r="G494" s="109" t="s">
        <v>878</v>
      </c>
      <c r="H494" s="29" t="s">
        <v>66</v>
      </c>
      <c r="I494" s="29">
        <v>85181</v>
      </c>
      <c r="J494" s="30">
        <v>8849</v>
      </c>
      <c r="K494" s="29">
        <v>742</v>
      </c>
      <c r="L494" s="32">
        <v>8.385128263080574E-2</v>
      </c>
      <c r="M494" s="29" t="s">
        <v>66</v>
      </c>
      <c r="N494" s="98">
        <v>13079.718552746686</v>
      </c>
      <c r="O494" s="1">
        <v>44196</v>
      </c>
      <c r="P494" s="1">
        <f t="shared" si="14"/>
        <v>44178</v>
      </c>
      <c r="Q494" s="1">
        <f t="shared" si="15"/>
        <v>44191</v>
      </c>
    </row>
    <row r="495" spans="1:17" x14ac:dyDescent="0.35">
      <c r="A495" s="87" t="s">
        <v>387</v>
      </c>
      <c r="B495" s="88" t="s">
        <v>49</v>
      </c>
      <c r="C495" s="89">
        <v>67654.360942971107</v>
      </c>
      <c r="D495" s="30">
        <v>4362</v>
      </c>
      <c r="E495" s="30">
        <v>629</v>
      </c>
      <c r="F495" s="31">
        <v>66.408980592461333</v>
      </c>
      <c r="G495" s="109" t="s">
        <v>878</v>
      </c>
      <c r="H495" s="82" t="s">
        <v>64</v>
      </c>
      <c r="I495" s="29">
        <v>89326</v>
      </c>
      <c r="J495" s="30">
        <v>7869</v>
      </c>
      <c r="K495" s="29">
        <v>746</v>
      </c>
      <c r="L495" s="32">
        <v>9.4802389121870625E-2</v>
      </c>
      <c r="M495" s="83" t="s">
        <v>64</v>
      </c>
      <c r="N495" s="29">
        <f>(J495/C495)*100000</f>
        <v>11631.179262240217</v>
      </c>
      <c r="O495" s="1">
        <v>44203</v>
      </c>
      <c r="P495" s="1">
        <f t="shared" si="14"/>
        <v>44185</v>
      </c>
      <c r="Q495" s="1">
        <f t="shared" si="15"/>
        <v>44198</v>
      </c>
    </row>
    <row r="496" spans="1:17" x14ac:dyDescent="0.35">
      <c r="A496" s="87" t="s">
        <v>387</v>
      </c>
      <c r="B496" s="88" t="s">
        <v>49</v>
      </c>
      <c r="C496" s="97">
        <v>67654.360942971107</v>
      </c>
      <c r="D496" s="30">
        <v>3676</v>
      </c>
      <c r="E496" s="30">
        <v>718</v>
      </c>
      <c r="F496" s="31">
        <v>75.805481820965412</v>
      </c>
      <c r="G496" s="109" t="s">
        <v>878</v>
      </c>
      <c r="H496" s="29" t="s">
        <v>66</v>
      </c>
      <c r="I496" s="29">
        <v>81265</v>
      </c>
      <c r="J496" s="30">
        <v>10154</v>
      </c>
      <c r="K496" s="29">
        <v>856</v>
      </c>
      <c r="L496" s="32">
        <v>8.4301753003742361E-2</v>
      </c>
      <c r="M496" s="29" t="s">
        <v>64</v>
      </c>
      <c r="N496" s="98">
        <v>15008.640771227241</v>
      </c>
      <c r="O496" s="1">
        <v>44189</v>
      </c>
      <c r="P496" s="1">
        <f t="shared" si="14"/>
        <v>44171</v>
      </c>
      <c r="Q496" s="1">
        <f t="shared" si="15"/>
        <v>44184</v>
      </c>
    </row>
    <row r="497" spans="1:17" x14ac:dyDescent="0.35">
      <c r="A497" s="87" t="s">
        <v>388</v>
      </c>
      <c r="B497" s="88" t="s">
        <v>45</v>
      </c>
      <c r="C497" s="89">
        <v>4899.3351278783603</v>
      </c>
      <c r="D497" s="30">
        <v>130</v>
      </c>
      <c r="E497" s="30">
        <v>28</v>
      </c>
      <c r="F497" s="31">
        <v>40.821865575586642</v>
      </c>
      <c r="G497" s="109" t="s">
        <v>878</v>
      </c>
      <c r="H497" s="82" t="s">
        <v>66</v>
      </c>
      <c r="I497" s="29">
        <v>6357</v>
      </c>
      <c r="J497" s="30">
        <v>1171</v>
      </c>
      <c r="K497" s="29">
        <v>29</v>
      </c>
      <c r="L497" s="32">
        <v>2.4765157984628524E-2</v>
      </c>
      <c r="M497" s="83" t="s">
        <v>68</v>
      </c>
      <c r="N497" s="29">
        <f>(J497/C497)*100000</f>
        <v>23901.202294505976</v>
      </c>
      <c r="O497" s="1">
        <v>44203</v>
      </c>
      <c r="P497" s="1">
        <f t="shared" si="14"/>
        <v>44185</v>
      </c>
      <c r="Q497" s="1">
        <f t="shared" si="15"/>
        <v>44198</v>
      </c>
    </row>
    <row r="498" spans="1:17" x14ac:dyDescent="0.35">
      <c r="A498" s="87" t="s">
        <v>388</v>
      </c>
      <c r="B498" s="88" t="s">
        <v>45</v>
      </c>
      <c r="C498" s="97">
        <v>4899.3351278783603</v>
      </c>
      <c r="D498" s="30">
        <v>101</v>
      </c>
      <c r="E498" s="30">
        <v>29</v>
      </c>
      <c r="F498" s="31">
        <v>42.279789346143311</v>
      </c>
      <c r="G498" s="109" t="s">
        <v>878</v>
      </c>
      <c r="H498" s="29" t="s">
        <v>64</v>
      </c>
      <c r="I498" s="29">
        <v>5305</v>
      </c>
      <c r="J498" s="30">
        <v>845</v>
      </c>
      <c r="K498" s="29">
        <v>30</v>
      </c>
      <c r="L498" s="32">
        <v>3.5502958579881658E-2</v>
      </c>
      <c r="M498" s="29" t="s">
        <v>64</v>
      </c>
      <c r="N498" s="98">
        <v>17247.238205685357</v>
      </c>
      <c r="O498" s="1">
        <v>44189</v>
      </c>
      <c r="P498" s="1">
        <f t="shared" si="14"/>
        <v>44171</v>
      </c>
      <c r="Q498" s="1">
        <f t="shared" si="15"/>
        <v>44184</v>
      </c>
    </row>
    <row r="499" spans="1:17" x14ac:dyDescent="0.35">
      <c r="A499" s="87" t="s">
        <v>388</v>
      </c>
      <c r="B499" s="88" t="s">
        <v>45</v>
      </c>
      <c r="C499" s="97">
        <v>4899.3351278783603</v>
      </c>
      <c r="D499" s="30">
        <v>117</v>
      </c>
      <c r="E499" s="30">
        <v>30</v>
      </c>
      <c r="F499" s="31">
        <v>43.737713116699972</v>
      </c>
      <c r="G499" s="109" t="s">
        <v>878</v>
      </c>
      <c r="H499" s="29" t="s">
        <v>64</v>
      </c>
      <c r="I499" s="29">
        <v>5857</v>
      </c>
      <c r="J499" s="30">
        <v>1211</v>
      </c>
      <c r="K499" s="29">
        <v>31</v>
      </c>
      <c r="L499" s="32">
        <v>2.5598678777869529E-2</v>
      </c>
      <c r="M499" s="29" t="s">
        <v>66</v>
      </c>
      <c r="N499" s="98">
        <v>24717.63960601771</v>
      </c>
      <c r="O499" s="1">
        <v>44196</v>
      </c>
      <c r="P499" s="1">
        <f t="shared" si="14"/>
        <v>44178</v>
      </c>
      <c r="Q499" s="1">
        <f t="shared" si="15"/>
        <v>44191</v>
      </c>
    </row>
    <row r="500" spans="1:17" x14ac:dyDescent="0.35">
      <c r="A500" s="87" t="s">
        <v>389</v>
      </c>
      <c r="B500" s="88" t="s">
        <v>43</v>
      </c>
      <c r="C500" s="97">
        <v>23630.587330045601</v>
      </c>
      <c r="D500" s="30">
        <v>803</v>
      </c>
      <c r="E500" s="30">
        <v>171</v>
      </c>
      <c r="F500" s="31">
        <v>51.688455913897705</v>
      </c>
      <c r="G500" s="109" t="s">
        <v>878</v>
      </c>
      <c r="H500" s="29" t="s">
        <v>66</v>
      </c>
      <c r="I500" s="29">
        <v>23790</v>
      </c>
      <c r="J500" s="30">
        <v>2465</v>
      </c>
      <c r="K500" s="29">
        <v>183</v>
      </c>
      <c r="L500" s="32">
        <v>7.4239350912778904E-2</v>
      </c>
      <c r="M500" s="29" t="s">
        <v>66</v>
      </c>
      <c r="N500" s="98">
        <v>10431.395401102978</v>
      </c>
      <c r="O500" s="1">
        <v>44196</v>
      </c>
      <c r="P500" s="1">
        <f t="shared" si="14"/>
        <v>44178</v>
      </c>
      <c r="Q500" s="1">
        <f t="shared" si="15"/>
        <v>44191</v>
      </c>
    </row>
    <row r="501" spans="1:17" x14ac:dyDescent="0.35">
      <c r="A501" s="87" t="s">
        <v>389</v>
      </c>
      <c r="B501" s="88" t="s">
        <v>43</v>
      </c>
      <c r="C501" s="97">
        <v>23630.587330045601</v>
      </c>
      <c r="D501" s="30">
        <v>697</v>
      </c>
      <c r="E501" s="30">
        <v>174</v>
      </c>
      <c r="F501" s="31">
        <v>52.595270929930976</v>
      </c>
      <c r="G501" s="109" t="s">
        <v>878</v>
      </c>
      <c r="H501" s="29" t="s">
        <v>66</v>
      </c>
      <c r="I501" s="29">
        <v>22529</v>
      </c>
      <c r="J501" s="30">
        <v>2541</v>
      </c>
      <c r="K501" s="29">
        <v>191</v>
      </c>
      <c r="L501" s="32">
        <v>7.5167256985438802E-2</v>
      </c>
      <c r="M501" s="29" t="s">
        <v>68</v>
      </c>
      <c r="N501" s="98">
        <v>10753.012460122787</v>
      </c>
      <c r="O501" s="1">
        <v>44189</v>
      </c>
      <c r="P501" s="1">
        <f t="shared" si="14"/>
        <v>44171</v>
      </c>
      <c r="Q501" s="1">
        <f t="shared" si="15"/>
        <v>44184</v>
      </c>
    </row>
    <row r="502" spans="1:17" x14ac:dyDescent="0.35">
      <c r="A502" s="87" t="s">
        <v>389</v>
      </c>
      <c r="B502" s="88" t="s">
        <v>43</v>
      </c>
      <c r="C502" s="89">
        <v>23630.587330045601</v>
      </c>
      <c r="D502" s="30">
        <v>912</v>
      </c>
      <c r="E502" s="30">
        <v>194</v>
      </c>
      <c r="F502" s="31">
        <v>58.640704370152932</v>
      </c>
      <c r="G502" s="109" t="s">
        <v>878</v>
      </c>
      <c r="H502" s="82" t="s">
        <v>64</v>
      </c>
      <c r="I502" s="29">
        <v>24977</v>
      </c>
      <c r="J502" s="30">
        <v>2383</v>
      </c>
      <c r="K502" s="29">
        <v>209</v>
      </c>
      <c r="L502" s="32">
        <v>8.7704574066302984E-2</v>
      </c>
      <c r="M502" s="83" t="s">
        <v>64</v>
      </c>
      <c r="N502" s="29">
        <f>(J502/C502)*100000</f>
        <v>10084.387521634239</v>
      </c>
      <c r="O502" s="1">
        <v>44203</v>
      </c>
      <c r="P502" s="1">
        <f t="shared" si="14"/>
        <v>44185</v>
      </c>
      <c r="Q502" s="1">
        <f t="shared" si="15"/>
        <v>44198</v>
      </c>
    </row>
    <row r="503" spans="1:17" x14ac:dyDescent="0.35">
      <c r="A503" s="87" t="s">
        <v>390</v>
      </c>
      <c r="B503" s="88" t="s">
        <v>45</v>
      </c>
      <c r="C503" s="97">
        <v>19036.1847708721</v>
      </c>
      <c r="D503" s="30">
        <v>612</v>
      </c>
      <c r="E503" s="30">
        <v>130</v>
      </c>
      <c r="F503" s="33">
        <v>48.779282180128163</v>
      </c>
      <c r="G503" s="109" t="s">
        <v>877</v>
      </c>
      <c r="H503" s="29" t="s">
        <v>64</v>
      </c>
      <c r="I503" s="29">
        <v>23634</v>
      </c>
      <c r="J503" s="30">
        <v>3790</v>
      </c>
      <c r="K503" s="29">
        <v>158</v>
      </c>
      <c r="L503" s="34">
        <v>4.1688654353562005E-2</v>
      </c>
      <c r="M503" s="29" t="s">
        <v>66</v>
      </c>
      <c r="N503" s="98">
        <v>19909.451634443081</v>
      </c>
      <c r="O503" s="1">
        <v>44189</v>
      </c>
      <c r="P503" s="1">
        <f t="shared" si="14"/>
        <v>44171</v>
      </c>
      <c r="Q503" s="1">
        <f t="shared" si="15"/>
        <v>44184</v>
      </c>
    </row>
    <row r="504" spans="1:17" x14ac:dyDescent="0.35">
      <c r="A504" s="87" t="s">
        <v>390</v>
      </c>
      <c r="B504" s="88" t="s">
        <v>45</v>
      </c>
      <c r="C504" s="97">
        <v>19036.1847708721</v>
      </c>
      <c r="D504" s="30">
        <v>698</v>
      </c>
      <c r="E504" s="30">
        <v>138</v>
      </c>
      <c r="F504" s="33">
        <v>51.781084160443733</v>
      </c>
      <c r="G504" s="109" t="s">
        <v>877</v>
      </c>
      <c r="H504" s="29" t="s">
        <v>64</v>
      </c>
      <c r="I504" s="29">
        <v>25220</v>
      </c>
      <c r="J504" s="30">
        <v>4047</v>
      </c>
      <c r="K504" s="29">
        <v>161</v>
      </c>
      <c r="L504" s="34">
        <v>3.9782554978996791E-2</v>
      </c>
      <c r="M504" s="29" t="s">
        <v>66</v>
      </c>
      <c r="N504" s="98">
        <v>21259.512075090013</v>
      </c>
      <c r="O504" s="1">
        <v>44196</v>
      </c>
      <c r="P504" s="1">
        <f t="shared" si="14"/>
        <v>44178</v>
      </c>
      <c r="Q504" s="1">
        <f t="shared" si="15"/>
        <v>44191</v>
      </c>
    </row>
    <row r="505" spans="1:17" x14ac:dyDescent="0.35">
      <c r="A505" s="87" t="s">
        <v>390</v>
      </c>
      <c r="B505" s="88" t="s">
        <v>45</v>
      </c>
      <c r="C505" s="89">
        <v>19036.1847708721</v>
      </c>
      <c r="D505" s="30">
        <v>770</v>
      </c>
      <c r="E505" s="30">
        <v>148</v>
      </c>
      <c r="F505" s="33">
        <v>55.533336635838218</v>
      </c>
      <c r="G505" s="109" t="s">
        <v>877</v>
      </c>
      <c r="H505" s="82" t="s">
        <v>64</v>
      </c>
      <c r="I505" s="29">
        <v>26853</v>
      </c>
      <c r="J505" s="30">
        <v>3673</v>
      </c>
      <c r="K505" s="29">
        <v>176</v>
      </c>
      <c r="L505" s="34">
        <v>4.791723386877212E-2</v>
      </c>
      <c r="M505" s="83" t="s">
        <v>64</v>
      </c>
      <c r="N505" s="29">
        <f>(J505/C505)*100000</f>
        <v>19294.832678973464</v>
      </c>
      <c r="O505" s="1">
        <v>44203</v>
      </c>
      <c r="P505" s="1">
        <f t="shared" si="14"/>
        <v>44185</v>
      </c>
      <c r="Q505" s="1">
        <f t="shared" si="15"/>
        <v>44198</v>
      </c>
    </row>
    <row r="506" spans="1:17" x14ac:dyDescent="0.35">
      <c r="A506" s="87" t="s">
        <v>391</v>
      </c>
      <c r="B506" s="88" t="s">
        <v>52</v>
      </c>
      <c r="C506" s="97">
        <v>4597.5251554699198</v>
      </c>
      <c r="D506" s="30">
        <v>165</v>
      </c>
      <c r="E506" s="30">
        <v>28</v>
      </c>
      <c r="F506" s="31">
        <v>43.501665186551385</v>
      </c>
      <c r="G506" s="109" t="s">
        <v>878</v>
      </c>
      <c r="H506" s="29" t="s">
        <v>66</v>
      </c>
      <c r="I506" s="29">
        <v>10564</v>
      </c>
      <c r="J506" s="30">
        <v>663</v>
      </c>
      <c r="K506" s="29">
        <v>34</v>
      </c>
      <c r="L506" s="32">
        <v>5.128205128205128E-2</v>
      </c>
      <c r="M506" s="29" t="s">
        <v>66</v>
      </c>
      <c r="N506" s="98">
        <v>14420.80200934178</v>
      </c>
      <c r="O506" s="1">
        <v>44189</v>
      </c>
      <c r="P506" s="1">
        <f t="shared" si="14"/>
        <v>44171</v>
      </c>
      <c r="Q506" s="1">
        <f t="shared" si="15"/>
        <v>44184</v>
      </c>
    </row>
    <row r="507" spans="1:17" x14ac:dyDescent="0.35">
      <c r="A507" s="87" t="s">
        <v>391</v>
      </c>
      <c r="B507" s="88" t="s">
        <v>52</v>
      </c>
      <c r="C507" s="89">
        <v>4597.5251554699198</v>
      </c>
      <c r="D507" s="30">
        <v>209</v>
      </c>
      <c r="E507" s="30">
        <v>38</v>
      </c>
      <c r="F507" s="31">
        <v>59.037974181748304</v>
      </c>
      <c r="G507" s="109" t="s">
        <v>878</v>
      </c>
      <c r="H507" s="82" t="s">
        <v>64</v>
      </c>
      <c r="I507" s="29">
        <v>11155</v>
      </c>
      <c r="J507" s="30">
        <v>582</v>
      </c>
      <c r="K507" s="29">
        <v>44</v>
      </c>
      <c r="L507" s="32">
        <v>7.560137457044673E-2</v>
      </c>
      <c r="M507" s="83" t="s">
        <v>64</v>
      </c>
      <c r="N507" s="29">
        <f>(J507/C507)*100000</f>
        <v>12658.984569286449</v>
      </c>
      <c r="O507" s="1">
        <v>44203</v>
      </c>
      <c r="P507" s="1">
        <f t="shared" si="14"/>
        <v>44185</v>
      </c>
      <c r="Q507" s="1">
        <f t="shared" si="15"/>
        <v>44198</v>
      </c>
    </row>
    <row r="508" spans="1:17" x14ac:dyDescent="0.35">
      <c r="A508" s="87" t="s">
        <v>391</v>
      </c>
      <c r="B508" s="88" t="s">
        <v>52</v>
      </c>
      <c r="C508" s="97">
        <v>4597.5251554699198</v>
      </c>
      <c r="D508" s="30">
        <v>185</v>
      </c>
      <c r="E508" s="30">
        <v>22</v>
      </c>
      <c r="F508" s="33">
        <v>34.179879789433222</v>
      </c>
      <c r="G508" s="109" t="s">
        <v>877</v>
      </c>
      <c r="H508" s="29" t="s">
        <v>66</v>
      </c>
      <c r="I508" s="29">
        <v>10845</v>
      </c>
      <c r="J508" s="30">
        <v>593</v>
      </c>
      <c r="K508" s="29">
        <v>28</v>
      </c>
      <c r="L508" s="34">
        <v>4.7217537942664416E-2</v>
      </c>
      <c r="M508" s="29" t="s">
        <v>66</v>
      </c>
      <c r="N508" s="98">
        <v>12898.243727812483</v>
      </c>
      <c r="O508" s="1">
        <v>44196</v>
      </c>
      <c r="P508" s="1">
        <f t="shared" si="14"/>
        <v>44178</v>
      </c>
      <c r="Q508" s="1">
        <f t="shared" si="15"/>
        <v>44191</v>
      </c>
    </row>
    <row r="509" spans="1:17" x14ac:dyDescent="0.35">
      <c r="A509" s="87" t="s">
        <v>392</v>
      </c>
      <c r="B509" s="88" t="s">
        <v>49</v>
      </c>
      <c r="C509" s="97">
        <v>43615.198490032897</v>
      </c>
      <c r="D509" s="30">
        <v>2863</v>
      </c>
      <c r="E509" s="30">
        <v>393</v>
      </c>
      <c r="F509" s="31">
        <v>64.361574733733136</v>
      </c>
      <c r="G509" s="109" t="s">
        <v>878</v>
      </c>
      <c r="H509" s="29" t="s">
        <v>66</v>
      </c>
      <c r="I509" s="29">
        <v>54614</v>
      </c>
      <c r="J509" s="30">
        <v>5370</v>
      </c>
      <c r="K509" s="29">
        <v>445</v>
      </c>
      <c r="L509" s="32">
        <v>8.2867783985102417E-2</v>
      </c>
      <c r="M509" s="29" t="s">
        <v>66</v>
      </c>
      <c r="N509" s="98">
        <v>12312.221853643912</v>
      </c>
      <c r="O509" s="1">
        <v>44196</v>
      </c>
      <c r="P509" s="1">
        <f t="shared" si="14"/>
        <v>44178</v>
      </c>
      <c r="Q509" s="1">
        <f t="shared" si="15"/>
        <v>44191</v>
      </c>
    </row>
    <row r="510" spans="1:17" x14ac:dyDescent="0.35">
      <c r="A510" s="87" t="s">
        <v>392</v>
      </c>
      <c r="B510" s="88" t="s">
        <v>49</v>
      </c>
      <c r="C510" s="89">
        <v>43615.198490032897</v>
      </c>
      <c r="D510" s="30">
        <v>3110</v>
      </c>
      <c r="E510" s="30">
        <v>401</v>
      </c>
      <c r="F510" s="31">
        <v>65.671734015844763</v>
      </c>
      <c r="G510" s="109" t="s">
        <v>878</v>
      </c>
      <c r="H510" s="82" t="s">
        <v>64</v>
      </c>
      <c r="I510" s="29">
        <v>57293</v>
      </c>
      <c r="J510" s="30">
        <v>4618</v>
      </c>
      <c r="K510" s="29">
        <v>448</v>
      </c>
      <c r="L510" s="32">
        <v>9.701169337375487E-2</v>
      </c>
      <c r="M510" s="83" t="s">
        <v>64</v>
      </c>
      <c r="N510" s="29">
        <f>(J510/C510)*100000</f>
        <v>10588.052238385026</v>
      </c>
      <c r="O510" s="1">
        <v>44203</v>
      </c>
      <c r="P510" s="1">
        <f t="shared" si="14"/>
        <v>44185</v>
      </c>
      <c r="Q510" s="1">
        <f t="shared" si="15"/>
        <v>44198</v>
      </c>
    </row>
    <row r="511" spans="1:17" x14ac:dyDescent="0.35">
      <c r="A511" s="87" t="s">
        <v>392</v>
      </c>
      <c r="B511" s="88" t="s">
        <v>49</v>
      </c>
      <c r="C511" s="97">
        <v>43615.198490032897</v>
      </c>
      <c r="D511" s="30">
        <v>2662</v>
      </c>
      <c r="E511" s="30">
        <v>516</v>
      </c>
      <c r="F511" s="31">
        <v>84.505273696199225</v>
      </c>
      <c r="G511" s="109" t="s">
        <v>878</v>
      </c>
      <c r="H511" s="29" t="s">
        <v>64</v>
      </c>
      <c r="I511" s="29">
        <v>52255</v>
      </c>
      <c r="J511" s="30">
        <v>6753</v>
      </c>
      <c r="K511" s="29">
        <v>574</v>
      </c>
      <c r="L511" s="32">
        <v>8.4999259588331114E-2</v>
      </c>
      <c r="M511" s="29" t="s">
        <v>64</v>
      </c>
      <c r="N511" s="98">
        <v>15483.134856174553</v>
      </c>
      <c r="O511" s="1">
        <v>44189</v>
      </c>
      <c r="P511" s="1">
        <f t="shared" si="14"/>
        <v>44171</v>
      </c>
      <c r="Q511" s="1">
        <f t="shared" si="15"/>
        <v>44184</v>
      </c>
    </row>
    <row r="512" spans="1:17" x14ac:dyDescent="0.35">
      <c r="A512" s="87" t="s">
        <v>393</v>
      </c>
      <c r="B512" s="88" t="s">
        <v>52</v>
      </c>
      <c r="C512" s="97">
        <v>25917.393669385499</v>
      </c>
      <c r="D512" s="30">
        <v>705</v>
      </c>
      <c r="E512" s="30">
        <v>172</v>
      </c>
      <c r="F512" s="31">
        <v>47.403355609119693</v>
      </c>
      <c r="G512" s="109" t="s">
        <v>878</v>
      </c>
      <c r="H512" s="29" t="s">
        <v>64</v>
      </c>
      <c r="I512" s="29">
        <v>20425</v>
      </c>
      <c r="J512" s="30">
        <v>2368</v>
      </c>
      <c r="K512" s="29">
        <v>186</v>
      </c>
      <c r="L512" s="32">
        <v>7.85472972972973E-2</v>
      </c>
      <c r="M512" s="29" t="s">
        <v>64</v>
      </c>
      <c r="N512" s="98">
        <v>9136.7211927531189</v>
      </c>
      <c r="O512" s="1">
        <v>44189</v>
      </c>
      <c r="P512" s="1">
        <f t="shared" si="14"/>
        <v>44171</v>
      </c>
      <c r="Q512" s="1">
        <f t="shared" si="15"/>
        <v>44184</v>
      </c>
    </row>
    <row r="513" spans="1:17" x14ac:dyDescent="0.35">
      <c r="A513" s="87" t="s">
        <v>393</v>
      </c>
      <c r="B513" s="88" t="s">
        <v>52</v>
      </c>
      <c r="C513" s="97">
        <v>25917.393669385499</v>
      </c>
      <c r="D513" s="30">
        <v>800</v>
      </c>
      <c r="E513" s="30">
        <v>176</v>
      </c>
      <c r="F513" s="31">
        <v>48.505759227936437</v>
      </c>
      <c r="G513" s="109" t="s">
        <v>878</v>
      </c>
      <c r="H513" s="29" t="s">
        <v>66</v>
      </c>
      <c r="I513" s="29">
        <v>21478</v>
      </c>
      <c r="J513" s="30">
        <v>2292</v>
      </c>
      <c r="K513" s="29">
        <v>193</v>
      </c>
      <c r="L513" s="32">
        <v>8.4205933682373474E-2</v>
      </c>
      <c r="M513" s="29" t="s">
        <v>64</v>
      </c>
      <c r="N513" s="98">
        <v>8843.4818301478663</v>
      </c>
      <c r="O513" s="1">
        <v>44196</v>
      </c>
      <c r="P513" s="1">
        <f t="shared" si="14"/>
        <v>44178</v>
      </c>
      <c r="Q513" s="1">
        <f t="shared" si="15"/>
        <v>44191</v>
      </c>
    </row>
    <row r="514" spans="1:17" x14ac:dyDescent="0.35">
      <c r="A514" s="87" t="s">
        <v>393</v>
      </c>
      <c r="B514" s="88" t="s">
        <v>52</v>
      </c>
      <c r="C514" s="89">
        <v>25917.393669385499</v>
      </c>
      <c r="D514" s="30">
        <v>954</v>
      </c>
      <c r="E514" s="30">
        <v>234</v>
      </c>
      <c r="F514" s="31">
        <v>64.490611700779127</v>
      </c>
      <c r="G514" s="109" t="s">
        <v>878</v>
      </c>
      <c r="H514" s="82" t="s">
        <v>64</v>
      </c>
      <c r="I514" s="29">
        <v>22713</v>
      </c>
      <c r="J514" s="30">
        <v>2222</v>
      </c>
      <c r="K514" s="29">
        <v>246</v>
      </c>
      <c r="L514" s="32">
        <v>0.11071107110711072</v>
      </c>
      <c r="M514" s="83" t="s">
        <v>64</v>
      </c>
      <c r="N514" s="29">
        <f>(J514/C514)*100000</f>
        <v>8573.3929435377649</v>
      </c>
      <c r="O514" s="1">
        <v>44203</v>
      </c>
      <c r="P514" s="1">
        <f t="shared" ref="P514:P577" si="16">O514-18</f>
        <v>44185</v>
      </c>
      <c r="Q514" s="1">
        <f t="shared" ref="Q514:Q577" si="17">O514-5</f>
        <v>44198</v>
      </c>
    </row>
    <row r="515" spans="1:17" x14ac:dyDescent="0.35">
      <c r="A515" s="87" t="s">
        <v>394</v>
      </c>
      <c r="B515" s="88" t="s">
        <v>41</v>
      </c>
      <c r="C515" s="97">
        <v>15535.1939863677</v>
      </c>
      <c r="D515" s="30">
        <v>284</v>
      </c>
      <c r="E515" s="30">
        <v>54</v>
      </c>
      <c r="F515" s="31">
        <v>24.828417723831073</v>
      </c>
      <c r="G515" s="109" t="s">
        <v>878</v>
      </c>
      <c r="H515" s="29" t="s">
        <v>66</v>
      </c>
      <c r="I515" s="29">
        <v>13759</v>
      </c>
      <c r="J515" s="30">
        <v>1518</v>
      </c>
      <c r="K515" s="29">
        <v>81</v>
      </c>
      <c r="L515" s="32">
        <v>5.33596837944664E-2</v>
      </c>
      <c r="M515" s="29" t="s">
        <v>64</v>
      </c>
      <c r="N515" s="98">
        <v>9771.3617308677403</v>
      </c>
      <c r="O515" s="1">
        <v>44196</v>
      </c>
      <c r="P515" s="1">
        <f t="shared" si="16"/>
        <v>44178</v>
      </c>
      <c r="Q515" s="1">
        <f t="shared" si="17"/>
        <v>44191</v>
      </c>
    </row>
    <row r="516" spans="1:17" x14ac:dyDescent="0.35">
      <c r="A516" s="87" t="s">
        <v>394</v>
      </c>
      <c r="B516" s="88" t="s">
        <v>41</v>
      </c>
      <c r="C516" s="89">
        <v>15535.1939863677</v>
      </c>
      <c r="D516" s="30">
        <v>332</v>
      </c>
      <c r="E516" s="30">
        <v>75</v>
      </c>
      <c r="F516" s="31">
        <v>34.483913505320935</v>
      </c>
      <c r="G516" s="109" t="s">
        <v>878</v>
      </c>
      <c r="H516" s="82" t="s">
        <v>64</v>
      </c>
      <c r="I516" s="29">
        <v>14488</v>
      </c>
      <c r="J516" s="30">
        <v>1367</v>
      </c>
      <c r="K516" s="29">
        <v>98</v>
      </c>
      <c r="L516" s="32">
        <v>7.1689831748354055E-2</v>
      </c>
      <c r="M516" s="83" t="s">
        <v>64</v>
      </c>
      <c r="N516" s="29">
        <f>(J516/C516)*100000</f>
        <v>8799.3751555310937</v>
      </c>
      <c r="O516" s="1">
        <v>44203</v>
      </c>
      <c r="P516" s="1">
        <f t="shared" si="16"/>
        <v>44185</v>
      </c>
      <c r="Q516" s="1">
        <f t="shared" si="17"/>
        <v>44198</v>
      </c>
    </row>
    <row r="517" spans="1:17" x14ac:dyDescent="0.35">
      <c r="A517" s="87" t="s">
        <v>394</v>
      </c>
      <c r="B517" s="88" t="s">
        <v>41</v>
      </c>
      <c r="C517" s="97">
        <v>15535.1939863677</v>
      </c>
      <c r="D517" s="30">
        <v>250</v>
      </c>
      <c r="E517" s="30">
        <v>56</v>
      </c>
      <c r="F517" s="33">
        <v>25.747988750639639</v>
      </c>
      <c r="G517" s="109" t="s">
        <v>877</v>
      </c>
      <c r="H517" s="29" t="s">
        <v>66</v>
      </c>
      <c r="I517" s="29">
        <v>13116</v>
      </c>
      <c r="J517" s="30">
        <v>1729</v>
      </c>
      <c r="K517" s="29">
        <v>72</v>
      </c>
      <c r="L517" s="34">
        <v>4.1642567958357433E-2</v>
      </c>
      <c r="M517" s="29" t="s">
        <v>68</v>
      </c>
      <c r="N517" s="98">
        <v>11129.568137463981</v>
      </c>
      <c r="O517" s="1">
        <v>44189</v>
      </c>
      <c r="P517" s="1">
        <f t="shared" si="16"/>
        <v>44171</v>
      </c>
      <c r="Q517" s="1">
        <f t="shared" si="17"/>
        <v>44184</v>
      </c>
    </row>
    <row r="518" spans="1:17" x14ac:dyDescent="0.35">
      <c r="A518" s="87" t="s">
        <v>395</v>
      </c>
      <c r="B518" s="88" t="s">
        <v>52</v>
      </c>
      <c r="C518" s="97">
        <v>5732.2185635331398</v>
      </c>
      <c r="D518" s="30">
        <v>197</v>
      </c>
      <c r="E518" s="30">
        <v>47</v>
      </c>
      <c r="F518" s="31">
        <v>58.566204689055532</v>
      </c>
      <c r="G518" s="109" t="s">
        <v>878</v>
      </c>
      <c r="H518" s="29" t="s">
        <v>66</v>
      </c>
      <c r="I518" s="29">
        <v>5677</v>
      </c>
      <c r="J518" s="30">
        <v>704</v>
      </c>
      <c r="K518" s="29">
        <v>53</v>
      </c>
      <c r="L518" s="32">
        <v>7.5284090909090912E-2</v>
      </c>
      <c r="M518" s="29" t="s">
        <v>64</v>
      </c>
      <c r="N518" s="98">
        <v>12281.457732241091</v>
      </c>
      <c r="O518" s="1">
        <v>44189</v>
      </c>
      <c r="P518" s="1">
        <f t="shared" si="16"/>
        <v>44171</v>
      </c>
      <c r="Q518" s="1">
        <f t="shared" si="17"/>
        <v>44184</v>
      </c>
    </row>
    <row r="519" spans="1:17" x14ac:dyDescent="0.35">
      <c r="A519" s="87" t="s">
        <v>395</v>
      </c>
      <c r="B519" s="88" t="s">
        <v>52</v>
      </c>
      <c r="C519" s="97">
        <v>5732.2185635331398</v>
      </c>
      <c r="D519" s="30">
        <v>221</v>
      </c>
      <c r="E519" s="30">
        <v>47</v>
      </c>
      <c r="F519" s="31">
        <v>58.566204689055532</v>
      </c>
      <c r="G519" s="109" t="s">
        <v>878</v>
      </c>
      <c r="H519" s="29" t="s">
        <v>68</v>
      </c>
      <c r="I519" s="29">
        <v>6029</v>
      </c>
      <c r="J519" s="30">
        <v>697</v>
      </c>
      <c r="K519" s="29">
        <v>54</v>
      </c>
      <c r="L519" s="32">
        <v>7.7474892395982778E-2</v>
      </c>
      <c r="M519" s="29" t="s">
        <v>64</v>
      </c>
      <c r="N519" s="98">
        <v>12159.340965017103</v>
      </c>
      <c r="O519" s="1">
        <v>44196</v>
      </c>
      <c r="P519" s="1">
        <f t="shared" si="16"/>
        <v>44178</v>
      </c>
      <c r="Q519" s="1">
        <f t="shared" si="17"/>
        <v>44191</v>
      </c>
    </row>
    <row r="520" spans="1:17" x14ac:dyDescent="0.35">
      <c r="A520" s="87" t="s">
        <v>395</v>
      </c>
      <c r="B520" s="88" t="s">
        <v>52</v>
      </c>
      <c r="C520" s="89">
        <v>5732.2185635331398</v>
      </c>
      <c r="D520" s="30">
        <v>262</v>
      </c>
      <c r="E520" s="30">
        <v>61</v>
      </c>
      <c r="F520" s="31">
        <v>76.011457149625258</v>
      </c>
      <c r="G520" s="109" t="s">
        <v>878</v>
      </c>
      <c r="H520" s="82" t="s">
        <v>64</v>
      </c>
      <c r="I520" s="29">
        <v>6432</v>
      </c>
      <c r="J520" s="30">
        <v>732</v>
      </c>
      <c r="K520" s="29">
        <v>69</v>
      </c>
      <c r="L520" s="32">
        <v>9.4262295081967207E-2</v>
      </c>
      <c r="M520" s="83" t="s">
        <v>64</v>
      </c>
      <c r="N520" s="29">
        <f>(J520/C520)*100000</f>
        <v>12769.924801137046</v>
      </c>
      <c r="O520" s="1">
        <v>44203</v>
      </c>
      <c r="P520" s="1">
        <f t="shared" si="16"/>
        <v>44185</v>
      </c>
      <c r="Q520" s="1">
        <f t="shared" si="17"/>
        <v>44198</v>
      </c>
    </row>
    <row r="521" spans="1:17" x14ac:dyDescent="0.35">
      <c r="A521" s="87" t="s">
        <v>396</v>
      </c>
      <c r="B521" s="88" t="s">
        <v>49</v>
      </c>
      <c r="C521" s="89">
        <v>10406.375954216899</v>
      </c>
      <c r="D521" s="30">
        <v>338</v>
      </c>
      <c r="E521" s="30">
        <v>65</v>
      </c>
      <c r="F521" s="31">
        <v>44.615504602980934</v>
      </c>
      <c r="G521" s="109" t="s">
        <v>878</v>
      </c>
      <c r="H521" s="82" t="s">
        <v>64</v>
      </c>
      <c r="I521" s="29">
        <v>11750</v>
      </c>
      <c r="J521" s="30">
        <v>909</v>
      </c>
      <c r="K521" s="29">
        <v>71</v>
      </c>
      <c r="L521" s="32">
        <v>7.8107810781078105E-2</v>
      </c>
      <c r="M521" s="83" t="s">
        <v>64</v>
      </c>
      <c r="N521" s="29">
        <f>(J521/C521)*100000</f>
        <v>8735.0294088851624</v>
      </c>
      <c r="O521" s="1">
        <v>44203</v>
      </c>
      <c r="P521" s="1">
        <f t="shared" si="16"/>
        <v>44185</v>
      </c>
      <c r="Q521" s="1">
        <f t="shared" si="17"/>
        <v>44198</v>
      </c>
    </row>
    <row r="522" spans="1:17" x14ac:dyDescent="0.35">
      <c r="A522" s="87" t="s">
        <v>396</v>
      </c>
      <c r="B522" s="88" t="s">
        <v>49</v>
      </c>
      <c r="C522" s="97">
        <v>10406.375954216899</v>
      </c>
      <c r="D522" s="30">
        <v>305</v>
      </c>
      <c r="E522" s="30">
        <v>45</v>
      </c>
      <c r="F522" s="33">
        <v>30.887657032832958</v>
      </c>
      <c r="G522" s="109" t="s">
        <v>877</v>
      </c>
      <c r="H522" s="29" t="s">
        <v>66</v>
      </c>
      <c r="I522" s="29">
        <v>11256</v>
      </c>
      <c r="J522" s="30">
        <v>1041</v>
      </c>
      <c r="K522" s="29">
        <v>50</v>
      </c>
      <c r="L522" s="34">
        <v>4.8030739673390971E-2</v>
      </c>
      <c r="M522" s="29" t="s">
        <v>64</v>
      </c>
      <c r="N522" s="98">
        <v>10003.482524366837</v>
      </c>
      <c r="O522" s="1">
        <v>44196</v>
      </c>
      <c r="P522" s="1">
        <f t="shared" si="16"/>
        <v>44178</v>
      </c>
      <c r="Q522" s="1">
        <f t="shared" si="17"/>
        <v>44191</v>
      </c>
    </row>
    <row r="523" spans="1:17" x14ac:dyDescent="0.35">
      <c r="A523" s="87" t="s">
        <v>396</v>
      </c>
      <c r="B523" s="88" t="s">
        <v>49</v>
      </c>
      <c r="C523" s="97">
        <v>10406.375954216899</v>
      </c>
      <c r="D523" s="30">
        <v>267</v>
      </c>
      <c r="E523" s="30">
        <v>55</v>
      </c>
      <c r="F523" s="33">
        <v>37.751580817906948</v>
      </c>
      <c r="G523" s="109" t="s">
        <v>877</v>
      </c>
      <c r="H523" s="29" t="s">
        <v>66</v>
      </c>
      <c r="I523" s="29">
        <v>10780</v>
      </c>
      <c r="J523" s="30">
        <v>1204</v>
      </c>
      <c r="K523" s="29">
        <v>58</v>
      </c>
      <c r="L523" s="34">
        <v>4.817275747508306E-2</v>
      </c>
      <c r="M523" s="29" t="s">
        <v>68</v>
      </c>
      <c r="N523" s="98">
        <v>11569.82993212072</v>
      </c>
      <c r="O523" s="1">
        <v>44189</v>
      </c>
      <c r="P523" s="1">
        <f t="shared" si="16"/>
        <v>44171</v>
      </c>
      <c r="Q523" s="1">
        <f t="shared" si="17"/>
        <v>44184</v>
      </c>
    </row>
    <row r="524" spans="1:17" x14ac:dyDescent="0.35">
      <c r="A524" s="87" t="s">
        <v>397</v>
      </c>
      <c r="B524" s="88" t="s">
        <v>51</v>
      </c>
      <c r="C524" s="97">
        <v>11260.3171202382</v>
      </c>
      <c r="D524" s="30">
        <v>229</v>
      </c>
      <c r="E524" s="30">
        <v>49</v>
      </c>
      <c r="F524" s="33">
        <v>31.082605957068818</v>
      </c>
      <c r="G524" s="109" t="s">
        <v>877</v>
      </c>
      <c r="H524" s="29" t="s">
        <v>66</v>
      </c>
      <c r="I524" s="29">
        <v>13572</v>
      </c>
      <c r="J524" s="30">
        <v>1729</v>
      </c>
      <c r="K524" s="29">
        <v>53</v>
      </c>
      <c r="L524" s="34">
        <v>3.0653556969346442E-2</v>
      </c>
      <c r="M524" s="29" t="s">
        <v>66</v>
      </c>
      <c r="N524" s="98">
        <v>15354.807342792001</v>
      </c>
      <c r="O524" s="1">
        <v>44189</v>
      </c>
      <c r="P524" s="1">
        <f t="shared" si="16"/>
        <v>44171</v>
      </c>
      <c r="Q524" s="1">
        <f t="shared" si="17"/>
        <v>44184</v>
      </c>
    </row>
    <row r="525" spans="1:17" x14ac:dyDescent="0.35">
      <c r="A525" s="87" t="s">
        <v>397</v>
      </c>
      <c r="B525" s="88" t="s">
        <v>51</v>
      </c>
      <c r="C525" s="97">
        <v>11260.3171202382</v>
      </c>
      <c r="D525" s="30">
        <v>256</v>
      </c>
      <c r="E525" s="30">
        <v>56</v>
      </c>
      <c r="F525" s="33">
        <v>35.52297823665009</v>
      </c>
      <c r="G525" s="109" t="s">
        <v>877</v>
      </c>
      <c r="H525" s="29" t="s">
        <v>64</v>
      </c>
      <c r="I525" s="29">
        <v>14369</v>
      </c>
      <c r="J525" s="30">
        <v>1605</v>
      </c>
      <c r="K525" s="29">
        <v>58</v>
      </c>
      <c r="L525" s="34">
        <v>3.6137071651090341E-2</v>
      </c>
      <c r="M525" s="29" t="s">
        <v>64</v>
      </c>
      <c r="N525" s="98">
        <v>14253.595017455849</v>
      </c>
      <c r="O525" s="1">
        <v>44196</v>
      </c>
      <c r="P525" s="1">
        <f t="shared" si="16"/>
        <v>44178</v>
      </c>
      <c r="Q525" s="1">
        <f t="shared" si="17"/>
        <v>44191</v>
      </c>
    </row>
    <row r="526" spans="1:17" x14ac:dyDescent="0.35">
      <c r="A526" s="87" t="s">
        <v>397</v>
      </c>
      <c r="B526" s="88" t="s">
        <v>51</v>
      </c>
      <c r="C526" s="89">
        <v>11260.3171202382</v>
      </c>
      <c r="D526" s="30">
        <v>285</v>
      </c>
      <c r="E526" s="30">
        <v>57</v>
      </c>
      <c r="F526" s="33">
        <v>36.157317133733123</v>
      </c>
      <c r="G526" s="109" t="s">
        <v>877</v>
      </c>
      <c r="H526" s="82" t="s">
        <v>68</v>
      </c>
      <c r="I526" s="29">
        <v>15135</v>
      </c>
      <c r="J526" s="30">
        <v>1455</v>
      </c>
      <c r="K526" s="29">
        <v>63</v>
      </c>
      <c r="L526" s="34">
        <v>4.3298969072164947E-2</v>
      </c>
      <c r="M526" s="83" t="s">
        <v>64</v>
      </c>
      <c r="N526" s="29">
        <f>(J526/C526)*100000</f>
        <v>12921.483333581471</v>
      </c>
      <c r="O526" s="1">
        <v>44203</v>
      </c>
      <c r="P526" s="1">
        <f t="shared" si="16"/>
        <v>44185</v>
      </c>
      <c r="Q526" s="1">
        <f t="shared" si="17"/>
        <v>44198</v>
      </c>
    </row>
    <row r="527" spans="1:17" x14ac:dyDescent="0.35">
      <c r="A527" s="87" t="s">
        <v>398</v>
      </c>
      <c r="B527" s="88" t="s">
        <v>49</v>
      </c>
      <c r="C527" s="89">
        <v>60760.903444814299</v>
      </c>
      <c r="D527" s="30">
        <v>3288</v>
      </c>
      <c r="E527" s="30">
        <v>520</v>
      </c>
      <c r="F527" s="31">
        <v>61.129534021152118</v>
      </c>
      <c r="G527" s="109" t="s">
        <v>878</v>
      </c>
      <c r="H527" s="82" t="s">
        <v>64</v>
      </c>
      <c r="I527" s="29">
        <v>168188</v>
      </c>
      <c r="J527" s="30">
        <v>10573</v>
      </c>
      <c r="K527" s="29">
        <v>588</v>
      </c>
      <c r="L527" s="32">
        <v>5.5613354771588006E-2</v>
      </c>
      <c r="M527" s="83" t="s">
        <v>64</v>
      </c>
      <c r="N527" s="29">
        <f>(J527/C527)*100000</f>
        <v>17400.992086305727</v>
      </c>
      <c r="O527" s="1">
        <v>44203</v>
      </c>
      <c r="P527" s="1">
        <f t="shared" si="16"/>
        <v>44185</v>
      </c>
      <c r="Q527" s="1">
        <f t="shared" si="17"/>
        <v>44198</v>
      </c>
    </row>
    <row r="528" spans="1:17" x14ac:dyDescent="0.35">
      <c r="A528" s="87" t="s">
        <v>398</v>
      </c>
      <c r="B528" s="88" t="s">
        <v>49</v>
      </c>
      <c r="C528" s="97">
        <v>60760.903444814299</v>
      </c>
      <c r="D528" s="30">
        <v>3007</v>
      </c>
      <c r="E528" s="30">
        <v>489</v>
      </c>
      <c r="F528" s="33">
        <v>57.485273339121889</v>
      </c>
      <c r="G528" s="109" t="s">
        <v>877</v>
      </c>
      <c r="H528" s="29" t="s">
        <v>66</v>
      </c>
      <c r="I528" s="29">
        <v>163418</v>
      </c>
      <c r="J528" s="30">
        <v>15680</v>
      </c>
      <c r="K528" s="29">
        <v>558</v>
      </c>
      <c r="L528" s="34">
        <v>3.5586734693877554E-2</v>
      </c>
      <c r="M528" s="29" t="s">
        <v>64</v>
      </c>
      <c r="N528" s="98">
        <v>25806.067900621754</v>
      </c>
      <c r="O528" s="1">
        <v>44196</v>
      </c>
      <c r="P528" s="1">
        <f t="shared" si="16"/>
        <v>44178</v>
      </c>
      <c r="Q528" s="1">
        <f t="shared" si="17"/>
        <v>44191</v>
      </c>
    </row>
    <row r="529" spans="1:17" x14ac:dyDescent="0.35">
      <c r="A529" s="87" t="s">
        <v>398</v>
      </c>
      <c r="B529" s="88" t="s">
        <v>49</v>
      </c>
      <c r="C529" s="97">
        <v>60760.903444814299</v>
      </c>
      <c r="D529" s="30">
        <v>2751</v>
      </c>
      <c r="E529" s="30">
        <v>512</v>
      </c>
      <c r="F529" s="33">
        <v>60.189079651595932</v>
      </c>
      <c r="G529" s="109" t="s">
        <v>877</v>
      </c>
      <c r="H529" s="29" t="s">
        <v>66</v>
      </c>
      <c r="I529" s="29">
        <v>157774</v>
      </c>
      <c r="J529" s="30">
        <v>21118</v>
      </c>
      <c r="K529" s="29">
        <v>597</v>
      </c>
      <c r="L529" s="34">
        <v>2.8269722511601477E-2</v>
      </c>
      <c r="M529" s="29" t="s">
        <v>68</v>
      </c>
      <c r="N529" s="98">
        <v>34755.901908503198</v>
      </c>
      <c r="O529" s="1">
        <v>44189</v>
      </c>
      <c r="P529" s="1">
        <f t="shared" si="16"/>
        <v>44171</v>
      </c>
      <c r="Q529" s="1">
        <f t="shared" si="17"/>
        <v>44184</v>
      </c>
    </row>
    <row r="530" spans="1:17" x14ac:dyDescent="0.35">
      <c r="A530" s="87" t="s">
        <v>399</v>
      </c>
      <c r="B530" s="88" t="s">
        <v>51</v>
      </c>
      <c r="C530" s="97">
        <v>13066.7339765703</v>
      </c>
      <c r="D530" s="30">
        <v>355</v>
      </c>
      <c r="E530" s="30">
        <v>65</v>
      </c>
      <c r="F530" s="31">
        <v>35.531886936568519</v>
      </c>
      <c r="G530" s="109" t="s">
        <v>878</v>
      </c>
      <c r="H530" s="29" t="s">
        <v>66</v>
      </c>
      <c r="I530" s="29">
        <v>12640</v>
      </c>
      <c r="J530" s="30">
        <v>1427</v>
      </c>
      <c r="K530" s="29">
        <v>72</v>
      </c>
      <c r="L530" s="32">
        <v>5.0455501051156273E-2</v>
      </c>
      <c r="M530" s="29" t="s">
        <v>66</v>
      </c>
      <c r="N530" s="98">
        <v>10920.862111057937</v>
      </c>
      <c r="O530" s="1">
        <v>44189</v>
      </c>
      <c r="P530" s="1">
        <f t="shared" si="16"/>
        <v>44171</v>
      </c>
      <c r="Q530" s="1">
        <f t="shared" si="17"/>
        <v>44184</v>
      </c>
    </row>
    <row r="531" spans="1:17" x14ac:dyDescent="0.35">
      <c r="A531" s="87" t="s">
        <v>399</v>
      </c>
      <c r="B531" s="88" t="s">
        <v>51</v>
      </c>
      <c r="C531" s="97">
        <v>13066.7339765703</v>
      </c>
      <c r="D531" s="30">
        <v>373</v>
      </c>
      <c r="E531" s="30">
        <v>45</v>
      </c>
      <c r="F531" s="33">
        <v>24.598998648393586</v>
      </c>
      <c r="G531" s="109" t="s">
        <v>877</v>
      </c>
      <c r="H531" s="29" t="s">
        <v>66</v>
      </c>
      <c r="I531" s="29">
        <v>13309</v>
      </c>
      <c r="J531" s="30">
        <v>1276</v>
      </c>
      <c r="K531" s="29">
        <v>51</v>
      </c>
      <c r="L531" s="34">
        <v>3.9968652037617555E-2</v>
      </c>
      <c r="M531" s="29" t="s">
        <v>66</v>
      </c>
      <c r="N531" s="98">
        <v>9765.2558189978463</v>
      </c>
      <c r="O531" s="1">
        <v>44196</v>
      </c>
      <c r="P531" s="1">
        <f t="shared" si="16"/>
        <v>44178</v>
      </c>
      <c r="Q531" s="1">
        <f t="shared" si="17"/>
        <v>44191</v>
      </c>
    </row>
    <row r="532" spans="1:17" x14ac:dyDescent="0.35">
      <c r="A532" s="87" t="s">
        <v>399</v>
      </c>
      <c r="B532" s="88" t="s">
        <v>51</v>
      </c>
      <c r="C532" s="89">
        <v>13066.7339765703</v>
      </c>
      <c r="D532" s="30">
        <v>408</v>
      </c>
      <c r="E532" s="30">
        <v>50</v>
      </c>
      <c r="F532" s="33">
        <v>27.332220720437324</v>
      </c>
      <c r="G532" s="109" t="s">
        <v>877</v>
      </c>
      <c r="H532" s="82" t="s">
        <v>64</v>
      </c>
      <c r="I532" s="29">
        <v>13827</v>
      </c>
      <c r="J532" s="30">
        <v>1141</v>
      </c>
      <c r="K532" s="29">
        <v>56</v>
      </c>
      <c r="L532" s="34">
        <v>4.9079754601226995E-2</v>
      </c>
      <c r="M532" s="83" t="s">
        <v>64</v>
      </c>
      <c r="N532" s="29">
        <f>(J532/C532)*100000</f>
        <v>8732.0978757653156</v>
      </c>
      <c r="O532" s="1">
        <v>44203</v>
      </c>
      <c r="P532" s="1">
        <f t="shared" si="16"/>
        <v>44185</v>
      </c>
      <c r="Q532" s="1">
        <f t="shared" si="17"/>
        <v>44198</v>
      </c>
    </row>
    <row r="533" spans="1:17" x14ac:dyDescent="0.35">
      <c r="A533" s="87" t="s">
        <v>400</v>
      </c>
      <c r="B533" s="88" t="s">
        <v>49</v>
      </c>
      <c r="C533" s="97">
        <v>28989.034762338801</v>
      </c>
      <c r="D533" s="30">
        <v>1102</v>
      </c>
      <c r="E533" s="30">
        <v>203</v>
      </c>
      <c r="F533" s="31">
        <v>50.01891273329916</v>
      </c>
      <c r="G533" s="109" t="s">
        <v>878</v>
      </c>
      <c r="H533" s="29" t="s">
        <v>66</v>
      </c>
      <c r="I533" s="29">
        <v>43357</v>
      </c>
      <c r="J533" s="30">
        <v>4856</v>
      </c>
      <c r="K533" s="29">
        <v>248</v>
      </c>
      <c r="L533" s="32">
        <v>5.1070840197693576E-2</v>
      </c>
      <c r="M533" s="29" t="s">
        <v>68</v>
      </c>
      <c r="N533" s="98">
        <v>16751.161395372459</v>
      </c>
      <c r="O533" s="1">
        <v>44196</v>
      </c>
      <c r="P533" s="1">
        <f t="shared" si="16"/>
        <v>44178</v>
      </c>
      <c r="Q533" s="1">
        <f t="shared" si="17"/>
        <v>44191</v>
      </c>
    </row>
    <row r="534" spans="1:17" x14ac:dyDescent="0.35">
      <c r="A534" s="87" t="s">
        <v>400</v>
      </c>
      <c r="B534" s="88" t="s">
        <v>49</v>
      </c>
      <c r="C534" s="89">
        <v>28989.034762338801</v>
      </c>
      <c r="D534" s="30">
        <v>1223</v>
      </c>
      <c r="E534" s="30">
        <v>216</v>
      </c>
      <c r="F534" s="31">
        <v>53.22209433690945</v>
      </c>
      <c r="G534" s="109" t="s">
        <v>878</v>
      </c>
      <c r="H534" s="82" t="s">
        <v>64</v>
      </c>
      <c r="I534" s="29">
        <v>45517</v>
      </c>
      <c r="J534" s="30">
        <v>4391</v>
      </c>
      <c r="K534" s="29">
        <v>251</v>
      </c>
      <c r="L534" s="32">
        <v>5.7162377590526073E-2</v>
      </c>
      <c r="M534" s="83" t="s">
        <v>64</v>
      </c>
      <c r="N534" s="29">
        <f>(J534/C534)*100000</f>
        <v>15147.106607718386</v>
      </c>
      <c r="O534" s="1">
        <v>44203</v>
      </c>
      <c r="P534" s="1">
        <f t="shared" si="16"/>
        <v>44185</v>
      </c>
      <c r="Q534" s="1">
        <f t="shared" si="17"/>
        <v>44198</v>
      </c>
    </row>
    <row r="535" spans="1:17" x14ac:dyDescent="0.35">
      <c r="A535" s="87" t="s">
        <v>400</v>
      </c>
      <c r="B535" s="88" t="s">
        <v>49</v>
      </c>
      <c r="C535" s="97">
        <v>28989.034762338801</v>
      </c>
      <c r="D535" s="30">
        <v>1000</v>
      </c>
      <c r="E535" s="30">
        <v>218</v>
      </c>
      <c r="F535" s="31">
        <v>53.714891506695629</v>
      </c>
      <c r="G535" s="109" t="s">
        <v>878</v>
      </c>
      <c r="H535" s="29" t="s">
        <v>66</v>
      </c>
      <c r="I535" s="29">
        <v>41138</v>
      </c>
      <c r="J535" s="30">
        <v>5084</v>
      </c>
      <c r="K535" s="29">
        <v>257</v>
      </c>
      <c r="L535" s="32">
        <v>5.0550747442958302E-2</v>
      </c>
      <c r="M535" s="29" t="s">
        <v>68</v>
      </c>
      <c r="N535" s="98">
        <v>17537.665678351234</v>
      </c>
      <c r="O535" s="1">
        <v>44189</v>
      </c>
      <c r="P535" s="1">
        <f t="shared" si="16"/>
        <v>44171</v>
      </c>
      <c r="Q535" s="1">
        <f t="shared" si="17"/>
        <v>44184</v>
      </c>
    </row>
    <row r="536" spans="1:17" x14ac:dyDescent="0.35">
      <c r="A536" s="87" t="s">
        <v>401</v>
      </c>
      <c r="B536" s="88" t="s">
        <v>54</v>
      </c>
      <c r="C536" s="97">
        <v>5774.3850978047103</v>
      </c>
      <c r="D536" s="30">
        <v>154</v>
      </c>
      <c r="E536" s="30">
        <v>27</v>
      </c>
      <c r="F536" s="31">
        <v>33.398732434811585</v>
      </c>
      <c r="G536" s="109" t="s">
        <v>878</v>
      </c>
      <c r="H536" s="29" t="s">
        <v>66</v>
      </c>
      <c r="I536" s="29">
        <v>4974</v>
      </c>
      <c r="J536" s="30">
        <v>486</v>
      </c>
      <c r="K536" s="29">
        <v>31</v>
      </c>
      <c r="L536" s="32">
        <v>6.3786008230452676E-2</v>
      </c>
      <c r="M536" s="29" t="s">
        <v>66</v>
      </c>
      <c r="N536" s="98">
        <v>8416.4805735725204</v>
      </c>
      <c r="O536" s="1">
        <v>44189</v>
      </c>
      <c r="P536" s="1">
        <f t="shared" si="16"/>
        <v>44171</v>
      </c>
      <c r="Q536" s="1">
        <f t="shared" si="17"/>
        <v>44184</v>
      </c>
    </row>
    <row r="537" spans="1:17" x14ac:dyDescent="0.35">
      <c r="A537" s="87" t="s">
        <v>401</v>
      </c>
      <c r="B537" s="88" t="s">
        <v>54</v>
      </c>
      <c r="C537" s="97">
        <v>5774.3850978047103</v>
      </c>
      <c r="D537" s="30">
        <v>164</v>
      </c>
      <c r="E537" s="30">
        <v>19</v>
      </c>
      <c r="F537" s="33">
        <v>23.502811713385931</v>
      </c>
      <c r="G537" s="109" t="s">
        <v>877</v>
      </c>
      <c r="H537" s="29" t="s">
        <v>66</v>
      </c>
      <c r="I537" s="29">
        <v>5191</v>
      </c>
      <c r="J537" s="30">
        <v>416</v>
      </c>
      <c r="K537" s="29">
        <v>22</v>
      </c>
      <c r="L537" s="34">
        <v>5.2884615384615384E-2</v>
      </c>
      <c r="M537" s="29" t="s">
        <v>66</v>
      </c>
      <c r="N537" s="98">
        <v>7204.2302851978766</v>
      </c>
      <c r="O537" s="1">
        <v>44196</v>
      </c>
      <c r="P537" s="1">
        <f t="shared" si="16"/>
        <v>44178</v>
      </c>
      <c r="Q537" s="1">
        <f t="shared" si="17"/>
        <v>44191</v>
      </c>
    </row>
    <row r="538" spans="1:17" x14ac:dyDescent="0.35">
      <c r="A538" s="87" t="s">
        <v>401</v>
      </c>
      <c r="B538" s="88" t="s">
        <v>54</v>
      </c>
      <c r="C538" s="89">
        <v>5774.3850978047103</v>
      </c>
      <c r="D538" s="30">
        <v>176</v>
      </c>
      <c r="E538" s="30">
        <v>20</v>
      </c>
      <c r="F538" s="33">
        <v>24.739801803564141</v>
      </c>
      <c r="G538" s="109" t="s">
        <v>877</v>
      </c>
      <c r="H538" s="82" t="s">
        <v>64</v>
      </c>
      <c r="I538" s="29">
        <v>5405</v>
      </c>
      <c r="J538" s="30">
        <v>388</v>
      </c>
      <c r="K538" s="29">
        <v>24</v>
      </c>
      <c r="L538" s="34">
        <v>6.1855670103092786E-2</v>
      </c>
      <c r="M538" s="83" t="s">
        <v>64</v>
      </c>
      <c r="N538" s="29">
        <f>(J538/C538)*100000</f>
        <v>6719.33016984802</v>
      </c>
      <c r="O538" s="1">
        <v>44203</v>
      </c>
      <c r="P538" s="1">
        <f t="shared" si="16"/>
        <v>44185</v>
      </c>
      <c r="Q538" s="1">
        <f t="shared" si="17"/>
        <v>44198</v>
      </c>
    </row>
    <row r="539" spans="1:17" x14ac:dyDescent="0.35">
      <c r="A539" s="87" t="s">
        <v>402</v>
      </c>
      <c r="B539" s="88" t="s">
        <v>45</v>
      </c>
      <c r="C539" s="97">
        <v>6352.7152733450803</v>
      </c>
      <c r="D539" s="30">
        <v>202</v>
      </c>
      <c r="E539" s="30">
        <v>50</v>
      </c>
      <c r="F539" s="31">
        <v>56.218930296052804</v>
      </c>
      <c r="G539" s="109" t="s">
        <v>878</v>
      </c>
      <c r="H539" s="29" t="s">
        <v>66</v>
      </c>
      <c r="I539" s="29">
        <v>6459</v>
      </c>
      <c r="J539" s="30">
        <v>757</v>
      </c>
      <c r="K539" s="29">
        <v>56</v>
      </c>
      <c r="L539" s="32">
        <v>7.3976221928665792E-2</v>
      </c>
      <c r="M539" s="29" t="s">
        <v>68</v>
      </c>
      <c r="N539" s="98">
        <v>11916.164465551354</v>
      </c>
      <c r="O539" s="1">
        <v>44196</v>
      </c>
      <c r="P539" s="1">
        <f t="shared" si="16"/>
        <v>44178</v>
      </c>
      <c r="Q539" s="1">
        <f t="shared" si="17"/>
        <v>44191</v>
      </c>
    </row>
    <row r="540" spans="1:17" x14ac:dyDescent="0.35">
      <c r="A540" s="87" t="s">
        <v>402</v>
      </c>
      <c r="B540" s="88" t="s">
        <v>45</v>
      </c>
      <c r="C540" s="97">
        <v>6352.7152733450803</v>
      </c>
      <c r="D540" s="30">
        <v>178</v>
      </c>
      <c r="E540" s="30">
        <v>51</v>
      </c>
      <c r="F540" s="31">
        <v>57.343308901973877</v>
      </c>
      <c r="G540" s="109" t="s">
        <v>878</v>
      </c>
      <c r="H540" s="29" t="s">
        <v>64</v>
      </c>
      <c r="I540" s="29">
        <v>6128</v>
      </c>
      <c r="J540" s="30">
        <v>784</v>
      </c>
      <c r="K540" s="29">
        <v>58</v>
      </c>
      <c r="L540" s="32">
        <v>7.3979591836734693E-2</v>
      </c>
      <c r="M540" s="29" t="s">
        <v>64</v>
      </c>
      <c r="N540" s="98">
        <v>12341.179578589514</v>
      </c>
      <c r="O540" s="1">
        <v>44189</v>
      </c>
      <c r="P540" s="1">
        <f t="shared" si="16"/>
        <v>44171</v>
      </c>
      <c r="Q540" s="1">
        <f t="shared" si="17"/>
        <v>44184</v>
      </c>
    </row>
    <row r="541" spans="1:17" x14ac:dyDescent="0.35">
      <c r="A541" s="87" t="s">
        <v>402</v>
      </c>
      <c r="B541" s="88" t="s">
        <v>45</v>
      </c>
      <c r="C541" s="89">
        <v>6352.7152733450803</v>
      </c>
      <c r="D541" s="30">
        <v>232</v>
      </c>
      <c r="E541" s="30">
        <v>53</v>
      </c>
      <c r="F541" s="31">
        <v>59.592066113815982</v>
      </c>
      <c r="G541" s="109" t="s">
        <v>878</v>
      </c>
      <c r="H541" s="82" t="s">
        <v>64</v>
      </c>
      <c r="I541" s="29">
        <v>6824</v>
      </c>
      <c r="J541" s="30">
        <v>714</v>
      </c>
      <c r="K541" s="29">
        <v>60</v>
      </c>
      <c r="L541" s="32">
        <v>8.4033613445378158E-2</v>
      </c>
      <c r="M541" s="83" t="s">
        <v>64</v>
      </c>
      <c r="N541" s="29">
        <f>(J541/C541)*100000</f>
        <v>11239.288544786878</v>
      </c>
      <c r="O541" s="1">
        <v>44203</v>
      </c>
      <c r="P541" s="1">
        <f t="shared" si="16"/>
        <v>44185</v>
      </c>
      <c r="Q541" s="1">
        <f t="shared" si="17"/>
        <v>44198</v>
      </c>
    </row>
    <row r="542" spans="1:17" x14ac:dyDescent="0.35">
      <c r="A542" s="87" t="s">
        <v>403</v>
      </c>
      <c r="B542" s="88" t="s">
        <v>45</v>
      </c>
      <c r="C542" s="89">
        <v>53837.277335062499</v>
      </c>
      <c r="D542" s="30">
        <v>4909</v>
      </c>
      <c r="E542" s="30">
        <v>703</v>
      </c>
      <c r="F542" s="31">
        <v>93.270477631644198</v>
      </c>
      <c r="G542" s="109" t="s">
        <v>878</v>
      </c>
      <c r="H542" s="82" t="s">
        <v>66</v>
      </c>
      <c r="I542" s="29">
        <v>73605</v>
      </c>
      <c r="J542" s="30">
        <v>7282</v>
      </c>
      <c r="K542" s="29">
        <v>887</v>
      </c>
      <c r="L542" s="32">
        <v>0.12180719582532272</v>
      </c>
      <c r="M542" s="83" t="s">
        <v>64</v>
      </c>
      <c r="N542" s="29">
        <f>(J542/C542)*100000</f>
        <v>13525.944030712464</v>
      </c>
      <c r="O542" s="1">
        <v>44203</v>
      </c>
      <c r="P542" s="1">
        <f t="shared" si="16"/>
        <v>44185</v>
      </c>
      <c r="Q542" s="1">
        <f t="shared" si="17"/>
        <v>44198</v>
      </c>
    </row>
    <row r="543" spans="1:17" x14ac:dyDescent="0.35">
      <c r="A543" s="87" t="s">
        <v>403</v>
      </c>
      <c r="B543" s="88" t="s">
        <v>45</v>
      </c>
      <c r="C543" s="97">
        <v>53837.277335062499</v>
      </c>
      <c r="D543" s="30">
        <v>4517</v>
      </c>
      <c r="E543" s="30">
        <v>731</v>
      </c>
      <c r="F543" s="31">
        <v>96.985375744995608</v>
      </c>
      <c r="G543" s="109" t="s">
        <v>878</v>
      </c>
      <c r="H543" s="29" t="s">
        <v>66</v>
      </c>
      <c r="I543" s="29">
        <v>69992</v>
      </c>
      <c r="J543" s="30">
        <v>8075</v>
      </c>
      <c r="K543" s="29">
        <v>973</v>
      </c>
      <c r="L543" s="32">
        <v>0.1204953560371517</v>
      </c>
      <c r="M543" s="29" t="s">
        <v>66</v>
      </c>
      <c r="N543" s="98">
        <v>14998.901132656294</v>
      </c>
      <c r="O543" s="1">
        <v>44196</v>
      </c>
      <c r="P543" s="1">
        <f t="shared" si="16"/>
        <v>44178</v>
      </c>
      <c r="Q543" s="1">
        <f t="shared" si="17"/>
        <v>44191</v>
      </c>
    </row>
    <row r="544" spans="1:17" x14ac:dyDescent="0.35">
      <c r="A544" s="87" t="s">
        <v>403</v>
      </c>
      <c r="B544" s="88" t="s">
        <v>45</v>
      </c>
      <c r="C544" s="97">
        <v>53837.277335062499</v>
      </c>
      <c r="D544" s="30">
        <v>4154</v>
      </c>
      <c r="E544" s="30">
        <v>909</v>
      </c>
      <c r="F544" s="31">
        <v>120.60151375130097</v>
      </c>
      <c r="G544" s="109" t="s">
        <v>878</v>
      </c>
      <c r="H544" s="29" t="s">
        <v>66</v>
      </c>
      <c r="I544" s="29">
        <v>66045</v>
      </c>
      <c r="J544" s="30">
        <v>9724</v>
      </c>
      <c r="K544" s="29">
        <v>1197</v>
      </c>
      <c r="L544" s="32">
        <v>0.12309749074454956</v>
      </c>
      <c r="M544" s="29" t="s">
        <v>66</v>
      </c>
      <c r="N544" s="98">
        <v>18061.834627114527</v>
      </c>
      <c r="O544" s="1">
        <v>44189</v>
      </c>
      <c r="P544" s="1">
        <f t="shared" si="16"/>
        <v>44171</v>
      </c>
      <c r="Q544" s="1">
        <f t="shared" si="17"/>
        <v>44184</v>
      </c>
    </row>
    <row r="545" spans="1:17" x14ac:dyDescent="0.35">
      <c r="A545" s="87" t="s">
        <v>404</v>
      </c>
      <c r="B545" s="88" t="s">
        <v>52</v>
      </c>
      <c r="C545" s="97">
        <v>27401.822881354499</v>
      </c>
      <c r="D545" s="30">
        <v>967</v>
      </c>
      <c r="E545" s="30">
        <v>189</v>
      </c>
      <c r="F545" s="31">
        <v>49.266795345889342</v>
      </c>
      <c r="G545" s="109" t="s">
        <v>878</v>
      </c>
      <c r="H545" s="29" t="s">
        <v>66</v>
      </c>
      <c r="I545" s="29">
        <v>23660</v>
      </c>
      <c r="J545" s="30">
        <v>2990</v>
      </c>
      <c r="K545" s="29">
        <v>219</v>
      </c>
      <c r="L545" s="32">
        <v>7.3244147157190631E-2</v>
      </c>
      <c r="M545" s="29" t="s">
        <v>64</v>
      </c>
      <c r="N545" s="98">
        <v>10911.682821052529</v>
      </c>
      <c r="O545" s="1">
        <v>44196</v>
      </c>
      <c r="P545" s="1">
        <f t="shared" si="16"/>
        <v>44178</v>
      </c>
      <c r="Q545" s="1">
        <f t="shared" si="17"/>
        <v>44191</v>
      </c>
    </row>
    <row r="546" spans="1:17" x14ac:dyDescent="0.35">
      <c r="A546" s="87" t="s">
        <v>404</v>
      </c>
      <c r="B546" s="88" t="s">
        <v>52</v>
      </c>
      <c r="C546" s="97">
        <v>27401.822881354499</v>
      </c>
      <c r="D546" s="30">
        <v>870</v>
      </c>
      <c r="E546" s="30">
        <v>195</v>
      </c>
      <c r="F546" s="31">
        <v>50.830820594965196</v>
      </c>
      <c r="G546" s="109" t="s">
        <v>878</v>
      </c>
      <c r="H546" s="29" t="s">
        <v>66</v>
      </c>
      <c r="I546" s="29">
        <v>22407</v>
      </c>
      <c r="J546" s="30">
        <v>3277</v>
      </c>
      <c r="K546" s="29">
        <v>226</v>
      </c>
      <c r="L546" s="32">
        <v>6.8965517241379309E-2</v>
      </c>
      <c r="M546" s="29" t="s">
        <v>66</v>
      </c>
      <c r="N546" s="98">
        <v>11959.058396183658</v>
      </c>
      <c r="O546" s="1">
        <v>44189</v>
      </c>
      <c r="P546" s="1">
        <f t="shared" si="16"/>
        <v>44171</v>
      </c>
      <c r="Q546" s="1">
        <f t="shared" si="17"/>
        <v>44184</v>
      </c>
    </row>
    <row r="547" spans="1:17" x14ac:dyDescent="0.35">
      <c r="A547" s="87" t="s">
        <v>404</v>
      </c>
      <c r="B547" s="88" t="s">
        <v>52</v>
      </c>
      <c r="C547" s="89">
        <v>27401.822881354499</v>
      </c>
      <c r="D547" s="30">
        <v>1082</v>
      </c>
      <c r="E547" s="30">
        <v>199</v>
      </c>
      <c r="F547" s="31">
        <v>51.873504094349094</v>
      </c>
      <c r="G547" s="109" t="s">
        <v>878</v>
      </c>
      <c r="H547" s="82" t="s">
        <v>64</v>
      </c>
      <c r="I547" s="29">
        <v>24945</v>
      </c>
      <c r="J547" s="30">
        <v>2401</v>
      </c>
      <c r="K547" s="29">
        <v>227</v>
      </c>
      <c r="L547" s="32">
        <v>9.4543940024989587E-2</v>
      </c>
      <c r="M547" s="83" t="s">
        <v>64</v>
      </c>
      <c r="N547" s="29">
        <f>(J547/C547)*100000</f>
        <v>8762.1907870726154</v>
      </c>
      <c r="O547" s="1">
        <v>44203</v>
      </c>
      <c r="P547" s="1">
        <f t="shared" si="16"/>
        <v>44185</v>
      </c>
      <c r="Q547" s="1">
        <f t="shared" si="17"/>
        <v>44198</v>
      </c>
    </row>
    <row r="548" spans="1:17" x14ac:dyDescent="0.35">
      <c r="A548" s="87" t="s">
        <v>405</v>
      </c>
      <c r="B548" s="88" t="s">
        <v>48</v>
      </c>
      <c r="C548" s="89">
        <v>443.669002305216</v>
      </c>
      <c r="D548" s="30">
        <v>5</v>
      </c>
      <c r="E548" s="30">
        <v>0</v>
      </c>
      <c r="F548" s="35">
        <v>0</v>
      </c>
      <c r="G548" s="114" t="s">
        <v>875</v>
      </c>
      <c r="H548" s="82" t="s">
        <v>66</v>
      </c>
      <c r="I548" s="29">
        <v>200</v>
      </c>
      <c r="J548" s="30">
        <v>10</v>
      </c>
      <c r="K548" s="29">
        <v>0</v>
      </c>
      <c r="L548" s="36">
        <v>0</v>
      </c>
      <c r="M548" s="83" t="s">
        <v>66</v>
      </c>
      <c r="N548" s="29">
        <f>(J548/C548)*100000</f>
        <v>2253.9325371035584</v>
      </c>
      <c r="O548" s="1">
        <v>44203</v>
      </c>
      <c r="P548" s="1">
        <f t="shared" si="16"/>
        <v>44185</v>
      </c>
      <c r="Q548" s="1">
        <f t="shared" si="17"/>
        <v>44198</v>
      </c>
    </row>
    <row r="549" spans="1:17" x14ac:dyDescent="0.35">
      <c r="A549" s="87" t="s">
        <v>405</v>
      </c>
      <c r="B549" s="88" t="s">
        <v>48</v>
      </c>
      <c r="C549" s="97">
        <v>443.669002305216</v>
      </c>
      <c r="D549" s="30">
        <v>5</v>
      </c>
      <c r="E549" s="30" t="s">
        <v>580</v>
      </c>
      <c r="F549" s="37">
        <v>16.099518122168273</v>
      </c>
      <c r="G549" s="109" t="s">
        <v>875</v>
      </c>
      <c r="H549" s="29" t="s">
        <v>66</v>
      </c>
      <c r="I549" s="29">
        <v>191</v>
      </c>
      <c r="J549" s="30">
        <v>12</v>
      </c>
      <c r="K549" s="29">
        <v>1</v>
      </c>
      <c r="L549" s="38">
        <v>8.3333333333333329E-2</v>
      </c>
      <c r="M549" s="29" t="s">
        <v>66</v>
      </c>
      <c r="N549" s="98">
        <v>2704.7190445242704</v>
      </c>
      <c r="O549" s="1">
        <v>44196</v>
      </c>
      <c r="P549" s="1">
        <f t="shared" si="16"/>
        <v>44178</v>
      </c>
      <c r="Q549" s="1">
        <f t="shared" si="17"/>
        <v>44191</v>
      </c>
    </row>
    <row r="550" spans="1:17" x14ac:dyDescent="0.35">
      <c r="A550" s="87" t="s">
        <v>405</v>
      </c>
      <c r="B550" s="88" t="s">
        <v>48</v>
      </c>
      <c r="C550" s="97">
        <v>443.669002305216</v>
      </c>
      <c r="D550" s="30">
        <v>5</v>
      </c>
      <c r="E550" s="30" t="s">
        <v>580</v>
      </c>
      <c r="F550" s="37">
        <v>48.298554366504831</v>
      </c>
      <c r="G550" s="109" t="s">
        <v>875</v>
      </c>
      <c r="H550" s="29" t="s">
        <v>64</v>
      </c>
      <c r="I550" s="29">
        <v>186</v>
      </c>
      <c r="J550" s="30">
        <v>20</v>
      </c>
      <c r="K550" s="29">
        <v>3</v>
      </c>
      <c r="L550" s="38">
        <v>0.15</v>
      </c>
      <c r="M550" s="29" t="s">
        <v>64</v>
      </c>
      <c r="N550" s="98">
        <v>4507.8650742071168</v>
      </c>
      <c r="O550" s="1">
        <v>44189</v>
      </c>
      <c r="P550" s="1">
        <f t="shared" si="16"/>
        <v>44171</v>
      </c>
      <c r="Q550" s="1">
        <f t="shared" si="17"/>
        <v>44184</v>
      </c>
    </row>
    <row r="551" spans="1:17" x14ac:dyDescent="0.35">
      <c r="A551" s="87" t="s">
        <v>406</v>
      </c>
      <c r="B551" s="88" t="s">
        <v>45</v>
      </c>
      <c r="C551" s="89">
        <v>10425.3705682952</v>
      </c>
      <c r="D551" s="30">
        <v>969</v>
      </c>
      <c r="E551" s="30">
        <v>146</v>
      </c>
      <c r="F551" s="31">
        <v>100.03070260433681</v>
      </c>
      <c r="G551" s="109" t="s">
        <v>878</v>
      </c>
      <c r="H551" s="82" t="s">
        <v>66</v>
      </c>
      <c r="I551" s="29">
        <v>13472</v>
      </c>
      <c r="J551" s="30">
        <v>1634</v>
      </c>
      <c r="K551" s="29">
        <v>157</v>
      </c>
      <c r="L551" s="32">
        <v>9.6083231334149324E-2</v>
      </c>
      <c r="M551" s="83" t="s">
        <v>66</v>
      </c>
      <c r="N551" s="29">
        <f>(J551/C551)*100000</f>
        <v>15673.303786142524</v>
      </c>
      <c r="O551" s="1">
        <v>44203</v>
      </c>
      <c r="P551" s="1">
        <f t="shared" si="16"/>
        <v>44185</v>
      </c>
      <c r="Q551" s="1">
        <f t="shared" si="17"/>
        <v>44198</v>
      </c>
    </row>
    <row r="552" spans="1:17" x14ac:dyDescent="0.35">
      <c r="A552" s="87" t="s">
        <v>406</v>
      </c>
      <c r="B552" s="88" t="s">
        <v>45</v>
      </c>
      <c r="C552" s="97">
        <v>10425.3705682952</v>
      </c>
      <c r="D552" s="30">
        <v>823</v>
      </c>
      <c r="E552" s="30">
        <v>232</v>
      </c>
      <c r="F552" s="31">
        <v>158.9528972890831</v>
      </c>
      <c r="G552" s="109" t="s">
        <v>878</v>
      </c>
      <c r="H552" s="29" t="s">
        <v>64</v>
      </c>
      <c r="I552" s="29">
        <v>11997</v>
      </c>
      <c r="J552" s="30">
        <v>2025</v>
      </c>
      <c r="K552" s="29">
        <v>260</v>
      </c>
      <c r="L552" s="32">
        <v>0.12839506172839507</v>
      </c>
      <c r="M552" s="29" t="s">
        <v>64</v>
      </c>
      <c r="N552" s="98">
        <v>19423.769992006492</v>
      </c>
      <c r="O552" s="1">
        <v>44189</v>
      </c>
      <c r="P552" s="1">
        <f t="shared" si="16"/>
        <v>44171</v>
      </c>
      <c r="Q552" s="1">
        <f t="shared" si="17"/>
        <v>44184</v>
      </c>
    </row>
    <row r="553" spans="1:17" x14ac:dyDescent="0.35">
      <c r="A553" s="87" t="s">
        <v>406</v>
      </c>
      <c r="B553" s="88" t="s">
        <v>45</v>
      </c>
      <c r="C553" s="97">
        <v>10425.3705682952</v>
      </c>
      <c r="D553" s="30">
        <v>905</v>
      </c>
      <c r="E553" s="30">
        <v>254</v>
      </c>
      <c r="F553" s="31">
        <v>174.02601685959959</v>
      </c>
      <c r="G553" s="109" t="s">
        <v>878</v>
      </c>
      <c r="H553" s="29" t="s">
        <v>64</v>
      </c>
      <c r="I553" s="29">
        <v>12847</v>
      </c>
      <c r="J553" s="30">
        <v>2175</v>
      </c>
      <c r="K553" s="29">
        <v>272</v>
      </c>
      <c r="L553" s="32">
        <v>0.12505747126436781</v>
      </c>
      <c r="M553" s="29" t="s">
        <v>66</v>
      </c>
      <c r="N553" s="98">
        <v>20862.567769192163</v>
      </c>
      <c r="O553" s="1">
        <v>44196</v>
      </c>
      <c r="P553" s="1">
        <f t="shared" si="16"/>
        <v>44178</v>
      </c>
      <c r="Q553" s="1">
        <f t="shared" si="17"/>
        <v>44191</v>
      </c>
    </row>
    <row r="554" spans="1:17" x14ac:dyDescent="0.35">
      <c r="A554" s="87" t="s">
        <v>407</v>
      </c>
      <c r="B554" s="88" t="s">
        <v>54</v>
      </c>
      <c r="C554" s="89">
        <v>29332.514862373799</v>
      </c>
      <c r="D554" s="30">
        <v>1898</v>
      </c>
      <c r="E554" s="30">
        <v>192</v>
      </c>
      <c r="F554" s="31">
        <v>46.754551318331309</v>
      </c>
      <c r="G554" s="109" t="s">
        <v>878</v>
      </c>
      <c r="H554" s="82" t="s">
        <v>66</v>
      </c>
      <c r="I554" s="29">
        <v>31237</v>
      </c>
      <c r="J554" s="30">
        <v>2329</v>
      </c>
      <c r="K554" s="29">
        <v>207</v>
      </c>
      <c r="L554" s="32">
        <v>8.8879347359381702E-2</v>
      </c>
      <c r="M554" s="83" t="s">
        <v>66</v>
      </c>
      <c r="N554" s="29">
        <f>(J554/C554)*100000</f>
        <v>7939.9942723203667</v>
      </c>
      <c r="O554" s="1">
        <v>44203</v>
      </c>
      <c r="P554" s="1">
        <f t="shared" si="16"/>
        <v>44185</v>
      </c>
      <c r="Q554" s="1">
        <f t="shared" si="17"/>
        <v>44198</v>
      </c>
    </row>
    <row r="555" spans="1:17" x14ac:dyDescent="0.35">
      <c r="A555" s="87" t="s">
        <v>407</v>
      </c>
      <c r="B555" s="88" t="s">
        <v>54</v>
      </c>
      <c r="C555" s="97">
        <v>29332.514862373799</v>
      </c>
      <c r="D555" s="30">
        <v>1793</v>
      </c>
      <c r="E555" s="30">
        <v>257</v>
      </c>
      <c r="F555" s="31">
        <v>62.582915045891376</v>
      </c>
      <c r="G555" s="109" t="s">
        <v>878</v>
      </c>
      <c r="H555" s="29" t="s">
        <v>66</v>
      </c>
      <c r="I555" s="29">
        <v>30101</v>
      </c>
      <c r="J555" s="30">
        <v>2871</v>
      </c>
      <c r="K555" s="29">
        <v>281</v>
      </c>
      <c r="L555" s="32">
        <v>9.7875304771856492E-2</v>
      </c>
      <c r="M555" s="29" t="s">
        <v>66</v>
      </c>
      <c r="N555" s="98">
        <v>9787.7731025469184</v>
      </c>
      <c r="O555" s="1">
        <v>44196</v>
      </c>
      <c r="P555" s="1">
        <f t="shared" si="16"/>
        <v>44178</v>
      </c>
      <c r="Q555" s="1">
        <f t="shared" si="17"/>
        <v>44191</v>
      </c>
    </row>
    <row r="556" spans="1:17" x14ac:dyDescent="0.35">
      <c r="A556" s="87" t="s">
        <v>407</v>
      </c>
      <c r="B556" s="88" t="s">
        <v>54</v>
      </c>
      <c r="C556" s="97">
        <v>29332.514862373799</v>
      </c>
      <c r="D556" s="30">
        <v>1691</v>
      </c>
      <c r="E556" s="30">
        <v>299</v>
      </c>
      <c r="F556" s="31">
        <v>72.810473146776346</v>
      </c>
      <c r="G556" s="109" t="s">
        <v>878</v>
      </c>
      <c r="H556" s="29" t="s">
        <v>66</v>
      </c>
      <c r="I556" s="29">
        <v>28731</v>
      </c>
      <c r="J556" s="30">
        <v>3356</v>
      </c>
      <c r="K556" s="29">
        <v>337</v>
      </c>
      <c r="L556" s="32">
        <v>0.10041716328963052</v>
      </c>
      <c r="M556" s="29" t="s">
        <v>66</v>
      </c>
      <c r="N556" s="98">
        <v>11441.228328856656</v>
      </c>
      <c r="O556" s="1">
        <v>44189</v>
      </c>
      <c r="P556" s="1">
        <f t="shared" si="16"/>
        <v>44171</v>
      </c>
      <c r="Q556" s="1">
        <f t="shared" si="17"/>
        <v>44184</v>
      </c>
    </row>
    <row r="557" spans="1:17" x14ac:dyDescent="0.35">
      <c r="A557" s="87" t="s">
        <v>408</v>
      </c>
      <c r="B557" s="88" t="s">
        <v>54</v>
      </c>
      <c r="C557" s="97">
        <v>13670.6546508352</v>
      </c>
      <c r="D557" s="30">
        <v>695</v>
      </c>
      <c r="E557" s="30">
        <v>109</v>
      </c>
      <c r="F557" s="31">
        <v>56.952022303033026</v>
      </c>
      <c r="G557" s="109" t="s">
        <v>878</v>
      </c>
      <c r="H557" s="29" t="s">
        <v>66</v>
      </c>
      <c r="I557" s="29">
        <v>13835</v>
      </c>
      <c r="J557" s="30">
        <v>1486</v>
      </c>
      <c r="K557" s="29">
        <v>120</v>
      </c>
      <c r="L557" s="32">
        <v>8.0753701211305512E-2</v>
      </c>
      <c r="M557" s="29" t="s">
        <v>68</v>
      </c>
      <c r="N557" s="98">
        <v>10869.998825617424</v>
      </c>
      <c r="O557" s="1">
        <v>44196</v>
      </c>
      <c r="P557" s="1">
        <f t="shared" si="16"/>
        <v>44178</v>
      </c>
      <c r="Q557" s="1">
        <f t="shared" si="17"/>
        <v>44191</v>
      </c>
    </row>
    <row r="558" spans="1:17" x14ac:dyDescent="0.35">
      <c r="A558" s="87" t="s">
        <v>408</v>
      </c>
      <c r="B558" s="88" t="s">
        <v>54</v>
      </c>
      <c r="C558" s="89">
        <v>13670.6546508352</v>
      </c>
      <c r="D558" s="30">
        <v>766</v>
      </c>
      <c r="E558" s="30">
        <v>123</v>
      </c>
      <c r="F558" s="31">
        <v>64.266960947459282</v>
      </c>
      <c r="G558" s="109" t="s">
        <v>878</v>
      </c>
      <c r="H558" s="82" t="s">
        <v>64</v>
      </c>
      <c r="I558" s="29">
        <v>14525</v>
      </c>
      <c r="J558" s="30">
        <v>1343</v>
      </c>
      <c r="K558" s="29">
        <v>141</v>
      </c>
      <c r="L558" s="32">
        <v>0.10498883097542815</v>
      </c>
      <c r="M558" s="83" t="s">
        <v>64</v>
      </c>
      <c r="N558" s="29">
        <f>(J558/C558)*100000</f>
        <v>9823.9625994644684</v>
      </c>
      <c r="O558" s="1">
        <v>44203</v>
      </c>
      <c r="P558" s="1">
        <f t="shared" si="16"/>
        <v>44185</v>
      </c>
      <c r="Q558" s="1">
        <f t="shared" si="17"/>
        <v>44198</v>
      </c>
    </row>
    <row r="559" spans="1:17" x14ac:dyDescent="0.35">
      <c r="A559" s="87" t="s">
        <v>408</v>
      </c>
      <c r="B559" s="88" t="s">
        <v>54</v>
      </c>
      <c r="C559" s="97">
        <v>13670.6546508352</v>
      </c>
      <c r="D559" s="30">
        <v>632</v>
      </c>
      <c r="E559" s="30">
        <v>133</v>
      </c>
      <c r="F559" s="31">
        <v>69.491917122049486</v>
      </c>
      <c r="G559" s="109" t="s">
        <v>878</v>
      </c>
      <c r="H559" s="29" t="s">
        <v>66</v>
      </c>
      <c r="I559" s="29">
        <v>13124</v>
      </c>
      <c r="J559" s="30">
        <v>1725</v>
      </c>
      <c r="K559" s="29">
        <v>141</v>
      </c>
      <c r="L559" s="32">
        <v>8.1739130434782606E-2</v>
      </c>
      <c r="M559" s="29" t="s">
        <v>66</v>
      </c>
      <c r="N559" s="98">
        <v>12618.2691616353</v>
      </c>
      <c r="O559" s="1">
        <v>44189</v>
      </c>
      <c r="P559" s="1">
        <f t="shared" si="16"/>
        <v>44171</v>
      </c>
      <c r="Q559" s="1">
        <f t="shared" si="17"/>
        <v>44184</v>
      </c>
    </row>
    <row r="560" spans="1:17" x14ac:dyDescent="0.35">
      <c r="A560" s="87" t="s">
        <v>409</v>
      </c>
      <c r="B560" s="88" t="s">
        <v>51</v>
      </c>
      <c r="C560" s="97">
        <v>7866.2595778054301</v>
      </c>
      <c r="D560" s="30">
        <v>215</v>
      </c>
      <c r="E560" s="30">
        <v>42</v>
      </c>
      <c r="F560" s="31">
        <v>38.137566785419445</v>
      </c>
      <c r="G560" s="109" t="s">
        <v>878</v>
      </c>
      <c r="H560" s="29" t="s">
        <v>66</v>
      </c>
      <c r="I560" s="29">
        <v>7566</v>
      </c>
      <c r="J560" s="30">
        <v>688</v>
      </c>
      <c r="K560" s="29">
        <v>46</v>
      </c>
      <c r="L560" s="32">
        <v>6.6860465116279064E-2</v>
      </c>
      <c r="M560" s="29" t="s">
        <v>64</v>
      </c>
      <c r="N560" s="98">
        <v>8746.2153161228598</v>
      </c>
      <c r="O560" s="1">
        <v>44196</v>
      </c>
      <c r="P560" s="1">
        <f t="shared" si="16"/>
        <v>44178</v>
      </c>
      <c r="Q560" s="1">
        <f t="shared" si="17"/>
        <v>44191</v>
      </c>
    </row>
    <row r="561" spans="1:17" x14ac:dyDescent="0.35">
      <c r="A561" s="87" t="s">
        <v>409</v>
      </c>
      <c r="B561" s="88" t="s">
        <v>51</v>
      </c>
      <c r="C561" s="97">
        <v>7866.2595778054301</v>
      </c>
      <c r="D561" s="30">
        <v>194</v>
      </c>
      <c r="E561" s="30">
        <v>47</v>
      </c>
      <c r="F561" s="31">
        <v>42.677753307493198</v>
      </c>
      <c r="G561" s="109" t="s">
        <v>878</v>
      </c>
      <c r="H561" s="29" t="s">
        <v>66</v>
      </c>
      <c r="I561" s="29">
        <v>7225</v>
      </c>
      <c r="J561" s="30">
        <v>814</v>
      </c>
      <c r="K561" s="29">
        <v>51</v>
      </c>
      <c r="L561" s="32">
        <v>6.2653562653562658E-2</v>
      </c>
      <c r="M561" s="29" t="s">
        <v>64</v>
      </c>
      <c r="N561" s="98">
        <v>10347.993121110478</v>
      </c>
      <c r="O561" s="1">
        <v>44189</v>
      </c>
      <c r="P561" s="1">
        <f t="shared" si="16"/>
        <v>44171</v>
      </c>
      <c r="Q561" s="1">
        <f t="shared" si="17"/>
        <v>44184</v>
      </c>
    </row>
    <row r="562" spans="1:17" x14ac:dyDescent="0.35">
      <c r="A562" s="87" t="s">
        <v>409</v>
      </c>
      <c r="B562" s="88" t="s">
        <v>51</v>
      </c>
      <c r="C562" s="89">
        <v>7866.2595778054301</v>
      </c>
      <c r="D562" s="30">
        <v>244</v>
      </c>
      <c r="E562" s="30">
        <v>51</v>
      </c>
      <c r="F562" s="31">
        <v>46.309902525152189</v>
      </c>
      <c r="G562" s="109" t="s">
        <v>878</v>
      </c>
      <c r="H562" s="82" t="s">
        <v>64</v>
      </c>
      <c r="I562" s="29">
        <v>7931</v>
      </c>
      <c r="J562" s="30">
        <v>671</v>
      </c>
      <c r="K562" s="29">
        <v>53</v>
      </c>
      <c r="L562" s="32">
        <v>7.898658718330849E-2</v>
      </c>
      <c r="M562" s="83" t="s">
        <v>64</v>
      </c>
      <c r="N562" s="29">
        <f>(J562/C562)*100000</f>
        <v>8530.1024376721507</v>
      </c>
      <c r="O562" s="1">
        <v>44203</v>
      </c>
      <c r="P562" s="1">
        <f t="shared" si="16"/>
        <v>44185</v>
      </c>
      <c r="Q562" s="1">
        <f t="shared" si="17"/>
        <v>44198</v>
      </c>
    </row>
    <row r="563" spans="1:17" x14ac:dyDescent="0.35">
      <c r="A563" s="87" t="s">
        <v>410</v>
      </c>
      <c r="B563" s="88" t="s">
        <v>54</v>
      </c>
      <c r="C563" s="97">
        <v>3588.8356725713106</v>
      </c>
      <c r="D563" s="30">
        <v>82</v>
      </c>
      <c r="E563" s="30">
        <v>18</v>
      </c>
      <c r="F563" s="33">
        <v>35.825387479864858</v>
      </c>
      <c r="G563" s="109" t="s">
        <v>877</v>
      </c>
      <c r="H563" s="29" t="s">
        <v>66</v>
      </c>
      <c r="I563" s="29">
        <v>2329</v>
      </c>
      <c r="J563" s="30">
        <v>281</v>
      </c>
      <c r="K563" s="29">
        <v>22</v>
      </c>
      <c r="L563" s="34">
        <v>7.8291814946619215E-2</v>
      </c>
      <c r="M563" s="29" t="s">
        <v>66</v>
      </c>
      <c r="N563" s="98">
        <v>7829.837463654907</v>
      </c>
      <c r="O563" s="1">
        <v>44189</v>
      </c>
      <c r="P563" s="1">
        <f t="shared" si="16"/>
        <v>44171</v>
      </c>
      <c r="Q563" s="1">
        <f t="shared" si="17"/>
        <v>44184</v>
      </c>
    </row>
    <row r="564" spans="1:17" x14ac:dyDescent="0.35">
      <c r="A564" s="87" t="s">
        <v>410</v>
      </c>
      <c r="B564" s="88" t="s">
        <v>54</v>
      </c>
      <c r="C564" s="89">
        <v>3588.8356725713106</v>
      </c>
      <c r="D564" s="30">
        <v>98</v>
      </c>
      <c r="E564" s="30">
        <v>14</v>
      </c>
      <c r="F564" s="39">
        <v>27.864190262117109</v>
      </c>
      <c r="G564" s="109" t="s">
        <v>876</v>
      </c>
      <c r="H564" s="82" t="s">
        <v>66</v>
      </c>
      <c r="I564" s="29">
        <v>2559</v>
      </c>
      <c r="J564" s="30">
        <v>209</v>
      </c>
      <c r="K564" s="29">
        <v>14</v>
      </c>
      <c r="L564" s="40">
        <v>6.6985645933014357E-2</v>
      </c>
      <c r="M564" s="83" t="s">
        <v>68</v>
      </c>
      <c r="N564" s="29">
        <f>(J564/C564)*100000</f>
        <v>5823.6157647824748</v>
      </c>
      <c r="O564" s="1">
        <v>44203</v>
      </c>
      <c r="P564" s="1">
        <f t="shared" si="16"/>
        <v>44185</v>
      </c>
      <c r="Q564" s="1">
        <f t="shared" si="17"/>
        <v>44198</v>
      </c>
    </row>
    <row r="565" spans="1:17" x14ac:dyDescent="0.35">
      <c r="A565" s="87" t="s">
        <v>410</v>
      </c>
      <c r="B565" s="88" t="s">
        <v>54</v>
      </c>
      <c r="C565" s="97">
        <v>3588.8356725713106</v>
      </c>
      <c r="D565" s="30">
        <v>89</v>
      </c>
      <c r="E565" s="30">
        <v>15</v>
      </c>
      <c r="F565" s="39">
        <v>29.854489566554044</v>
      </c>
      <c r="G565" s="109" t="s">
        <v>876</v>
      </c>
      <c r="H565" s="29" t="s">
        <v>66</v>
      </c>
      <c r="I565" s="29">
        <v>2442</v>
      </c>
      <c r="J565" s="30">
        <v>249</v>
      </c>
      <c r="K565" s="29">
        <v>17</v>
      </c>
      <c r="L565" s="40">
        <v>6.8273092369477914E-2</v>
      </c>
      <c r="M565" s="29" t="s">
        <v>66</v>
      </c>
      <c r="N565" s="98">
        <v>6938.1833752671582</v>
      </c>
      <c r="O565" s="1">
        <v>44196</v>
      </c>
      <c r="P565" s="1">
        <f t="shared" si="16"/>
        <v>44178</v>
      </c>
      <c r="Q565" s="1">
        <f t="shared" si="17"/>
        <v>44191</v>
      </c>
    </row>
    <row r="566" spans="1:17" x14ac:dyDescent="0.35">
      <c r="A566" s="87" t="s">
        <v>411</v>
      </c>
      <c r="B566" s="88" t="s">
        <v>51</v>
      </c>
      <c r="C566" s="97">
        <v>28747.259811021901</v>
      </c>
      <c r="D566" s="30">
        <v>1201</v>
      </c>
      <c r="E566" s="30">
        <v>232</v>
      </c>
      <c r="F566" s="31">
        <v>57.645245774259742</v>
      </c>
      <c r="G566" s="109" t="s">
        <v>878</v>
      </c>
      <c r="H566" s="29" t="s">
        <v>66</v>
      </c>
      <c r="I566" s="29">
        <v>55490</v>
      </c>
      <c r="J566" s="30">
        <v>5255</v>
      </c>
      <c r="K566" s="29">
        <v>274</v>
      </c>
      <c r="L566" s="32">
        <v>5.2140818268315889E-2</v>
      </c>
      <c r="M566" s="29" t="s">
        <v>68</v>
      </c>
      <c r="N566" s="98">
        <v>18280.003153501249</v>
      </c>
      <c r="O566" s="1">
        <v>44196</v>
      </c>
      <c r="P566" s="1">
        <f t="shared" si="16"/>
        <v>44178</v>
      </c>
      <c r="Q566" s="1">
        <f t="shared" si="17"/>
        <v>44191</v>
      </c>
    </row>
    <row r="567" spans="1:17" x14ac:dyDescent="0.35">
      <c r="A567" s="87" t="s">
        <v>411</v>
      </c>
      <c r="B567" s="88" t="s">
        <v>51</v>
      </c>
      <c r="C567" s="97">
        <v>28747.259811021901</v>
      </c>
      <c r="D567" s="30">
        <v>1090</v>
      </c>
      <c r="E567" s="30">
        <v>238</v>
      </c>
      <c r="F567" s="31">
        <v>59.136071096007832</v>
      </c>
      <c r="G567" s="109" t="s">
        <v>878</v>
      </c>
      <c r="H567" s="29" t="s">
        <v>64</v>
      </c>
      <c r="I567" s="29">
        <v>53072</v>
      </c>
      <c r="J567" s="30">
        <v>5260</v>
      </c>
      <c r="K567" s="29">
        <v>268</v>
      </c>
      <c r="L567" s="32">
        <v>5.095057034220532E-2</v>
      </c>
      <c r="M567" s="29" t="s">
        <v>64</v>
      </c>
      <c r="N567" s="98">
        <v>18297.396115588308</v>
      </c>
      <c r="O567" s="1">
        <v>44189</v>
      </c>
      <c r="P567" s="1">
        <f t="shared" si="16"/>
        <v>44171</v>
      </c>
      <c r="Q567" s="1">
        <f t="shared" si="17"/>
        <v>44184</v>
      </c>
    </row>
    <row r="568" spans="1:17" x14ac:dyDescent="0.35">
      <c r="A568" s="87" t="s">
        <v>411</v>
      </c>
      <c r="B568" s="88" t="s">
        <v>51</v>
      </c>
      <c r="C568" s="89">
        <v>28747.259811021901</v>
      </c>
      <c r="D568" s="30">
        <v>1353</v>
      </c>
      <c r="E568" s="30">
        <v>238</v>
      </c>
      <c r="F568" s="31">
        <v>59.136071096007832</v>
      </c>
      <c r="G568" s="109" t="s">
        <v>878</v>
      </c>
      <c r="H568" s="82" t="s">
        <v>64</v>
      </c>
      <c r="I568" s="29">
        <v>57835</v>
      </c>
      <c r="J568" s="30">
        <v>5277</v>
      </c>
      <c r="K568" s="29">
        <v>275</v>
      </c>
      <c r="L568" s="32">
        <v>5.211294296001516E-2</v>
      </c>
      <c r="M568" s="83" t="s">
        <v>68</v>
      </c>
      <c r="N568" s="29">
        <f>(J568/C568)*100000</f>
        <v>18356.532186684315</v>
      </c>
      <c r="O568" s="1">
        <v>44203</v>
      </c>
      <c r="P568" s="1">
        <f t="shared" si="16"/>
        <v>44185</v>
      </c>
      <c r="Q568" s="1">
        <f t="shared" si="17"/>
        <v>44198</v>
      </c>
    </row>
    <row r="569" spans="1:17" x14ac:dyDescent="0.35">
      <c r="A569" s="87" t="s">
        <v>412</v>
      </c>
      <c r="B569" s="88" t="s">
        <v>46</v>
      </c>
      <c r="C569" s="97">
        <v>97.256701128622794</v>
      </c>
      <c r="D569" s="30" t="s">
        <v>580</v>
      </c>
      <c r="E569" s="30">
        <v>0</v>
      </c>
      <c r="F569" s="35">
        <v>0</v>
      </c>
      <c r="G569" s="114" t="s">
        <v>875</v>
      </c>
      <c r="H569" s="29" t="s">
        <v>68</v>
      </c>
      <c r="I569" s="29">
        <v>53</v>
      </c>
      <c r="J569" s="30">
        <v>5</v>
      </c>
      <c r="K569" s="29">
        <v>0</v>
      </c>
      <c r="L569" s="36">
        <v>0</v>
      </c>
      <c r="M569" s="29" t="s">
        <v>68</v>
      </c>
      <c r="N569" s="98">
        <v>5141.0339256597426</v>
      </c>
      <c r="O569" s="1">
        <v>44189</v>
      </c>
      <c r="P569" s="1">
        <f t="shared" si="16"/>
        <v>44171</v>
      </c>
      <c r="Q569" s="1">
        <f t="shared" si="17"/>
        <v>44184</v>
      </c>
    </row>
    <row r="570" spans="1:17" x14ac:dyDescent="0.35">
      <c r="A570" s="87" t="s">
        <v>412</v>
      </c>
      <c r="B570" s="88" t="s">
        <v>46</v>
      </c>
      <c r="C570" s="97">
        <v>97.256701128622794</v>
      </c>
      <c r="D570" s="30" t="s">
        <v>580</v>
      </c>
      <c r="E570" s="30">
        <v>0</v>
      </c>
      <c r="F570" s="35">
        <v>0</v>
      </c>
      <c r="G570" s="114" t="s">
        <v>875</v>
      </c>
      <c r="H570" s="29" t="s">
        <v>68</v>
      </c>
      <c r="I570" s="29">
        <v>57</v>
      </c>
      <c r="J570" s="30">
        <v>5</v>
      </c>
      <c r="K570" s="29">
        <v>0</v>
      </c>
      <c r="L570" s="36">
        <v>0</v>
      </c>
      <c r="M570" s="29" t="s">
        <v>68</v>
      </c>
      <c r="N570" s="98">
        <v>5141.0339256597426</v>
      </c>
      <c r="O570" s="1">
        <v>44196</v>
      </c>
      <c r="P570" s="1">
        <f t="shared" si="16"/>
        <v>44178</v>
      </c>
      <c r="Q570" s="1">
        <f t="shared" si="17"/>
        <v>44191</v>
      </c>
    </row>
    <row r="571" spans="1:17" x14ac:dyDescent="0.35">
      <c r="A571" s="87" t="s">
        <v>412</v>
      </c>
      <c r="B571" s="88" t="s">
        <v>46</v>
      </c>
      <c r="C571" s="89">
        <v>97.256701128622794</v>
      </c>
      <c r="D571" s="30" t="s">
        <v>580</v>
      </c>
      <c r="E571" s="30" t="s">
        <v>580</v>
      </c>
      <c r="F571" s="37">
        <v>73.44334179513919</v>
      </c>
      <c r="G571" s="109" t="s">
        <v>875</v>
      </c>
      <c r="H571" s="82" t="s">
        <v>64</v>
      </c>
      <c r="I571" s="29">
        <v>62</v>
      </c>
      <c r="J571" s="30">
        <v>7</v>
      </c>
      <c r="K571" s="29">
        <v>1</v>
      </c>
      <c r="L571" s="38">
        <v>0.14285714285714285</v>
      </c>
      <c r="M571" s="83" t="s">
        <v>64</v>
      </c>
      <c r="N571" s="29">
        <f>(J571/C571)*100000</f>
        <v>7197.4474959236395</v>
      </c>
      <c r="O571" s="1">
        <v>44203</v>
      </c>
      <c r="P571" s="1">
        <f t="shared" si="16"/>
        <v>44185</v>
      </c>
      <c r="Q571" s="1">
        <f t="shared" si="17"/>
        <v>44198</v>
      </c>
    </row>
    <row r="572" spans="1:17" x14ac:dyDescent="0.35">
      <c r="A572" s="87" t="s">
        <v>413</v>
      </c>
      <c r="B572" s="88" t="s">
        <v>47</v>
      </c>
      <c r="C572" s="97">
        <v>8389.5626394437495</v>
      </c>
      <c r="D572" s="30">
        <v>231</v>
      </c>
      <c r="E572" s="30">
        <v>49</v>
      </c>
      <c r="F572" s="31">
        <v>41.718503698210178</v>
      </c>
      <c r="G572" s="109" t="s">
        <v>878</v>
      </c>
      <c r="H572" s="29" t="s">
        <v>66</v>
      </c>
      <c r="I572" s="29">
        <v>7305</v>
      </c>
      <c r="J572" s="30">
        <v>636</v>
      </c>
      <c r="K572" s="29">
        <v>50</v>
      </c>
      <c r="L572" s="32">
        <v>7.8616352201257858E-2</v>
      </c>
      <c r="M572" s="29" t="s">
        <v>66</v>
      </c>
      <c r="N572" s="98">
        <v>7580.848100589049</v>
      </c>
      <c r="O572" s="1">
        <v>44196</v>
      </c>
      <c r="P572" s="1">
        <f t="shared" si="16"/>
        <v>44178</v>
      </c>
      <c r="Q572" s="1">
        <f t="shared" si="17"/>
        <v>44191</v>
      </c>
    </row>
    <row r="573" spans="1:17" x14ac:dyDescent="0.35">
      <c r="A573" s="87" t="s">
        <v>413</v>
      </c>
      <c r="B573" s="88" t="s">
        <v>47</v>
      </c>
      <c r="C573" s="97">
        <v>8389.5626394437495</v>
      </c>
      <c r="D573" s="30">
        <v>211</v>
      </c>
      <c r="E573" s="30">
        <v>52</v>
      </c>
      <c r="F573" s="31">
        <v>44.272697802182236</v>
      </c>
      <c r="G573" s="109" t="s">
        <v>878</v>
      </c>
      <c r="H573" s="29" t="s">
        <v>64</v>
      </c>
      <c r="I573" s="29">
        <v>7029</v>
      </c>
      <c r="J573" s="30">
        <v>673</v>
      </c>
      <c r="K573" s="29">
        <v>54</v>
      </c>
      <c r="L573" s="32">
        <v>8.0237741456166425E-2</v>
      </c>
      <c r="M573" s="29" t="s">
        <v>64</v>
      </c>
      <c r="N573" s="98">
        <v>8021.872282541558</v>
      </c>
      <c r="O573" s="1">
        <v>44189</v>
      </c>
      <c r="P573" s="1">
        <f t="shared" si="16"/>
        <v>44171</v>
      </c>
      <c r="Q573" s="1">
        <f t="shared" si="17"/>
        <v>44184</v>
      </c>
    </row>
    <row r="574" spans="1:17" x14ac:dyDescent="0.35">
      <c r="A574" s="87" t="s">
        <v>413</v>
      </c>
      <c r="B574" s="88" t="s">
        <v>47</v>
      </c>
      <c r="C574" s="89">
        <v>8389.5626394437495</v>
      </c>
      <c r="D574" s="30">
        <v>266</v>
      </c>
      <c r="E574" s="30">
        <v>55</v>
      </c>
      <c r="F574" s="31">
        <v>46.82689190615428</v>
      </c>
      <c r="G574" s="109" t="s">
        <v>878</v>
      </c>
      <c r="H574" s="82" t="s">
        <v>64</v>
      </c>
      <c r="I574" s="29">
        <v>7636</v>
      </c>
      <c r="J574" s="30">
        <v>617</v>
      </c>
      <c r="K574" s="29">
        <v>62</v>
      </c>
      <c r="L574" s="32">
        <v>0.10048622366288493</v>
      </c>
      <c r="M574" s="83" t="s">
        <v>64</v>
      </c>
      <c r="N574" s="29">
        <f>(J574/C574)*100000</f>
        <v>7354.3762233701946</v>
      </c>
      <c r="O574" s="1">
        <v>44203</v>
      </c>
      <c r="P574" s="1">
        <f t="shared" si="16"/>
        <v>44185</v>
      </c>
      <c r="Q574" s="1">
        <f t="shared" si="17"/>
        <v>44198</v>
      </c>
    </row>
    <row r="575" spans="1:17" x14ac:dyDescent="0.35">
      <c r="A575" s="87" t="s">
        <v>414</v>
      </c>
      <c r="B575" s="88" t="s">
        <v>46</v>
      </c>
      <c r="C575" s="89">
        <v>8452.8586639732803</v>
      </c>
      <c r="D575" s="30">
        <v>155</v>
      </c>
      <c r="E575" s="30">
        <v>28</v>
      </c>
      <c r="F575" s="31">
        <v>23.66063457944885</v>
      </c>
      <c r="G575" s="109" t="s">
        <v>878</v>
      </c>
      <c r="H575" s="82" t="s">
        <v>66</v>
      </c>
      <c r="I575" s="29">
        <v>8784</v>
      </c>
      <c r="J575" s="30">
        <v>687</v>
      </c>
      <c r="K575" s="29">
        <v>29</v>
      </c>
      <c r="L575" s="32">
        <v>4.2212518195050945E-2</v>
      </c>
      <c r="M575" s="83" t="s">
        <v>64</v>
      </c>
      <c r="N575" s="29">
        <f>(J575/C575)*100000</f>
        <v>8127.4279780406796</v>
      </c>
      <c r="O575" s="1">
        <v>44203</v>
      </c>
      <c r="P575" s="1">
        <f t="shared" si="16"/>
        <v>44185</v>
      </c>
      <c r="Q575" s="1">
        <f t="shared" si="17"/>
        <v>44198</v>
      </c>
    </row>
    <row r="576" spans="1:17" x14ac:dyDescent="0.35">
      <c r="A576" s="87" t="s">
        <v>414</v>
      </c>
      <c r="B576" s="88" t="s">
        <v>46</v>
      </c>
      <c r="C576" s="97">
        <v>8452.8586639732803</v>
      </c>
      <c r="D576" s="30">
        <v>143</v>
      </c>
      <c r="E576" s="30">
        <v>36</v>
      </c>
      <c r="F576" s="31">
        <v>30.420815887862805</v>
      </c>
      <c r="G576" s="109" t="s">
        <v>878</v>
      </c>
      <c r="H576" s="29" t="s">
        <v>66</v>
      </c>
      <c r="I576" s="29">
        <v>8434</v>
      </c>
      <c r="J576" s="30">
        <v>958</v>
      </c>
      <c r="K576" s="29">
        <v>38</v>
      </c>
      <c r="L576" s="32">
        <v>3.9665970772442591E-2</v>
      </c>
      <c r="M576" s="29" t="s">
        <v>64</v>
      </c>
      <c r="N576" s="98">
        <v>11333.443963555999</v>
      </c>
      <c r="O576" s="1">
        <v>44196</v>
      </c>
      <c r="P576" s="1">
        <f t="shared" si="16"/>
        <v>44178</v>
      </c>
      <c r="Q576" s="1">
        <f t="shared" si="17"/>
        <v>44191</v>
      </c>
    </row>
    <row r="577" spans="1:17" x14ac:dyDescent="0.35">
      <c r="A577" s="87" t="s">
        <v>414</v>
      </c>
      <c r="B577" s="88" t="s">
        <v>46</v>
      </c>
      <c r="C577" s="97">
        <v>8452.8586639732803</v>
      </c>
      <c r="D577" s="30">
        <v>126</v>
      </c>
      <c r="E577" s="30">
        <v>38</v>
      </c>
      <c r="F577" s="31">
        <v>32.110861214966299</v>
      </c>
      <c r="G577" s="109" t="s">
        <v>878</v>
      </c>
      <c r="H577" s="29" t="s">
        <v>66</v>
      </c>
      <c r="I577" s="29">
        <v>8032</v>
      </c>
      <c r="J577" s="30">
        <v>1060</v>
      </c>
      <c r="K577" s="29">
        <v>42</v>
      </c>
      <c r="L577" s="32">
        <v>3.962264150943396E-2</v>
      </c>
      <c r="M577" s="29" t="s">
        <v>66</v>
      </c>
      <c r="N577" s="98">
        <v>12540.13632710789</v>
      </c>
      <c r="O577" s="1">
        <v>44189</v>
      </c>
      <c r="P577" s="1">
        <f t="shared" si="16"/>
        <v>44171</v>
      </c>
      <c r="Q577" s="1">
        <f t="shared" si="17"/>
        <v>44184</v>
      </c>
    </row>
    <row r="578" spans="1:17" x14ac:dyDescent="0.35">
      <c r="A578" s="87" t="s">
        <v>415</v>
      </c>
      <c r="B578" s="88" t="s">
        <v>42</v>
      </c>
      <c r="C578" s="97">
        <v>925.93893955999795</v>
      </c>
      <c r="D578" s="30">
        <v>13</v>
      </c>
      <c r="E578" s="30" t="s">
        <v>580</v>
      </c>
      <c r="F578" s="37">
        <v>7.7141772936468103</v>
      </c>
      <c r="G578" s="114" t="s">
        <v>875</v>
      </c>
      <c r="H578" s="29" t="s">
        <v>66</v>
      </c>
      <c r="I578" s="29">
        <v>826</v>
      </c>
      <c r="J578" s="30">
        <v>78</v>
      </c>
      <c r="K578" s="29">
        <v>1</v>
      </c>
      <c r="L578" s="38">
        <v>1.282051282051282E-2</v>
      </c>
      <c r="M578" s="29" t="s">
        <v>66</v>
      </c>
      <c r="N578" s="98">
        <v>8423.8816046623178</v>
      </c>
      <c r="O578" s="1">
        <v>44196</v>
      </c>
      <c r="P578" s="1">
        <f t="shared" ref="P578:P641" si="18">O578-18</f>
        <v>44178</v>
      </c>
      <c r="Q578" s="1">
        <f t="shared" ref="Q578:Q641" si="19">O578-5</f>
        <v>44191</v>
      </c>
    </row>
    <row r="579" spans="1:17" x14ac:dyDescent="0.35">
      <c r="A579" s="87" t="s">
        <v>415</v>
      </c>
      <c r="B579" s="88" t="s">
        <v>42</v>
      </c>
      <c r="C579" s="89">
        <v>925.93893955999795</v>
      </c>
      <c r="D579" s="30">
        <v>14</v>
      </c>
      <c r="E579" s="30" t="s">
        <v>580</v>
      </c>
      <c r="F579" s="37">
        <v>15.428354587293621</v>
      </c>
      <c r="G579" s="109" t="s">
        <v>875</v>
      </c>
      <c r="H579" s="82" t="s">
        <v>64</v>
      </c>
      <c r="I579" s="29">
        <v>866</v>
      </c>
      <c r="J579" s="30">
        <v>81</v>
      </c>
      <c r="K579" s="29">
        <v>2</v>
      </c>
      <c r="L579" s="38">
        <v>2.4691358024691357E-2</v>
      </c>
      <c r="M579" s="83" t="s">
        <v>64</v>
      </c>
      <c r="N579" s="29">
        <f>(J579/C579)*100000</f>
        <v>8747.8770509954848</v>
      </c>
      <c r="O579" s="1">
        <v>44203</v>
      </c>
      <c r="P579" s="1">
        <f t="shared" si="18"/>
        <v>44185</v>
      </c>
      <c r="Q579" s="1">
        <f t="shared" si="19"/>
        <v>44198</v>
      </c>
    </row>
    <row r="580" spans="1:17" x14ac:dyDescent="0.35">
      <c r="A580" s="87" t="s">
        <v>415</v>
      </c>
      <c r="B580" s="88" t="s">
        <v>42</v>
      </c>
      <c r="C580" s="97">
        <v>925.93893955999795</v>
      </c>
      <c r="D580" s="30">
        <v>12</v>
      </c>
      <c r="E580" s="30">
        <v>7</v>
      </c>
      <c r="F580" s="37">
        <v>53.999241055527662</v>
      </c>
      <c r="G580" s="109" t="s">
        <v>875</v>
      </c>
      <c r="H580" s="29" t="s">
        <v>68</v>
      </c>
      <c r="I580" s="29">
        <v>791</v>
      </c>
      <c r="J580" s="30">
        <v>75</v>
      </c>
      <c r="K580" s="29">
        <v>7</v>
      </c>
      <c r="L580" s="38">
        <v>9.3333333333333338E-2</v>
      </c>
      <c r="M580" s="29" t="s">
        <v>64</v>
      </c>
      <c r="N580" s="98">
        <v>8099.8861583291518</v>
      </c>
      <c r="O580" s="1">
        <v>44189</v>
      </c>
      <c r="P580" s="1">
        <f t="shared" si="18"/>
        <v>44171</v>
      </c>
      <c r="Q580" s="1">
        <f t="shared" si="19"/>
        <v>44184</v>
      </c>
    </row>
    <row r="581" spans="1:17" x14ac:dyDescent="0.35">
      <c r="A581" s="87" t="s">
        <v>416</v>
      </c>
      <c r="B581" s="88" t="s">
        <v>47</v>
      </c>
      <c r="C581" s="97">
        <v>886.62872007655199</v>
      </c>
      <c r="D581" s="30">
        <v>10</v>
      </c>
      <c r="E581" s="30">
        <v>0</v>
      </c>
      <c r="F581" s="35">
        <v>0</v>
      </c>
      <c r="G581" s="114" t="s">
        <v>875</v>
      </c>
      <c r="H581" s="29" t="s">
        <v>66</v>
      </c>
      <c r="I581" s="29">
        <v>216</v>
      </c>
      <c r="J581" s="30">
        <v>19</v>
      </c>
      <c r="K581" s="29">
        <v>0</v>
      </c>
      <c r="L581" s="36">
        <v>0</v>
      </c>
      <c r="M581" s="29" t="s">
        <v>66</v>
      </c>
      <c r="N581" s="98">
        <v>2142.9488544381384</v>
      </c>
      <c r="O581" s="1">
        <v>44189</v>
      </c>
      <c r="P581" s="1">
        <f t="shared" si="18"/>
        <v>44171</v>
      </c>
      <c r="Q581" s="1">
        <f t="shared" si="19"/>
        <v>44184</v>
      </c>
    </row>
    <row r="582" spans="1:17" x14ac:dyDescent="0.35">
      <c r="A582" s="87" t="s">
        <v>416</v>
      </c>
      <c r="B582" s="88" t="s">
        <v>47</v>
      </c>
      <c r="C582" s="97">
        <v>886.62872007655199</v>
      </c>
      <c r="D582" s="30">
        <v>11</v>
      </c>
      <c r="E582" s="30" t="s">
        <v>580</v>
      </c>
      <c r="F582" s="37">
        <v>16.112397401790513</v>
      </c>
      <c r="G582" s="109" t="s">
        <v>875</v>
      </c>
      <c r="H582" s="29" t="s">
        <v>64</v>
      </c>
      <c r="I582" s="29">
        <v>235</v>
      </c>
      <c r="J582" s="30">
        <v>24</v>
      </c>
      <c r="K582" s="29">
        <v>2</v>
      </c>
      <c r="L582" s="38">
        <v>8.3333333333333329E-2</v>
      </c>
      <c r="M582" s="29" t="s">
        <v>64</v>
      </c>
      <c r="N582" s="98">
        <v>2706.8827635008065</v>
      </c>
      <c r="O582" s="1">
        <v>44196</v>
      </c>
      <c r="P582" s="1">
        <f t="shared" si="18"/>
        <v>44178</v>
      </c>
      <c r="Q582" s="1">
        <f t="shared" si="19"/>
        <v>44191</v>
      </c>
    </row>
    <row r="583" spans="1:17" x14ac:dyDescent="0.35">
      <c r="A583" s="87" t="s">
        <v>416</v>
      </c>
      <c r="B583" s="88" t="s">
        <v>47</v>
      </c>
      <c r="C583" s="89">
        <v>886.62872007655199</v>
      </c>
      <c r="D583" s="30">
        <v>12</v>
      </c>
      <c r="E583" s="30" t="s">
        <v>580</v>
      </c>
      <c r="F583" s="37">
        <v>24.168596102685772</v>
      </c>
      <c r="G583" s="109" t="s">
        <v>875</v>
      </c>
      <c r="H583" s="82" t="s">
        <v>64</v>
      </c>
      <c r="I583" s="29">
        <v>245</v>
      </c>
      <c r="J583" s="30">
        <v>21</v>
      </c>
      <c r="K583" s="29">
        <v>3</v>
      </c>
      <c r="L583" s="38">
        <v>0.14285714285714285</v>
      </c>
      <c r="M583" s="83" t="s">
        <v>64</v>
      </c>
      <c r="N583" s="29">
        <f>(J583/C583)*100000</f>
        <v>2368.5224180632054</v>
      </c>
      <c r="O583" s="1">
        <v>44203</v>
      </c>
      <c r="P583" s="1">
        <f t="shared" si="18"/>
        <v>44185</v>
      </c>
      <c r="Q583" s="1">
        <f t="shared" si="19"/>
        <v>44198</v>
      </c>
    </row>
    <row r="584" spans="1:17" x14ac:dyDescent="0.35">
      <c r="A584" s="87" t="s">
        <v>417</v>
      </c>
      <c r="B584" s="88" t="s">
        <v>42</v>
      </c>
      <c r="C584" s="97">
        <v>131.34792406884699</v>
      </c>
      <c r="D584" s="30">
        <v>0</v>
      </c>
      <c r="E584" s="30">
        <v>0</v>
      </c>
      <c r="F584" s="35">
        <v>0</v>
      </c>
      <c r="G584" s="114" t="s">
        <v>875</v>
      </c>
      <c r="H584" s="29" t="s">
        <v>68</v>
      </c>
      <c r="I584" s="29">
        <v>42</v>
      </c>
      <c r="J584" s="30">
        <v>1</v>
      </c>
      <c r="K584" s="29">
        <v>0</v>
      </c>
      <c r="L584" s="36">
        <v>0</v>
      </c>
      <c r="M584" s="29" t="s">
        <v>68</v>
      </c>
      <c r="N584" s="98">
        <v>761.33673759156068</v>
      </c>
      <c r="O584" s="1">
        <v>44189</v>
      </c>
      <c r="P584" s="1">
        <f t="shared" si="18"/>
        <v>44171</v>
      </c>
      <c r="Q584" s="1">
        <f t="shared" si="19"/>
        <v>44184</v>
      </c>
    </row>
    <row r="585" spans="1:17" x14ac:dyDescent="0.35">
      <c r="A585" s="87" t="s">
        <v>417</v>
      </c>
      <c r="B585" s="88" t="s">
        <v>42</v>
      </c>
      <c r="C585" s="97">
        <v>131.34792406884699</v>
      </c>
      <c r="D585" s="30">
        <v>0</v>
      </c>
      <c r="E585" s="30">
        <v>0</v>
      </c>
      <c r="F585" s="35">
        <v>0</v>
      </c>
      <c r="G585" s="114" t="s">
        <v>875</v>
      </c>
      <c r="H585" s="29" t="s">
        <v>68</v>
      </c>
      <c r="I585" s="29">
        <v>44</v>
      </c>
      <c r="J585" s="30">
        <v>3</v>
      </c>
      <c r="K585" s="29">
        <v>0</v>
      </c>
      <c r="L585" s="36">
        <v>0</v>
      </c>
      <c r="M585" s="29" t="s">
        <v>68</v>
      </c>
      <c r="N585" s="98">
        <v>2284.0102127746823</v>
      </c>
      <c r="O585" s="1">
        <v>44196</v>
      </c>
      <c r="P585" s="1">
        <f t="shared" si="18"/>
        <v>44178</v>
      </c>
      <c r="Q585" s="1">
        <f t="shared" si="19"/>
        <v>44191</v>
      </c>
    </row>
    <row r="586" spans="1:17" x14ac:dyDescent="0.35">
      <c r="A586" s="87" t="s">
        <v>417</v>
      </c>
      <c r="B586" s="88" t="s">
        <v>42</v>
      </c>
      <c r="C586" s="89">
        <v>131.34792406884699</v>
      </c>
      <c r="D586" s="30">
        <v>0</v>
      </c>
      <c r="E586" s="30">
        <v>0</v>
      </c>
      <c r="F586" s="35">
        <v>0</v>
      </c>
      <c r="G586" s="114" t="s">
        <v>875</v>
      </c>
      <c r="H586" s="82" t="s">
        <v>68</v>
      </c>
      <c r="I586" s="29">
        <v>44</v>
      </c>
      <c r="J586" s="30">
        <v>3</v>
      </c>
      <c r="K586" s="29">
        <v>0</v>
      </c>
      <c r="L586" s="36">
        <v>0</v>
      </c>
      <c r="M586" s="83" t="s">
        <v>68</v>
      </c>
      <c r="N586" s="29">
        <f>(J586/C586)*100000</f>
        <v>2284.0102127746823</v>
      </c>
      <c r="O586" s="1">
        <v>44203</v>
      </c>
      <c r="P586" s="1">
        <f t="shared" si="18"/>
        <v>44185</v>
      </c>
      <c r="Q586" s="1">
        <f t="shared" si="19"/>
        <v>44198</v>
      </c>
    </row>
    <row r="587" spans="1:17" x14ac:dyDescent="0.35">
      <c r="A587" s="87" t="s">
        <v>418</v>
      </c>
      <c r="B587" s="88" t="s">
        <v>45</v>
      </c>
      <c r="C587" s="89">
        <v>3233.6975298580801</v>
      </c>
      <c r="D587" s="30">
        <v>151</v>
      </c>
      <c r="E587" s="30">
        <v>31</v>
      </c>
      <c r="F587" s="31">
        <v>68.475350395028883</v>
      </c>
      <c r="G587" s="109" t="s">
        <v>878</v>
      </c>
      <c r="H587" s="82" t="s">
        <v>64</v>
      </c>
      <c r="I587" s="29">
        <v>5270</v>
      </c>
      <c r="J587" s="30">
        <v>740</v>
      </c>
      <c r="K587" s="29">
        <v>35</v>
      </c>
      <c r="L587" s="32">
        <v>4.72972972972973E-2</v>
      </c>
      <c r="M587" s="83" t="s">
        <v>64</v>
      </c>
      <c r="N587" s="29">
        <f>(J587/C587)*100000</f>
        <v>22884.020325564496</v>
      </c>
      <c r="O587" s="1">
        <v>44203</v>
      </c>
      <c r="P587" s="1">
        <f t="shared" si="18"/>
        <v>44185</v>
      </c>
      <c r="Q587" s="1">
        <f t="shared" si="19"/>
        <v>44198</v>
      </c>
    </row>
    <row r="588" spans="1:17" x14ac:dyDescent="0.35">
      <c r="A588" s="87" t="s">
        <v>418</v>
      </c>
      <c r="B588" s="88" t="s">
        <v>45</v>
      </c>
      <c r="C588" s="97">
        <v>3233.6975298580801</v>
      </c>
      <c r="D588" s="30">
        <v>130</v>
      </c>
      <c r="E588" s="30">
        <v>21</v>
      </c>
      <c r="F588" s="33">
        <v>46.386527686955056</v>
      </c>
      <c r="G588" s="109" t="s">
        <v>877</v>
      </c>
      <c r="H588" s="29" t="s">
        <v>64</v>
      </c>
      <c r="I588" s="29">
        <v>4921</v>
      </c>
      <c r="J588" s="30">
        <v>723</v>
      </c>
      <c r="K588" s="29">
        <v>25</v>
      </c>
      <c r="L588" s="34">
        <v>3.4578146611341634E-2</v>
      </c>
      <c r="M588" s="29" t="s">
        <v>64</v>
      </c>
      <c r="N588" s="98">
        <v>22358.306345112334</v>
      </c>
      <c r="O588" s="1">
        <v>44196</v>
      </c>
      <c r="P588" s="1">
        <f t="shared" si="18"/>
        <v>44178</v>
      </c>
      <c r="Q588" s="1">
        <f t="shared" si="19"/>
        <v>44191</v>
      </c>
    </row>
    <row r="589" spans="1:17" x14ac:dyDescent="0.35">
      <c r="A589" s="87" t="s">
        <v>418</v>
      </c>
      <c r="B589" s="88" t="s">
        <v>45</v>
      </c>
      <c r="C589" s="97">
        <v>3233.6975298580801</v>
      </c>
      <c r="D589" s="30">
        <v>118</v>
      </c>
      <c r="E589" s="30">
        <v>14</v>
      </c>
      <c r="F589" s="39">
        <v>30.924351791303369</v>
      </c>
      <c r="G589" s="109" t="s">
        <v>876</v>
      </c>
      <c r="H589" s="29" t="s">
        <v>66</v>
      </c>
      <c r="I589" s="29">
        <v>4533</v>
      </c>
      <c r="J589" s="30">
        <v>627</v>
      </c>
      <c r="K589" s="29">
        <v>19</v>
      </c>
      <c r="L589" s="40">
        <v>3.0303030303030304E-2</v>
      </c>
      <c r="M589" s="29" t="s">
        <v>68</v>
      </c>
      <c r="N589" s="98">
        <v>19389.568573147211</v>
      </c>
      <c r="O589" s="1">
        <v>44189</v>
      </c>
      <c r="P589" s="1">
        <f t="shared" si="18"/>
        <v>44171</v>
      </c>
      <c r="Q589" s="1">
        <f t="shared" si="19"/>
        <v>44184</v>
      </c>
    </row>
    <row r="590" spans="1:17" x14ac:dyDescent="0.35">
      <c r="A590" s="87" t="s">
        <v>50</v>
      </c>
      <c r="B590" s="88" t="s">
        <v>50</v>
      </c>
      <c r="C590" s="97">
        <v>11415.7638709039</v>
      </c>
      <c r="D590" s="30">
        <v>731</v>
      </c>
      <c r="E590" s="30">
        <v>120</v>
      </c>
      <c r="F590" s="31">
        <v>75.084143893998444</v>
      </c>
      <c r="G590" s="109" t="s">
        <v>878</v>
      </c>
      <c r="H590" s="29" t="s">
        <v>66</v>
      </c>
      <c r="I590" s="29">
        <v>15561</v>
      </c>
      <c r="J590" s="30">
        <v>1654</v>
      </c>
      <c r="K590" s="29">
        <v>123</v>
      </c>
      <c r="L590" s="32">
        <v>7.4365175332527206E-2</v>
      </c>
      <c r="M590" s="29" t="s">
        <v>66</v>
      </c>
      <c r="N590" s="98">
        <v>14488.736966745233</v>
      </c>
      <c r="O590" s="1">
        <v>44196</v>
      </c>
      <c r="P590" s="1">
        <f t="shared" si="18"/>
        <v>44178</v>
      </c>
      <c r="Q590" s="1">
        <f t="shared" si="19"/>
        <v>44191</v>
      </c>
    </row>
    <row r="591" spans="1:17" x14ac:dyDescent="0.35">
      <c r="A591" s="87" t="s">
        <v>50</v>
      </c>
      <c r="B591" s="88" t="s">
        <v>50</v>
      </c>
      <c r="C591" s="89">
        <v>11415.7638709039</v>
      </c>
      <c r="D591" s="30">
        <v>830</v>
      </c>
      <c r="E591" s="30">
        <v>140</v>
      </c>
      <c r="F591" s="31">
        <v>87.598167876331516</v>
      </c>
      <c r="G591" s="109" t="s">
        <v>878</v>
      </c>
      <c r="H591" s="82" t="s">
        <v>64</v>
      </c>
      <c r="I591" s="29">
        <v>16274</v>
      </c>
      <c r="J591" s="30">
        <v>1621</v>
      </c>
      <c r="K591" s="29">
        <v>142</v>
      </c>
      <c r="L591" s="32">
        <v>8.760024676125848E-2</v>
      </c>
      <c r="M591" s="83" t="s">
        <v>64</v>
      </c>
      <c r="N591" s="29">
        <f>(J591/C591)*100000</f>
        <v>14199.663012753339</v>
      </c>
      <c r="O591" s="1">
        <v>44203</v>
      </c>
      <c r="P591" s="1">
        <f t="shared" si="18"/>
        <v>44185</v>
      </c>
      <c r="Q591" s="1">
        <f t="shared" si="19"/>
        <v>44198</v>
      </c>
    </row>
    <row r="592" spans="1:17" x14ac:dyDescent="0.35">
      <c r="A592" s="87" t="s">
        <v>50</v>
      </c>
      <c r="B592" s="88" t="s">
        <v>50</v>
      </c>
      <c r="C592" s="97">
        <v>11415.7638709039</v>
      </c>
      <c r="D592" s="30">
        <v>683</v>
      </c>
      <c r="E592" s="30">
        <v>226</v>
      </c>
      <c r="F592" s="31">
        <v>141.40847100036373</v>
      </c>
      <c r="G592" s="109" t="s">
        <v>878</v>
      </c>
      <c r="H592" s="29" t="s">
        <v>66</v>
      </c>
      <c r="I592" s="29">
        <v>14702</v>
      </c>
      <c r="J592" s="30">
        <v>2170</v>
      </c>
      <c r="K592" s="29">
        <v>234</v>
      </c>
      <c r="L592" s="32">
        <v>0.10783410138248847</v>
      </c>
      <c r="M592" s="29" t="s">
        <v>66</v>
      </c>
      <c r="N592" s="98">
        <v>19008.802429163941</v>
      </c>
      <c r="O592" s="1">
        <v>44189</v>
      </c>
      <c r="P592" s="1">
        <f t="shared" si="18"/>
        <v>44171</v>
      </c>
      <c r="Q592" s="1">
        <f t="shared" si="19"/>
        <v>44184</v>
      </c>
    </row>
    <row r="593" spans="1:17" x14ac:dyDescent="0.35">
      <c r="A593" s="87" t="s">
        <v>419</v>
      </c>
      <c r="B593" s="88" t="s">
        <v>49</v>
      </c>
      <c r="C593" s="97">
        <v>36015.912175260899</v>
      </c>
      <c r="D593" s="30">
        <v>1005</v>
      </c>
      <c r="E593" s="30">
        <v>133</v>
      </c>
      <c r="F593" s="33">
        <v>26.37723002480411</v>
      </c>
      <c r="G593" s="109" t="s">
        <v>877</v>
      </c>
      <c r="H593" s="29" t="s">
        <v>66</v>
      </c>
      <c r="I593" s="29">
        <v>45592</v>
      </c>
      <c r="J593" s="30">
        <v>4894</v>
      </c>
      <c r="K593" s="29">
        <v>144</v>
      </c>
      <c r="L593" s="34">
        <v>2.9423784225582346E-2</v>
      </c>
      <c r="M593" s="29" t="s">
        <v>68</v>
      </c>
      <c r="N593" s="98">
        <v>13588.438288567511</v>
      </c>
      <c r="O593" s="1">
        <v>44196</v>
      </c>
      <c r="P593" s="1">
        <f t="shared" si="18"/>
        <v>44178</v>
      </c>
      <c r="Q593" s="1">
        <f t="shared" si="19"/>
        <v>44191</v>
      </c>
    </row>
    <row r="594" spans="1:17" x14ac:dyDescent="0.35">
      <c r="A594" s="87" t="s">
        <v>419</v>
      </c>
      <c r="B594" s="88" t="s">
        <v>49</v>
      </c>
      <c r="C594" s="97">
        <v>36015.912175260899</v>
      </c>
      <c r="D594" s="30">
        <v>913</v>
      </c>
      <c r="E594" s="30">
        <v>137</v>
      </c>
      <c r="F594" s="33">
        <v>27.170530175926043</v>
      </c>
      <c r="G594" s="109" t="s">
        <v>877</v>
      </c>
      <c r="H594" s="29" t="s">
        <v>66</v>
      </c>
      <c r="I594" s="29">
        <v>43265</v>
      </c>
      <c r="J594" s="30">
        <v>5323</v>
      </c>
      <c r="K594" s="29">
        <v>154</v>
      </c>
      <c r="L594" s="34">
        <v>2.8931053916964117E-2</v>
      </c>
      <c r="M594" s="29" t="s">
        <v>68</v>
      </c>
      <c r="N594" s="98">
        <v>14779.578465477087</v>
      </c>
      <c r="O594" s="1">
        <v>44189</v>
      </c>
      <c r="P594" s="1">
        <f t="shared" si="18"/>
        <v>44171</v>
      </c>
      <c r="Q594" s="1">
        <f t="shared" si="19"/>
        <v>44184</v>
      </c>
    </row>
    <row r="595" spans="1:17" x14ac:dyDescent="0.35">
      <c r="A595" s="87" t="s">
        <v>419</v>
      </c>
      <c r="B595" s="88" t="s">
        <v>49</v>
      </c>
      <c r="C595" s="89">
        <v>36015.912175260899</v>
      </c>
      <c r="D595" s="30">
        <v>1109</v>
      </c>
      <c r="E595" s="30">
        <v>176</v>
      </c>
      <c r="F595" s="33">
        <v>34.905206649364843</v>
      </c>
      <c r="G595" s="109" t="s">
        <v>877</v>
      </c>
      <c r="H595" s="82" t="s">
        <v>64</v>
      </c>
      <c r="I595" s="29">
        <v>47901</v>
      </c>
      <c r="J595" s="30">
        <v>4207</v>
      </c>
      <c r="K595" s="29">
        <v>193</v>
      </c>
      <c r="L595" s="34">
        <v>4.587592108390777E-2</v>
      </c>
      <c r="M595" s="83" t="s">
        <v>64</v>
      </c>
      <c r="N595" s="29">
        <f>(J595/C595)*100000</f>
        <v>11680.948075194834</v>
      </c>
      <c r="O595" s="1">
        <v>44203</v>
      </c>
      <c r="P595" s="1">
        <f t="shared" si="18"/>
        <v>44185</v>
      </c>
      <c r="Q595" s="1">
        <f t="shared" si="19"/>
        <v>44198</v>
      </c>
    </row>
    <row r="596" spans="1:17" x14ac:dyDescent="0.35">
      <c r="A596" s="87" t="s">
        <v>420</v>
      </c>
      <c r="B596" s="88" t="s">
        <v>51</v>
      </c>
      <c r="C596" s="97">
        <v>29233.8947796506</v>
      </c>
      <c r="D596" s="30">
        <v>838</v>
      </c>
      <c r="E596" s="30">
        <v>122</v>
      </c>
      <c r="F596" s="33">
        <v>29.808842714832632</v>
      </c>
      <c r="G596" s="109" t="s">
        <v>877</v>
      </c>
      <c r="H596" s="29" t="s">
        <v>66</v>
      </c>
      <c r="I596" s="29">
        <v>46348</v>
      </c>
      <c r="J596" s="30">
        <v>4975</v>
      </c>
      <c r="K596" s="29">
        <v>138</v>
      </c>
      <c r="L596" s="34">
        <v>2.7738693467336685E-2</v>
      </c>
      <c r="M596" s="29" t="s">
        <v>64</v>
      </c>
      <c r="N596" s="98">
        <v>17017.91717285322</v>
      </c>
      <c r="O596" s="1">
        <v>44196</v>
      </c>
      <c r="P596" s="1">
        <f t="shared" si="18"/>
        <v>44178</v>
      </c>
      <c r="Q596" s="1">
        <f t="shared" si="19"/>
        <v>44191</v>
      </c>
    </row>
    <row r="597" spans="1:17" x14ac:dyDescent="0.35">
      <c r="A597" s="87" t="s">
        <v>420</v>
      </c>
      <c r="B597" s="88" t="s">
        <v>51</v>
      </c>
      <c r="C597" s="97">
        <v>29233.8947796506</v>
      </c>
      <c r="D597" s="30">
        <v>766</v>
      </c>
      <c r="E597" s="30">
        <v>127</v>
      </c>
      <c r="F597" s="33">
        <v>31.030516596588065</v>
      </c>
      <c r="G597" s="109" t="s">
        <v>877</v>
      </c>
      <c r="H597" s="29" t="s">
        <v>64</v>
      </c>
      <c r="I597" s="29">
        <v>44006</v>
      </c>
      <c r="J597" s="30">
        <v>5441</v>
      </c>
      <c r="K597" s="29">
        <v>145</v>
      </c>
      <c r="L597" s="34">
        <v>2.6649512957176991E-2</v>
      </c>
      <c r="M597" s="29" t="s">
        <v>64</v>
      </c>
      <c r="N597" s="98">
        <v>18611.957253767712</v>
      </c>
      <c r="O597" s="1">
        <v>44189</v>
      </c>
      <c r="P597" s="1">
        <f t="shared" si="18"/>
        <v>44171</v>
      </c>
      <c r="Q597" s="1">
        <f t="shared" si="19"/>
        <v>44184</v>
      </c>
    </row>
    <row r="598" spans="1:17" x14ac:dyDescent="0.35">
      <c r="A598" s="87" t="s">
        <v>420</v>
      </c>
      <c r="B598" s="88" t="s">
        <v>51</v>
      </c>
      <c r="C598" s="89">
        <v>29233.8947796506</v>
      </c>
      <c r="D598" s="30">
        <v>926</v>
      </c>
      <c r="E598" s="30">
        <v>153</v>
      </c>
      <c r="F598" s="33">
        <v>37.383220781716325</v>
      </c>
      <c r="G598" s="109" t="s">
        <v>877</v>
      </c>
      <c r="H598" s="82" t="s">
        <v>64</v>
      </c>
      <c r="I598" s="29">
        <v>49013</v>
      </c>
      <c r="J598" s="30">
        <v>4787</v>
      </c>
      <c r="K598" s="29">
        <v>165</v>
      </c>
      <c r="L598" s="34">
        <v>3.4468351786087321E-2</v>
      </c>
      <c r="M598" s="83" t="s">
        <v>64</v>
      </c>
      <c r="N598" s="29">
        <f>(J598/C598)*100000</f>
        <v>16374.828041497158</v>
      </c>
      <c r="O598" s="1">
        <v>44203</v>
      </c>
      <c r="P598" s="1">
        <f t="shared" si="18"/>
        <v>44185</v>
      </c>
      <c r="Q598" s="1">
        <f t="shared" si="19"/>
        <v>44198</v>
      </c>
    </row>
    <row r="599" spans="1:17" x14ac:dyDescent="0.35">
      <c r="A599" s="87" t="s">
        <v>421</v>
      </c>
      <c r="B599" s="88" t="s">
        <v>42</v>
      </c>
      <c r="C599" s="97">
        <v>175.92213223044999</v>
      </c>
      <c r="D599" s="30">
        <v>0</v>
      </c>
      <c r="E599" s="30">
        <v>0</v>
      </c>
      <c r="F599" s="35">
        <v>0</v>
      </c>
      <c r="G599" s="115" t="s">
        <v>875</v>
      </c>
      <c r="H599" s="29" t="s">
        <v>68</v>
      </c>
      <c r="I599" s="29">
        <v>83</v>
      </c>
      <c r="J599" s="30">
        <v>6</v>
      </c>
      <c r="K599" s="29">
        <v>1</v>
      </c>
      <c r="L599" s="38">
        <v>0.16666666666666666</v>
      </c>
      <c r="M599" s="29" t="s">
        <v>64</v>
      </c>
      <c r="N599" s="98">
        <v>3410.5998625234215</v>
      </c>
      <c r="O599" s="1">
        <v>44189</v>
      </c>
      <c r="P599" s="1">
        <f t="shared" si="18"/>
        <v>44171</v>
      </c>
      <c r="Q599" s="1">
        <f t="shared" si="19"/>
        <v>44184</v>
      </c>
    </row>
    <row r="600" spans="1:17" x14ac:dyDescent="0.35">
      <c r="A600" s="87" t="s">
        <v>421</v>
      </c>
      <c r="B600" s="88" t="s">
        <v>42</v>
      </c>
      <c r="C600" s="97">
        <v>175.92213223044999</v>
      </c>
      <c r="D600" s="30" t="s">
        <v>580</v>
      </c>
      <c r="E600" s="30" t="s">
        <v>580</v>
      </c>
      <c r="F600" s="37">
        <v>40.602379315755023</v>
      </c>
      <c r="G600" s="110" t="s">
        <v>875</v>
      </c>
      <c r="H600" s="29" t="s">
        <v>68</v>
      </c>
      <c r="I600" s="29">
        <v>88</v>
      </c>
      <c r="J600" s="30">
        <v>7</v>
      </c>
      <c r="K600" s="29">
        <v>1</v>
      </c>
      <c r="L600" s="38">
        <v>0.14285714285714285</v>
      </c>
      <c r="M600" s="29" t="s">
        <v>66</v>
      </c>
      <c r="N600" s="98">
        <v>3979.0331729439922</v>
      </c>
      <c r="O600" s="1">
        <v>44196</v>
      </c>
      <c r="P600" s="1">
        <f t="shared" si="18"/>
        <v>44178</v>
      </c>
      <c r="Q600" s="1">
        <f t="shared" si="19"/>
        <v>44191</v>
      </c>
    </row>
    <row r="601" spans="1:17" x14ac:dyDescent="0.35">
      <c r="A601" s="87" t="s">
        <v>421</v>
      </c>
      <c r="B601" s="88" t="s">
        <v>42</v>
      </c>
      <c r="C601" s="89">
        <v>175.92213223044999</v>
      </c>
      <c r="D601" s="30" t="s">
        <v>580</v>
      </c>
      <c r="E601" s="30" t="s">
        <v>580</v>
      </c>
      <c r="F601" s="37">
        <v>81.204758631510046</v>
      </c>
      <c r="G601" s="110" t="s">
        <v>875</v>
      </c>
      <c r="H601" s="82" t="s">
        <v>64</v>
      </c>
      <c r="I601" s="29">
        <v>96</v>
      </c>
      <c r="J601" s="30">
        <v>13</v>
      </c>
      <c r="K601" s="29">
        <v>2</v>
      </c>
      <c r="L601" s="38">
        <v>0.15384615384615385</v>
      </c>
      <c r="M601" s="83" t="s">
        <v>64</v>
      </c>
      <c r="N601" s="29">
        <f>(J601/C601)*100000</f>
        <v>7389.6330354674146</v>
      </c>
      <c r="O601" s="1">
        <v>44203</v>
      </c>
      <c r="P601" s="1">
        <f t="shared" si="18"/>
        <v>44185</v>
      </c>
      <c r="Q601" s="1">
        <f t="shared" si="19"/>
        <v>44198</v>
      </c>
    </row>
    <row r="602" spans="1:17" x14ac:dyDescent="0.35">
      <c r="A602" s="87" t="s">
        <v>422</v>
      </c>
      <c r="B602" s="88" t="s">
        <v>43</v>
      </c>
      <c r="C602" s="97">
        <v>99979.827942427306</v>
      </c>
      <c r="D602" s="30">
        <v>7674</v>
      </c>
      <c r="E602" s="30">
        <v>1215</v>
      </c>
      <c r="F602" s="31">
        <v>86.803224282091449</v>
      </c>
      <c r="G602" s="110" t="s">
        <v>878</v>
      </c>
      <c r="H602" s="29" t="s">
        <v>66</v>
      </c>
      <c r="I602" s="29">
        <v>108057</v>
      </c>
      <c r="J602" s="30">
        <v>12040</v>
      </c>
      <c r="K602" s="29">
        <v>1456</v>
      </c>
      <c r="L602" s="32">
        <v>0.12093023255813953</v>
      </c>
      <c r="M602" s="29" t="s">
        <v>64</v>
      </c>
      <c r="N602" s="98">
        <v>12042.429205752534</v>
      </c>
      <c r="O602" s="1">
        <v>44196</v>
      </c>
      <c r="P602" s="1">
        <f t="shared" si="18"/>
        <v>44178</v>
      </c>
      <c r="Q602" s="1">
        <f t="shared" si="19"/>
        <v>44191</v>
      </c>
    </row>
    <row r="603" spans="1:17" x14ac:dyDescent="0.35">
      <c r="A603" s="87" t="s">
        <v>422</v>
      </c>
      <c r="B603" s="88" t="s">
        <v>43</v>
      </c>
      <c r="C603" s="89">
        <v>99979.827942427306</v>
      </c>
      <c r="D603" s="30">
        <v>8511</v>
      </c>
      <c r="E603" s="30">
        <v>1371</v>
      </c>
      <c r="F603" s="31">
        <v>97.948329622014256</v>
      </c>
      <c r="G603" s="110" t="s">
        <v>878</v>
      </c>
      <c r="H603" s="82" t="s">
        <v>64</v>
      </c>
      <c r="I603" s="29">
        <v>114051</v>
      </c>
      <c r="J603" s="30">
        <v>11302</v>
      </c>
      <c r="K603" s="29">
        <v>1568</v>
      </c>
      <c r="L603" s="32">
        <v>0.13873650681295346</v>
      </c>
      <c r="M603" s="83" t="s">
        <v>64</v>
      </c>
      <c r="N603" s="29">
        <f>(J603/C603)*100000</f>
        <v>11304.280305931492</v>
      </c>
      <c r="O603" s="1">
        <v>44203</v>
      </c>
      <c r="P603" s="1">
        <f t="shared" si="18"/>
        <v>44185</v>
      </c>
      <c r="Q603" s="1">
        <f t="shared" si="19"/>
        <v>44198</v>
      </c>
    </row>
    <row r="604" spans="1:17" x14ac:dyDescent="0.35">
      <c r="A604" s="87" t="s">
        <v>422</v>
      </c>
      <c r="B604" s="88" t="s">
        <v>43</v>
      </c>
      <c r="C604" s="97">
        <v>99979.827942427306</v>
      </c>
      <c r="D604" s="30">
        <v>6943</v>
      </c>
      <c r="E604" s="30">
        <v>1413</v>
      </c>
      <c r="F604" s="31">
        <v>100.94893490583965</v>
      </c>
      <c r="G604" s="110" t="s">
        <v>878</v>
      </c>
      <c r="H604" s="29" t="s">
        <v>66</v>
      </c>
      <c r="I604" s="29">
        <v>101833</v>
      </c>
      <c r="J604" s="30">
        <v>14115</v>
      </c>
      <c r="K604" s="29">
        <v>1677</v>
      </c>
      <c r="L604" s="32">
        <v>0.11880977683315622</v>
      </c>
      <c r="M604" s="29" t="s">
        <v>64</v>
      </c>
      <c r="N604" s="98">
        <v>14117.847860398424</v>
      </c>
      <c r="O604" s="1">
        <v>44189</v>
      </c>
      <c r="P604" s="1">
        <f t="shared" si="18"/>
        <v>44171</v>
      </c>
      <c r="Q604" s="1">
        <f t="shared" si="19"/>
        <v>44184</v>
      </c>
    </row>
    <row r="605" spans="1:17" x14ac:dyDescent="0.35">
      <c r="A605" s="87" t="s">
        <v>423</v>
      </c>
      <c r="B605" s="88" t="s">
        <v>54</v>
      </c>
      <c r="C605" s="97">
        <v>1061.2180254191501</v>
      </c>
      <c r="D605" s="30">
        <v>13</v>
      </c>
      <c r="E605" s="30" t="s">
        <v>580</v>
      </c>
      <c r="F605" s="37">
        <v>13.461620462083507</v>
      </c>
      <c r="G605" s="110" t="s">
        <v>875</v>
      </c>
      <c r="H605" s="29" t="s">
        <v>66</v>
      </c>
      <c r="I605" s="29">
        <v>695</v>
      </c>
      <c r="J605" s="30">
        <v>69</v>
      </c>
      <c r="K605" s="29">
        <v>2</v>
      </c>
      <c r="L605" s="38">
        <v>2.8985507246376812E-2</v>
      </c>
      <c r="M605" s="29" t="s">
        <v>66</v>
      </c>
      <c r="N605" s="98">
        <v>6501.9626831863343</v>
      </c>
      <c r="O605" s="1">
        <v>44189</v>
      </c>
      <c r="P605" s="1">
        <f t="shared" si="18"/>
        <v>44171</v>
      </c>
      <c r="Q605" s="1">
        <f t="shared" si="19"/>
        <v>44184</v>
      </c>
    </row>
    <row r="606" spans="1:17" x14ac:dyDescent="0.35">
      <c r="A606" s="87" t="s">
        <v>423</v>
      </c>
      <c r="B606" s="88" t="s">
        <v>54</v>
      </c>
      <c r="C606" s="97">
        <v>1061.2180254191501</v>
      </c>
      <c r="D606" s="30">
        <v>14</v>
      </c>
      <c r="E606" s="30" t="s">
        <v>580</v>
      </c>
      <c r="F606" s="37">
        <v>13.461620462083507</v>
      </c>
      <c r="G606" s="110" t="s">
        <v>875</v>
      </c>
      <c r="H606" s="29" t="s">
        <v>68</v>
      </c>
      <c r="I606" s="29">
        <v>719</v>
      </c>
      <c r="J606" s="30">
        <v>55</v>
      </c>
      <c r="K606" s="29">
        <v>2</v>
      </c>
      <c r="L606" s="38">
        <v>3.6363636363636362E-2</v>
      </c>
      <c r="M606" s="29" t="s">
        <v>64</v>
      </c>
      <c r="N606" s="98">
        <v>5182.72387790215</v>
      </c>
      <c r="O606" s="1">
        <v>44196</v>
      </c>
      <c r="P606" s="1">
        <f t="shared" si="18"/>
        <v>44178</v>
      </c>
      <c r="Q606" s="1">
        <f t="shared" si="19"/>
        <v>44191</v>
      </c>
    </row>
    <row r="607" spans="1:17" x14ac:dyDescent="0.35">
      <c r="A607" s="87" t="s">
        <v>423</v>
      </c>
      <c r="B607" s="88" t="s">
        <v>54</v>
      </c>
      <c r="C607" s="89">
        <v>1061.2180254191501</v>
      </c>
      <c r="D607" s="30">
        <v>22</v>
      </c>
      <c r="E607" s="30">
        <v>8</v>
      </c>
      <c r="F607" s="37">
        <v>53.846481848334022</v>
      </c>
      <c r="G607" s="110" t="s">
        <v>875</v>
      </c>
      <c r="H607" s="82" t="s">
        <v>64</v>
      </c>
      <c r="I607" s="29">
        <v>757</v>
      </c>
      <c r="J607" s="30">
        <v>55</v>
      </c>
      <c r="K607" s="29">
        <v>8</v>
      </c>
      <c r="L607" s="38">
        <v>0.14545454545454545</v>
      </c>
      <c r="M607" s="83" t="s">
        <v>64</v>
      </c>
      <c r="N607" s="29">
        <f>(J607/C607)*100000</f>
        <v>5182.72387790215</v>
      </c>
      <c r="O607" s="1">
        <v>44203</v>
      </c>
      <c r="P607" s="1">
        <f t="shared" si="18"/>
        <v>44185</v>
      </c>
      <c r="Q607" s="1">
        <f t="shared" si="19"/>
        <v>44198</v>
      </c>
    </row>
    <row r="608" spans="1:17" x14ac:dyDescent="0.35">
      <c r="A608" s="87" t="s">
        <v>424</v>
      </c>
      <c r="B608" s="88" t="s">
        <v>42</v>
      </c>
      <c r="C608" s="97">
        <v>1523.2863267425901</v>
      </c>
      <c r="D608" s="30">
        <v>16</v>
      </c>
      <c r="E608" s="30" t="s">
        <v>580</v>
      </c>
      <c r="F608" s="37">
        <v>4.6891099968917178</v>
      </c>
      <c r="G608" s="115" t="s">
        <v>875</v>
      </c>
      <c r="H608" s="29" t="s">
        <v>66</v>
      </c>
      <c r="I608" s="29">
        <v>770</v>
      </c>
      <c r="J608" s="30">
        <v>63</v>
      </c>
      <c r="K608" s="29">
        <v>1</v>
      </c>
      <c r="L608" s="38">
        <v>1.5873015873015872E-2</v>
      </c>
      <c r="M608" s="29" t="s">
        <v>66</v>
      </c>
      <c r="N608" s="98">
        <v>4135.7950172584951</v>
      </c>
      <c r="O608" s="1">
        <v>44196</v>
      </c>
      <c r="P608" s="1">
        <f t="shared" si="18"/>
        <v>44178</v>
      </c>
      <c r="Q608" s="1">
        <f t="shared" si="19"/>
        <v>44191</v>
      </c>
    </row>
    <row r="609" spans="1:17" x14ac:dyDescent="0.35">
      <c r="A609" s="87" t="s">
        <v>424</v>
      </c>
      <c r="B609" s="88" t="s">
        <v>42</v>
      </c>
      <c r="C609" s="97">
        <v>1523.2863267425901</v>
      </c>
      <c r="D609" s="30">
        <v>13</v>
      </c>
      <c r="E609" s="30" t="s">
        <v>580</v>
      </c>
      <c r="F609" s="37">
        <v>9.3782199937834356</v>
      </c>
      <c r="G609" s="115" t="s">
        <v>875</v>
      </c>
      <c r="H609" s="29" t="s">
        <v>66</v>
      </c>
      <c r="I609" s="29">
        <v>732</v>
      </c>
      <c r="J609" s="30">
        <v>62</v>
      </c>
      <c r="K609" s="29">
        <v>2</v>
      </c>
      <c r="L609" s="38">
        <v>3.2258064516129031E-2</v>
      </c>
      <c r="M609" s="29" t="s">
        <v>66</v>
      </c>
      <c r="N609" s="98">
        <v>4070.1474773020113</v>
      </c>
      <c r="O609" s="1">
        <v>44189</v>
      </c>
      <c r="P609" s="1">
        <f t="shared" si="18"/>
        <v>44171</v>
      </c>
      <c r="Q609" s="1">
        <f t="shared" si="19"/>
        <v>44184</v>
      </c>
    </row>
    <row r="610" spans="1:17" x14ac:dyDescent="0.35">
      <c r="A610" s="87" t="s">
        <v>424</v>
      </c>
      <c r="B610" s="88" t="s">
        <v>42</v>
      </c>
      <c r="C610" s="89">
        <v>1523.2863267425901</v>
      </c>
      <c r="D610" s="30">
        <v>18</v>
      </c>
      <c r="E610" s="30">
        <v>5</v>
      </c>
      <c r="F610" s="37">
        <v>23.445549984458587</v>
      </c>
      <c r="G610" s="110" t="s">
        <v>875</v>
      </c>
      <c r="H610" s="82" t="s">
        <v>64</v>
      </c>
      <c r="I610" s="29">
        <v>810</v>
      </c>
      <c r="J610" s="30">
        <v>74</v>
      </c>
      <c r="K610" s="29">
        <v>5</v>
      </c>
      <c r="L610" s="38">
        <v>6.7567567567567571E-2</v>
      </c>
      <c r="M610" s="83" t="s">
        <v>64</v>
      </c>
      <c r="N610" s="29">
        <f>(J610/C610)*100000</f>
        <v>4857.9179567798201</v>
      </c>
      <c r="O610" s="1">
        <v>44203</v>
      </c>
      <c r="P610" s="1">
        <f t="shared" si="18"/>
        <v>44185</v>
      </c>
      <c r="Q610" s="1">
        <f t="shared" si="19"/>
        <v>44198</v>
      </c>
    </row>
    <row r="611" spans="1:17" x14ac:dyDescent="0.35">
      <c r="A611" s="87" t="s">
        <v>425</v>
      </c>
      <c r="B611" s="88" t="s">
        <v>46</v>
      </c>
      <c r="C611" s="89">
        <v>975.18088894142284</v>
      </c>
      <c r="D611" s="30">
        <v>8</v>
      </c>
      <c r="E611" s="30">
        <v>0</v>
      </c>
      <c r="F611" s="35">
        <v>0</v>
      </c>
      <c r="G611" s="115" t="s">
        <v>875</v>
      </c>
      <c r="H611" s="82" t="s">
        <v>66</v>
      </c>
      <c r="I611" s="29">
        <v>877</v>
      </c>
      <c r="J611" s="30">
        <v>55</v>
      </c>
      <c r="K611" s="29">
        <v>0</v>
      </c>
      <c r="L611" s="36">
        <v>0</v>
      </c>
      <c r="M611" s="83" t="s">
        <v>66</v>
      </c>
      <c r="N611" s="29">
        <f>(J611/C611)*100000</f>
        <v>5639.9792719178013</v>
      </c>
      <c r="O611" s="1">
        <v>44203</v>
      </c>
      <c r="P611" s="1">
        <f t="shared" si="18"/>
        <v>44185</v>
      </c>
      <c r="Q611" s="1">
        <f t="shared" si="19"/>
        <v>44198</v>
      </c>
    </row>
    <row r="612" spans="1:17" x14ac:dyDescent="0.35">
      <c r="A612" s="87" t="s">
        <v>425</v>
      </c>
      <c r="B612" s="88" t="s">
        <v>46</v>
      </c>
      <c r="C612" s="97">
        <v>975.18088894142284</v>
      </c>
      <c r="D612" s="30">
        <v>8</v>
      </c>
      <c r="E612" s="30" t="s">
        <v>580</v>
      </c>
      <c r="F612" s="37">
        <v>7.3246484050880536</v>
      </c>
      <c r="G612" s="115" t="s">
        <v>875</v>
      </c>
      <c r="H612" s="29" t="s">
        <v>64</v>
      </c>
      <c r="I612" s="29">
        <v>829</v>
      </c>
      <c r="J612" s="30">
        <v>93</v>
      </c>
      <c r="K612" s="29">
        <v>1</v>
      </c>
      <c r="L612" s="38">
        <v>1.0752688172043012E-2</v>
      </c>
      <c r="M612" s="29" t="s">
        <v>64</v>
      </c>
      <c r="N612" s="98">
        <v>9536.6922234246449</v>
      </c>
      <c r="O612" s="1">
        <v>44189</v>
      </c>
      <c r="P612" s="1">
        <f t="shared" si="18"/>
        <v>44171</v>
      </c>
      <c r="Q612" s="1">
        <f t="shared" si="19"/>
        <v>44184</v>
      </c>
    </row>
    <row r="613" spans="1:17" x14ac:dyDescent="0.35">
      <c r="A613" s="87" t="s">
        <v>425</v>
      </c>
      <c r="B613" s="88" t="s">
        <v>46</v>
      </c>
      <c r="C613" s="97">
        <v>975.18088894142284</v>
      </c>
      <c r="D613" s="30">
        <v>8</v>
      </c>
      <c r="E613" s="30" t="s">
        <v>580</v>
      </c>
      <c r="F613" s="37">
        <v>7.3246484050880536</v>
      </c>
      <c r="G613" s="115" t="s">
        <v>875</v>
      </c>
      <c r="H613" s="29" t="s">
        <v>68</v>
      </c>
      <c r="I613" s="29">
        <v>853</v>
      </c>
      <c r="J613" s="30">
        <v>70</v>
      </c>
      <c r="K613" s="29">
        <v>1</v>
      </c>
      <c r="L613" s="38">
        <v>1.4285714285714285E-2</v>
      </c>
      <c r="M613" s="29" t="s">
        <v>64</v>
      </c>
      <c r="N613" s="98">
        <v>7178.1554369862934</v>
      </c>
      <c r="O613" s="1">
        <v>44196</v>
      </c>
      <c r="P613" s="1">
        <f t="shared" si="18"/>
        <v>44178</v>
      </c>
      <c r="Q613" s="1">
        <f t="shared" si="19"/>
        <v>44191</v>
      </c>
    </row>
    <row r="614" spans="1:17" x14ac:dyDescent="0.35">
      <c r="A614" s="87" t="s">
        <v>426</v>
      </c>
      <c r="B614" s="88" t="s">
        <v>45</v>
      </c>
      <c r="C614" s="89">
        <v>6604.9424871170804</v>
      </c>
      <c r="D614" s="30">
        <v>186</v>
      </c>
      <c r="E614" s="30">
        <v>39</v>
      </c>
      <c r="F614" s="31">
        <v>42.176208061581349</v>
      </c>
      <c r="G614" s="110" t="s">
        <v>878</v>
      </c>
      <c r="H614" s="82" t="s">
        <v>66</v>
      </c>
      <c r="I614" s="29">
        <v>8145</v>
      </c>
      <c r="J614" s="30">
        <v>668</v>
      </c>
      <c r="K614" s="29">
        <v>45</v>
      </c>
      <c r="L614" s="32">
        <v>6.7365269461077848E-2</v>
      </c>
      <c r="M614" s="83" t="s">
        <v>66</v>
      </c>
      <c r="N614" s="29">
        <f>(J614/C614)*100000</f>
        <v>10113.638404920739</v>
      </c>
      <c r="O614" s="1">
        <v>44203</v>
      </c>
      <c r="P614" s="1">
        <f t="shared" si="18"/>
        <v>44185</v>
      </c>
      <c r="Q614" s="1">
        <f t="shared" si="19"/>
        <v>44198</v>
      </c>
    </row>
    <row r="615" spans="1:17" x14ac:dyDescent="0.35">
      <c r="A615" s="87" t="s">
        <v>426</v>
      </c>
      <c r="B615" s="88" t="s">
        <v>45</v>
      </c>
      <c r="C615" s="97">
        <v>6604.9424871170804</v>
      </c>
      <c r="D615" s="30">
        <v>139</v>
      </c>
      <c r="E615" s="30">
        <v>43</v>
      </c>
      <c r="F615" s="31">
        <v>46.501972990974309</v>
      </c>
      <c r="G615" s="110" t="s">
        <v>878</v>
      </c>
      <c r="H615" s="29" t="s">
        <v>64</v>
      </c>
      <c r="I615" s="29">
        <v>7460</v>
      </c>
      <c r="J615" s="30">
        <v>727</v>
      </c>
      <c r="K615" s="29">
        <v>47</v>
      </c>
      <c r="L615" s="32">
        <v>6.4649243466299869E-2</v>
      </c>
      <c r="M615" s="29" t="s">
        <v>64</v>
      </c>
      <c r="N615" s="98">
        <v>11006.908862840384</v>
      </c>
      <c r="O615" s="1">
        <v>44189</v>
      </c>
      <c r="P615" s="1">
        <f t="shared" si="18"/>
        <v>44171</v>
      </c>
      <c r="Q615" s="1">
        <f t="shared" si="19"/>
        <v>44184</v>
      </c>
    </row>
    <row r="616" spans="1:17" x14ac:dyDescent="0.35">
      <c r="A616" s="87" t="s">
        <v>426</v>
      </c>
      <c r="B616" s="88" t="s">
        <v>45</v>
      </c>
      <c r="C616" s="97">
        <v>6604.9424871170804</v>
      </c>
      <c r="D616" s="30">
        <v>163</v>
      </c>
      <c r="E616" s="30">
        <v>48</v>
      </c>
      <c r="F616" s="31">
        <v>51.90917915271551</v>
      </c>
      <c r="G616" s="110" t="s">
        <v>878</v>
      </c>
      <c r="H616" s="29" t="s">
        <v>64</v>
      </c>
      <c r="I616" s="29">
        <v>7824</v>
      </c>
      <c r="J616" s="30">
        <v>737</v>
      </c>
      <c r="K616" s="29">
        <v>54</v>
      </c>
      <c r="L616" s="32">
        <v>7.3270013568521031E-2</v>
      </c>
      <c r="M616" s="29" t="s">
        <v>64</v>
      </c>
      <c r="N616" s="98">
        <v>11158.310635369136</v>
      </c>
      <c r="O616" s="1">
        <v>44196</v>
      </c>
      <c r="P616" s="1">
        <f t="shared" si="18"/>
        <v>44178</v>
      </c>
      <c r="Q616" s="1">
        <f t="shared" si="19"/>
        <v>44191</v>
      </c>
    </row>
    <row r="617" spans="1:17" x14ac:dyDescent="0.35">
      <c r="A617" s="87" t="s">
        <v>427</v>
      </c>
      <c r="B617" s="88" t="s">
        <v>45</v>
      </c>
      <c r="C617" s="97">
        <v>17758.791021044799</v>
      </c>
      <c r="D617" s="30">
        <v>574</v>
      </c>
      <c r="E617" s="30">
        <v>126</v>
      </c>
      <c r="F617" s="31">
        <v>50.679125562853244</v>
      </c>
      <c r="G617" s="110" t="s">
        <v>878</v>
      </c>
      <c r="H617" s="29" t="s">
        <v>66</v>
      </c>
      <c r="I617" s="29">
        <v>22826</v>
      </c>
      <c r="J617" s="30">
        <v>2770</v>
      </c>
      <c r="K617" s="29">
        <v>149</v>
      </c>
      <c r="L617" s="32">
        <v>5.3790613718411553E-2</v>
      </c>
      <c r="M617" s="29" t="s">
        <v>66</v>
      </c>
      <c r="N617" s="98">
        <v>15597.90864545594</v>
      </c>
      <c r="O617" s="1">
        <v>44189</v>
      </c>
      <c r="P617" s="1">
        <f t="shared" si="18"/>
        <v>44171</v>
      </c>
      <c r="Q617" s="1">
        <f t="shared" si="19"/>
        <v>44184</v>
      </c>
    </row>
    <row r="618" spans="1:17" x14ac:dyDescent="0.35">
      <c r="A618" s="87" t="s">
        <v>427</v>
      </c>
      <c r="B618" s="88" t="s">
        <v>45</v>
      </c>
      <c r="C618" s="97">
        <v>17758.791021044799</v>
      </c>
      <c r="D618" s="30">
        <v>619</v>
      </c>
      <c r="E618" s="30">
        <v>102</v>
      </c>
      <c r="F618" s="33">
        <v>41.025958788976439</v>
      </c>
      <c r="G618" s="110" t="s">
        <v>877</v>
      </c>
      <c r="H618" s="29" t="s">
        <v>66</v>
      </c>
      <c r="I618" s="29">
        <v>24208</v>
      </c>
      <c r="J618" s="30">
        <v>2790</v>
      </c>
      <c r="K618" s="29">
        <v>121</v>
      </c>
      <c r="L618" s="34">
        <v>4.3369175627240145E-2</v>
      </c>
      <c r="M618" s="29" t="s">
        <v>66</v>
      </c>
      <c r="N618" s="98">
        <v>15710.528924484504</v>
      </c>
      <c r="O618" s="1">
        <v>44196</v>
      </c>
      <c r="P618" s="1">
        <f t="shared" si="18"/>
        <v>44178</v>
      </c>
      <c r="Q618" s="1">
        <f t="shared" si="19"/>
        <v>44191</v>
      </c>
    </row>
    <row r="619" spans="1:17" x14ac:dyDescent="0.35">
      <c r="A619" s="87" t="s">
        <v>427</v>
      </c>
      <c r="B619" s="88" t="s">
        <v>45</v>
      </c>
      <c r="C619" s="89">
        <v>17758.791021044799</v>
      </c>
      <c r="D619" s="30">
        <v>677</v>
      </c>
      <c r="E619" s="30">
        <v>107</v>
      </c>
      <c r="F619" s="33">
        <v>43.037035200200769</v>
      </c>
      <c r="G619" s="110" t="s">
        <v>877</v>
      </c>
      <c r="H619" s="82" t="s">
        <v>64</v>
      </c>
      <c r="I619" s="29">
        <v>25555</v>
      </c>
      <c r="J619" s="30">
        <v>2665</v>
      </c>
      <c r="K619" s="29">
        <v>120</v>
      </c>
      <c r="L619" s="34">
        <v>4.5028142589118199E-2</v>
      </c>
      <c r="M619" s="83" t="s">
        <v>64</v>
      </c>
      <c r="N619" s="29">
        <f>(J619/C619)*100000</f>
        <v>15006.652180555984</v>
      </c>
      <c r="O619" s="1">
        <v>44203</v>
      </c>
      <c r="P619" s="1">
        <f t="shared" si="18"/>
        <v>44185</v>
      </c>
      <c r="Q619" s="1">
        <f t="shared" si="19"/>
        <v>44198</v>
      </c>
    </row>
    <row r="620" spans="1:17" x14ac:dyDescent="0.35">
      <c r="A620" s="87" t="s">
        <v>428</v>
      </c>
      <c r="B620" s="88" t="s">
        <v>49</v>
      </c>
      <c r="C620" s="97">
        <v>91690.005605087994</v>
      </c>
      <c r="D620" s="30">
        <v>2029</v>
      </c>
      <c r="E620" s="30">
        <v>302</v>
      </c>
      <c r="F620" s="33">
        <v>23.526477535989535</v>
      </c>
      <c r="G620" s="110" t="s">
        <v>877</v>
      </c>
      <c r="H620" s="29" t="s">
        <v>66</v>
      </c>
      <c r="I620" s="29">
        <v>223952</v>
      </c>
      <c r="J620" s="30">
        <v>24479</v>
      </c>
      <c r="K620" s="29">
        <v>352</v>
      </c>
      <c r="L620" s="34">
        <v>1.4379672372237428E-2</v>
      </c>
      <c r="M620" s="29" t="s">
        <v>64</v>
      </c>
      <c r="N620" s="98">
        <v>26697.566259764331</v>
      </c>
      <c r="O620" s="1">
        <v>44189</v>
      </c>
      <c r="P620" s="1">
        <f t="shared" si="18"/>
        <v>44171</v>
      </c>
      <c r="Q620" s="1">
        <f t="shared" si="19"/>
        <v>44184</v>
      </c>
    </row>
    <row r="621" spans="1:17" x14ac:dyDescent="0.35">
      <c r="A621" s="87" t="s">
        <v>428</v>
      </c>
      <c r="B621" s="88" t="s">
        <v>49</v>
      </c>
      <c r="C621" s="97">
        <v>91690.005605087994</v>
      </c>
      <c r="D621" s="30">
        <v>2202</v>
      </c>
      <c r="E621" s="30">
        <v>312</v>
      </c>
      <c r="F621" s="33">
        <v>24.305499970956078</v>
      </c>
      <c r="G621" s="110" t="s">
        <v>877</v>
      </c>
      <c r="H621" s="29" t="s">
        <v>64</v>
      </c>
      <c r="I621" s="29">
        <v>230908</v>
      </c>
      <c r="J621" s="30">
        <v>17890</v>
      </c>
      <c r="K621" s="29">
        <v>372</v>
      </c>
      <c r="L621" s="34">
        <v>2.0793739519284517E-2</v>
      </c>
      <c r="M621" s="29" t="s">
        <v>64</v>
      </c>
      <c r="N621" s="98">
        <v>19511.395906171983</v>
      </c>
      <c r="O621" s="1">
        <v>44196</v>
      </c>
      <c r="P621" s="1">
        <f t="shared" si="18"/>
        <v>44178</v>
      </c>
      <c r="Q621" s="1">
        <f t="shared" si="19"/>
        <v>44191</v>
      </c>
    </row>
    <row r="622" spans="1:17" x14ac:dyDescent="0.35">
      <c r="A622" s="87" t="s">
        <v>428</v>
      </c>
      <c r="B622" s="88" t="s">
        <v>49</v>
      </c>
      <c r="C622" s="89">
        <v>91690.005605087994</v>
      </c>
      <c r="D622" s="30">
        <v>2432</v>
      </c>
      <c r="E622" s="30">
        <v>378</v>
      </c>
      <c r="F622" s="33">
        <v>29.447048041735247</v>
      </c>
      <c r="G622" s="110" t="s">
        <v>877</v>
      </c>
      <c r="H622" s="82" t="s">
        <v>64</v>
      </c>
      <c r="I622" s="29">
        <v>238551</v>
      </c>
      <c r="J622" s="30">
        <v>13876</v>
      </c>
      <c r="K622" s="29">
        <v>427</v>
      </c>
      <c r="L622" s="34">
        <v>3.0772556932833671E-2</v>
      </c>
      <c r="M622" s="83" t="s">
        <v>64</v>
      </c>
      <c r="N622" s="29">
        <f>(J622/C622)*100000</f>
        <v>15133.601430634008</v>
      </c>
      <c r="O622" s="1">
        <v>44203</v>
      </c>
      <c r="P622" s="1">
        <f t="shared" si="18"/>
        <v>44185</v>
      </c>
      <c r="Q622" s="1">
        <f t="shared" si="19"/>
        <v>44198</v>
      </c>
    </row>
    <row r="623" spans="1:17" x14ac:dyDescent="0.35">
      <c r="A623" s="87" t="s">
        <v>51</v>
      </c>
      <c r="B623" s="88" t="s">
        <v>51</v>
      </c>
      <c r="C623" s="89">
        <v>12492.720334089499</v>
      </c>
      <c r="D623" s="30">
        <v>706</v>
      </c>
      <c r="E623" s="30">
        <v>60</v>
      </c>
      <c r="F623" s="31">
        <v>34.305693004426317</v>
      </c>
      <c r="G623" s="110" t="s">
        <v>878</v>
      </c>
      <c r="H623" s="82" t="s">
        <v>66</v>
      </c>
      <c r="I623" s="29">
        <v>13260</v>
      </c>
      <c r="J623" s="30">
        <v>888</v>
      </c>
      <c r="K623" s="29">
        <v>66</v>
      </c>
      <c r="L623" s="32">
        <v>7.4324324324324328E-2</v>
      </c>
      <c r="M623" s="83" t="s">
        <v>66</v>
      </c>
      <c r="N623" s="29">
        <f>(J623/C623)*100000</f>
        <v>7108.139590517133</v>
      </c>
      <c r="O623" s="1">
        <v>44203</v>
      </c>
      <c r="P623" s="1">
        <f t="shared" si="18"/>
        <v>44185</v>
      </c>
      <c r="Q623" s="1">
        <f t="shared" si="19"/>
        <v>44198</v>
      </c>
    </row>
    <row r="624" spans="1:17" x14ac:dyDescent="0.35">
      <c r="A624" s="87" t="s">
        <v>51</v>
      </c>
      <c r="B624" s="88" t="s">
        <v>51</v>
      </c>
      <c r="C624" s="97">
        <v>12492.720334089499</v>
      </c>
      <c r="D624" s="30">
        <v>675</v>
      </c>
      <c r="E624" s="30">
        <v>76</v>
      </c>
      <c r="F624" s="31">
        <v>43.45387780560668</v>
      </c>
      <c r="G624" s="110" t="s">
        <v>878</v>
      </c>
      <c r="H624" s="29" t="s">
        <v>66</v>
      </c>
      <c r="I624" s="29">
        <v>12789</v>
      </c>
      <c r="J624" s="30">
        <v>1030</v>
      </c>
      <c r="K624" s="29">
        <v>86</v>
      </c>
      <c r="L624" s="32">
        <v>8.3495145631067955E-2</v>
      </c>
      <c r="M624" s="29" t="s">
        <v>66</v>
      </c>
      <c r="N624" s="98">
        <v>8244.8015520637928</v>
      </c>
      <c r="O624" s="1">
        <v>44196</v>
      </c>
      <c r="P624" s="1">
        <f t="shared" si="18"/>
        <v>44178</v>
      </c>
      <c r="Q624" s="1">
        <f t="shared" si="19"/>
        <v>44191</v>
      </c>
    </row>
    <row r="625" spans="1:17" x14ac:dyDescent="0.35">
      <c r="A625" s="87" t="s">
        <v>51</v>
      </c>
      <c r="B625" s="88" t="s">
        <v>51</v>
      </c>
      <c r="C625" s="97">
        <v>12492.720334089499</v>
      </c>
      <c r="D625" s="30">
        <v>641</v>
      </c>
      <c r="E625" s="30">
        <v>142</v>
      </c>
      <c r="F625" s="31">
        <v>81.19014011047561</v>
      </c>
      <c r="G625" s="110" t="s">
        <v>878</v>
      </c>
      <c r="H625" s="29" t="s">
        <v>66</v>
      </c>
      <c r="I625" s="29">
        <v>12302</v>
      </c>
      <c r="J625" s="30">
        <v>1143</v>
      </c>
      <c r="K625" s="29">
        <v>155</v>
      </c>
      <c r="L625" s="32">
        <v>0.13560804899387577</v>
      </c>
      <c r="M625" s="29" t="s">
        <v>66</v>
      </c>
      <c r="N625" s="98">
        <v>9149.3283242804991</v>
      </c>
      <c r="O625" s="1">
        <v>44189</v>
      </c>
      <c r="P625" s="1">
        <f t="shared" si="18"/>
        <v>44171</v>
      </c>
      <c r="Q625" s="1">
        <f t="shared" si="19"/>
        <v>44184</v>
      </c>
    </row>
    <row r="626" spans="1:17" x14ac:dyDescent="0.35">
      <c r="A626" s="87" t="s">
        <v>429</v>
      </c>
      <c r="B626" s="88" t="s">
        <v>42</v>
      </c>
      <c r="C626" s="97">
        <v>12876.2116148285</v>
      </c>
      <c r="D626" s="30">
        <v>168</v>
      </c>
      <c r="E626" s="30">
        <v>28</v>
      </c>
      <c r="F626" s="33">
        <v>15.532518879207922</v>
      </c>
      <c r="G626" s="110" t="s">
        <v>877</v>
      </c>
      <c r="H626" s="29" t="s">
        <v>66</v>
      </c>
      <c r="I626" s="29">
        <v>16215</v>
      </c>
      <c r="J626" s="30">
        <v>1522</v>
      </c>
      <c r="K626" s="29">
        <v>30</v>
      </c>
      <c r="L626" s="34">
        <v>1.9710906701708279E-2</v>
      </c>
      <c r="M626" s="29" t="s">
        <v>68</v>
      </c>
      <c r="N626" s="98">
        <v>11820.246867077227</v>
      </c>
      <c r="O626" s="1">
        <v>44189</v>
      </c>
      <c r="P626" s="1">
        <f t="shared" si="18"/>
        <v>44171</v>
      </c>
      <c r="Q626" s="1">
        <f t="shared" si="19"/>
        <v>44184</v>
      </c>
    </row>
    <row r="627" spans="1:17" x14ac:dyDescent="0.35">
      <c r="A627" s="87" t="s">
        <v>429</v>
      </c>
      <c r="B627" s="88" t="s">
        <v>42</v>
      </c>
      <c r="C627" s="97">
        <v>12876.2116148285</v>
      </c>
      <c r="D627" s="30">
        <v>199</v>
      </c>
      <c r="E627" s="30">
        <v>42</v>
      </c>
      <c r="F627" s="33">
        <v>23.29877831881188</v>
      </c>
      <c r="G627" s="110" t="s">
        <v>877</v>
      </c>
      <c r="H627" s="29" t="s">
        <v>64</v>
      </c>
      <c r="I627" s="29">
        <v>16891</v>
      </c>
      <c r="J627" s="30">
        <v>1400</v>
      </c>
      <c r="K627" s="29">
        <v>48</v>
      </c>
      <c r="L627" s="34">
        <v>3.4285714285714287E-2</v>
      </c>
      <c r="M627" s="29" t="s">
        <v>64</v>
      </c>
      <c r="N627" s="98">
        <v>10872.763215445546</v>
      </c>
      <c r="O627" s="1">
        <v>44196</v>
      </c>
      <c r="P627" s="1">
        <f t="shared" si="18"/>
        <v>44178</v>
      </c>
      <c r="Q627" s="1">
        <f t="shared" si="19"/>
        <v>44191</v>
      </c>
    </row>
    <row r="628" spans="1:17" x14ac:dyDescent="0.35">
      <c r="A628" s="87" t="s">
        <v>429</v>
      </c>
      <c r="B628" s="88" t="s">
        <v>42</v>
      </c>
      <c r="C628" s="89">
        <v>12876.2116148285</v>
      </c>
      <c r="D628" s="30">
        <v>227</v>
      </c>
      <c r="E628" s="30">
        <v>57</v>
      </c>
      <c r="F628" s="33">
        <v>31.619770575530417</v>
      </c>
      <c r="G628" s="110" t="s">
        <v>877</v>
      </c>
      <c r="H628" s="82" t="s">
        <v>64</v>
      </c>
      <c r="I628" s="29">
        <v>17648</v>
      </c>
      <c r="J628" s="30">
        <v>1344</v>
      </c>
      <c r="K628" s="29">
        <v>62</v>
      </c>
      <c r="L628" s="34">
        <v>4.6130952380952384E-2</v>
      </c>
      <c r="M628" s="83" t="s">
        <v>64</v>
      </c>
      <c r="N628" s="29">
        <f>(J628/C628)*100000</f>
        <v>10437.852686827722</v>
      </c>
      <c r="O628" s="1">
        <v>44203</v>
      </c>
      <c r="P628" s="1">
        <f t="shared" si="18"/>
        <v>44185</v>
      </c>
      <c r="Q628" s="1">
        <f t="shared" si="19"/>
        <v>44198</v>
      </c>
    </row>
    <row r="629" spans="1:17" x14ac:dyDescent="0.35">
      <c r="A629" s="87" t="s">
        <v>430</v>
      </c>
      <c r="B629" s="88" t="s">
        <v>45</v>
      </c>
      <c r="C629" s="89">
        <v>30288.243897843495</v>
      </c>
      <c r="D629" s="30">
        <v>1876</v>
      </c>
      <c r="E629" s="30">
        <v>293</v>
      </c>
      <c r="F629" s="31">
        <v>69.098002179193799</v>
      </c>
      <c r="G629" s="110" t="s">
        <v>878</v>
      </c>
      <c r="H629" s="82" t="s">
        <v>66</v>
      </c>
      <c r="I629" s="29">
        <v>87790</v>
      </c>
      <c r="J629" s="30">
        <v>4557</v>
      </c>
      <c r="K629" s="29">
        <v>346</v>
      </c>
      <c r="L629" s="32">
        <v>7.5927145051569014E-2</v>
      </c>
      <c r="M629" s="83" t="s">
        <v>68</v>
      </c>
      <c r="N629" s="29">
        <f>(J629/C629)*100000</f>
        <v>15045.441443782271</v>
      </c>
      <c r="O629" s="1">
        <v>44203</v>
      </c>
      <c r="P629" s="1">
        <f t="shared" si="18"/>
        <v>44185</v>
      </c>
      <c r="Q629" s="1">
        <f t="shared" si="19"/>
        <v>44198</v>
      </c>
    </row>
    <row r="630" spans="1:17" x14ac:dyDescent="0.35">
      <c r="A630" s="87" t="s">
        <v>430</v>
      </c>
      <c r="B630" s="88" t="s">
        <v>45</v>
      </c>
      <c r="C630" s="97">
        <v>30288.243897843495</v>
      </c>
      <c r="D630" s="30">
        <v>1710</v>
      </c>
      <c r="E630" s="30">
        <v>326</v>
      </c>
      <c r="F630" s="31">
        <v>76.880371025314588</v>
      </c>
      <c r="G630" s="110" t="s">
        <v>878</v>
      </c>
      <c r="H630" s="29" t="s">
        <v>66</v>
      </c>
      <c r="I630" s="29">
        <v>85367</v>
      </c>
      <c r="J630" s="30">
        <v>5067</v>
      </c>
      <c r="K630" s="29">
        <v>390</v>
      </c>
      <c r="L630" s="32">
        <v>7.6968620485494382E-2</v>
      </c>
      <c r="M630" s="29" t="s">
        <v>68</v>
      </c>
      <c r="N630" s="98">
        <v>16729.263066852047</v>
      </c>
      <c r="O630" s="1">
        <v>44196</v>
      </c>
      <c r="P630" s="1">
        <f t="shared" si="18"/>
        <v>44178</v>
      </c>
      <c r="Q630" s="1">
        <f t="shared" si="19"/>
        <v>44191</v>
      </c>
    </row>
    <row r="631" spans="1:17" x14ac:dyDescent="0.35">
      <c r="A631" s="87" t="s">
        <v>430</v>
      </c>
      <c r="B631" s="88" t="s">
        <v>45</v>
      </c>
      <c r="C631" s="97">
        <v>30288.243897843495</v>
      </c>
      <c r="D631" s="30">
        <v>1556</v>
      </c>
      <c r="E631" s="30">
        <v>374</v>
      </c>
      <c r="F631" s="31">
        <v>88.20018025603575</v>
      </c>
      <c r="G631" s="110" t="s">
        <v>878</v>
      </c>
      <c r="H631" s="29" t="s">
        <v>64</v>
      </c>
      <c r="I631" s="29">
        <v>83175</v>
      </c>
      <c r="J631" s="30">
        <v>5792</v>
      </c>
      <c r="K631" s="29">
        <v>443</v>
      </c>
      <c r="L631" s="32">
        <v>7.6484806629834257E-2</v>
      </c>
      <c r="M631" s="29" t="s">
        <v>64</v>
      </c>
      <c r="N631" s="98">
        <v>19122.931060431623</v>
      </c>
      <c r="O631" s="1">
        <v>44189</v>
      </c>
      <c r="P631" s="1">
        <f t="shared" si="18"/>
        <v>44171</v>
      </c>
      <c r="Q631" s="1">
        <f t="shared" si="19"/>
        <v>44184</v>
      </c>
    </row>
    <row r="632" spans="1:17" x14ac:dyDescent="0.35">
      <c r="A632" s="87" t="s">
        <v>431</v>
      </c>
      <c r="B632" s="88" t="s">
        <v>43</v>
      </c>
      <c r="C632" s="97">
        <v>30325.695541606699</v>
      </c>
      <c r="D632" s="30">
        <v>1116</v>
      </c>
      <c r="E632" s="30">
        <v>194</v>
      </c>
      <c r="F632" s="31">
        <v>45.694394175167147</v>
      </c>
      <c r="G632" s="110" t="s">
        <v>878</v>
      </c>
      <c r="H632" s="29" t="s">
        <v>66</v>
      </c>
      <c r="I632" s="29">
        <v>25731</v>
      </c>
      <c r="J632" s="30">
        <v>2765</v>
      </c>
      <c r="K632" s="29">
        <v>205</v>
      </c>
      <c r="L632" s="32">
        <v>7.4141048824593131E-2</v>
      </c>
      <c r="M632" s="29" t="s">
        <v>66</v>
      </c>
      <c r="N632" s="98">
        <v>9117.6804047459827</v>
      </c>
      <c r="O632" s="1">
        <v>44196</v>
      </c>
      <c r="P632" s="1">
        <f t="shared" si="18"/>
        <v>44178</v>
      </c>
      <c r="Q632" s="1">
        <f t="shared" si="19"/>
        <v>44191</v>
      </c>
    </row>
    <row r="633" spans="1:17" x14ac:dyDescent="0.35">
      <c r="A633" s="87" t="s">
        <v>431</v>
      </c>
      <c r="B633" s="88" t="s">
        <v>43</v>
      </c>
      <c r="C633" s="97">
        <v>30325.695541606699</v>
      </c>
      <c r="D633" s="30">
        <v>990</v>
      </c>
      <c r="E633" s="30">
        <v>212</v>
      </c>
      <c r="F633" s="31">
        <v>49.934080232656889</v>
      </c>
      <c r="G633" s="110" t="s">
        <v>878</v>
      </c>
      <c r="H633" s="29" t="s">
        <v>66</v>
      </c>
      <c r="I633" s="29">
        <v>24385</v>
      </c>
      <c r="J633" s="30">
        <v>2944</v>
      </c>
      <c r="K633" s="29">
        <v>224</v>
      </c>
      <c r="L633" s="32">
        <v>7.6086956521739135E-2</v>
      </c>
      <c r="M633" s="29" t="s">
        <v>66</v>
      </c>
      <c r="N633" s="98">
        <v>9707.9389191942755</v>
      </c>
      <c r="O633" s="1">
        <v>44189</v>
      </c>
      <c r="P633" s="1">
        <f t="shared" si="18"/>
        <v>44171</v>
      </c>
      <c r="Q633" s="1">
        <f t="shared" si="19"/>
        <v>44184</v>
      </c>
    </row>
    <row r="634" spans="1:17" x14ac:dyDescent="0.35">
      <c r="A634" s="87" t="s">
        <v>431</v>
      </c>
      <c r="B634" s="88" t="s">
        <v>43</v>
      </c>
      <c r="C634" s="89">
        <v>30325.695541606699</v>
      </c>
      <c r="D634" s="30">
        <v>1229</v>
      </c>
      <c r="E634" s="30">
        <v>222</v>
      </c>
      <c r="F634" s="31">
        <v>52.28946137570675</v>
      </c>
      <c r="G634" s="110" t="s">
        <v>878</v>
      </c>
      <c r="H634" s="82" t="s">
        <v>64</v>
      </c>
      <c r="I634" s="29">
        <v>27081</v>
      </c>
      <c r="J634" s="30">
        <v>2638</v>
      </c>
      <c r="K634" s="29">
        <v>238</v>
      </c>
      <c r="L634" s="32">
        <v>9.0219863532979533E-2</v>
      </c>
      <c r="M634" s="83" t="s">
        <v>64</v>
      </c>
      <c r="N634" s="29">
        <f>(J634/C634)*100000</f>
        <v>8698.8936375117173</v>
      </c>
      <c r="O634" s="1">
        <v>44203</v>
      </c>
      <c r="P634" s="1">
        <f t="shared" si="18"/>
        <v>44185</v>
      </c>
      <c r="Q634" s="1">
        <f t="shared" si="19"/>
        <v>44198</v>
      </c>
    </row>
    <row r="635" spans="1:17" x14ac:dyDescent="0.35">
      <c r="A635" s="87" t="s">
        <v>432</v>
      </c>
      <c r="B635" s="88" t="s">
        <v>54</v>
      </c>
      <c r="C635" s="97">
        <v>4631.7627011164004</v>
      </c>
      <c r="D635" s="30">
        <v>114</v>
      </c>
      <c r="E635" s="30">
        <v>26</v>
      </c>
      <c r="F635" s="31">
        <v>40.095811831966842</v>
      </c>
      <c r="G635" s="110" t="s">
        <v>878</v>
      </c>
      <c r="H635" s="29" t="s">
        <v>64</v>
      </c>
      <c r="I635" s="29">
        <v>3641</v>
      </c>
      <c r="J635" s="30">
        <v>460</v>
      </c>
      <c r="K635" s="29">
        <v>29</v>
      </c>
      <c r="L635" s="32">
        <v>6.3043478260869562E-2</v>
      </c>
      <c r="M635" s="29" t="s">
        <v>64</v>
      </c>
      <c r="N635" s="98">
        <v>9931.4241614564053</v>
      </c>
      <c r="O635" s="1">
        <v>44189</v>
      </c>
      <c r="P635" s="1">
        <f t="shared" si="18"/>
        <v>44171</v>
      </c>
      <c r="Q635" s="1">
        <f t="shared" si="19"/>
        <v>44184</v>
      </c>
    </row>
    <row r="636" spans="1:17" x14ac:dyDescent="0.35">
      <c r="A636" s="87" t="s">
        <v>432</v>
      </c>
      <c r="B636" s="88" t="s">
        <v>54</v>
      </c>
      <c r="C636" s="97">
        <v>4631.7627011164004</v>
      </c>
      <c r="D636" s="30">
        <v>127</v>
      </c>
      <c r="E636" s="30">
        <v>36</v>
      </c>
      <c r="F636" s="31">
        <v>55.517277921184863</v>
      </c>
      <c r="G636" s="110" t="s">
        <v>878</v>
      </c>
      <c r="H636" s="29" t="s">
        <v>64</v>
      </c>
      <c r="I636" s="29">
        <v>3807</v>
      </c>
      <c r="J636" s="30">
        <v>402</v>
      </c>
      <c r="K636" s="29">
        <v>36</v>
      </c>
      <c r="L636" s="32">
        <v>8.9552238805970144E-2</v>
      </c>
      <c r="M636" s="29" t="s">
        <v>64</v>
      </c>
      <c r="N636" s="98">
        <v>8679.2011150119015</v>
      </c>
      <c r="O636" s="1">
        <v>44196</v>
      </c>
      <c r="P636" s="1">
        <f t="shared" si="18"/>
        <v>44178</v>
      </c>
      <c r="Q636" s="1">
        <f t="shared" si="19"/>
        <v>44191</v>
      </c>
    </row>
    <row r="637" spans="1:17" x14ac:dyDescent="0.35">
      <c r="A637" s="87" t="s">
        <v>432</v>
      </c>
      <c r="B637" s="88" t="s">
        <v>54</v>
      </c>
      <c r="C637" s="89">
        <v>4631.7627011164004</v>
      </c>
      <c r="D637" s="30">
        <v>154</v>
      </c>
      <c r="E637" s="30">
        <v>44</v>
      </c>
      <c r="F637" s="31">
        <v>67.854450792559277</v>
      </c>
      <c r="G637" s="110" t="s">
        <v>878</v>
      </c>
      <c r="H637" s="82" t="s">
        <v>64</v>
      </c>
      <c r="I637" s="29">
        <v>4014</v>
      </c>
      <c r="J637" s="30">
        <v>376</v>
      </c>
      <c r="K637" s="29">
        <v>46</v>
      </c>
      <c r="L637" s="32">
        <v>0.12234042553191489</v>
      </c>
      <c r="M637" s="83" t="s">
        <v>64</v>
      </c>
      <c r="N637" s="29">
        <f>(J637/C637)*100000</f>
        <v>8117.8597493643656</v>
      </c>
      <c r="O637" s="1">
        <v>44203</v>
      </c>
      <c r="P637" s="1">
        <f t="shared" si="18"/>
        <v>44185</v>
      </c>
      <c r="Q637" s="1">
        <f t="shared" si="19"/>
        <v>44198</v>
      </c>
    </row>
    <row r="638" spans="1:17" x14ac:dyDescent="0.35">
      <c r="A638" s="87" t="s">
        <v>433</v>
      </c>
      <c r="B638" s="88" t="s">
        <v>49</v>
      </c>
      <c r="C638" s="89">
        <v>16655.693199981899</v>
      </c>
      <c r="D638" s="30">
        <v>798</v>
      </c>
      <c r="E638" s="30">
        <v>146</v>
      </c>
      <c r="F638" s="31">
        <v>62.612653243293174</v>
      </c>
      <c r="G638" s="110" t="s">
        <v>878</v>
      </c>
      <c r="H638" s="82" t="s">
        <v>66</v>
      </c>
      <c r="I638" s="29">
        <v>21486</v>
      </c>
      <c r="J638" s="30">
        <v>2034</v>
      </c>
      <c r="K638" s="29">
        <v>155</v>
      </c>
      <c r="L638" s="32">
        <v>7.6204523107177971E-2</v>
      </c>
      <c r="M638" s="83" t="s">
        <v>66</v>
      </c>
      <c r="N638" s="29">
        <f>(J638/C638)*100000</f>
        <v>12212.040505178196</v>
      </c>
      <c r="O638" s="1">
        <v>44203</v>
      </c>
      <c r="P638" s="1">
        <f t="shared" si="18"/>
        <v>44185</v>
      </c>
      <c r="Q638" s="1">
        <f t="shared" si="19"/>
        <v>44198</v>
      </c>
    </row>
    <row r="639" spans="1:17" x14ac:dyDescent="0.35">
      <c r="A639" s="87" t="s">
        <v>433</v>
      </c>
      <c r="B639" s="88" t="s">
        <v>49</v>
      </c>
      <c r="C639" s="97">
        <v>16655.693199981899</v>
      </c>
      <c r="D639" s="30">
        <v>648</v>
      </c>
      <c r="E639" s="30">
        <v>166</v>
      </c>
      <c r="F639" s="31">
        <v>71.189729030045655</v>
      </c>
      <c r="G639" s="110" t="s">
        <v>878</v>
      </c>
      <c r="H639" s="29" t="s">
        <v>64</v>
      </c>
      <c r="I639" s="29">
        <v>19400</v>
      </c>
      <c r="J639" s="30">
        <v>2643</v>
      </c>
      <c r="K639" s="29">
        <v>183</v>
      </c>
      <c r="L639" s="32">
        <v>6.9239500567536888E-2</v>
      </c>
      <c r="M639" s="29" t="s">
        <v>64</v>
      </c>
      <c r="N639" s="98">
        <v>15868.447913070782</v>
      </c>
      <c r="O639" s="1">
        <v>44189</v>
      </c>
      <c r="P639" s="1">
        <f t="shared" si="18"/>
        <v>44171</v>
      </c>
      <c r="Q639" s="1">
        <f t="shared" si="19"/>
        <v>44184</v>
      </c>
    </row>
    <row r="640" spans="1:17" x14ac:dyDescent="0.35">
      <c r="A640" s="87" t="s">
        <v>433</v>
      </c>
      <c r="B640" s="88" t="s">
        <v>49</v>
      </c>
      <c r="C640" s="97">
        <v>16655.693199981899</v>
      </c>
      <c r="D640" s="30">
        <v>731</v>
      </c>
      <c r="E640" s="30">
        <v>176</v>
      </c>
      <c r="F640" s="31">
        <v>75.478266923421899</v>
      </c>
      <c r="G640" s="110" t="s">
        <v>878</v>
      </c>
      <c r="H640" s="29" t="s">
        <v>64</v>
      </c>
      <c r="I640" s="29">
        <v>20517</v>
      </c>
      <c r="J640" s="30">
        <v>2428</v>
      </c>
      <c r="K640" s="29">
        <v>192</v>
      </c>
      <c r="L640" s="32">
        <v>7.907742998352553E-2</v>
      </c>
      <c r="M640" s="29" t="s">
        <v>64</v>
      </c>
      <c r="N640" s="98">
        <v>14577.598007164534</v>
      </c>
      <c r="O640" s="1">
        <v>44196</v>
      </c>
      <c r="P640" s="1">
        <f t="shared" si="18"/>
        <v>44178</v>
      </c>
      <c r="Q640" s="1">
        <f t="shared" si="19"/>
        <v>44191</v>
      </c>
    </row>
    <row r="641" spans="1:17" x14ac:dyDescent="0.35">
      <c r="A641" s="87" t="s">
        <v>434</v>
      </c>
      <c r="B641" s="88" t="s">
        <v>48</v>
      </c>
      <c r="C641" s="97">
        <v>29199.4634255485</v>
      </c>
      <c r="D641" s="30">
        <v>569</v>
      </c>
      <c r="E641" s="30">
        <v>82</v>
      </c>
      <c r="F641" s="33">
        <v>20.059077017210061</v>
      </c>
      <c r="G641" s="110" t="s">
        <v>877</v>
      </c>
      <c r="H641" s="29" t="s">
        <v>64</v>
      </c>
      <c r="I641" s="29">
        <v>48058</v>
      </c>
      <c r="J641" s="30">
        <v>5124</v>
      </c>
      <c r="K641" s="29">
        <v>100</v>
      </c>
      <c r="L641" s="34">
        <v>1.95160031225605E-2</v>
      </c>
      <c r="M641" s="29" t="s">
        <v>68</v>
      </c>
      <c r="N641" s="98">
        <v>17548.267669592453</v>
      </c>
      <c r="O641" s="1">
        <v>44189</v>
      </c>
      <c r="P641" s="1">
        <f t="shared" si="18"/>
        <v>44171</v>
      </c>
      <c r="Q641" s="1">
        <f t="shared" si="19"/>
        <v>44184</v>
      </c>
    </row>
    <row r="642" spans="1:17" x14ac:dyDescent="0.35">
      <c r="A642" s="87" t="s">
        <v>434</v>
      </c>
      <c r="B642" s="88" t="s">
        <v>48</v>
      </c>
      <c r="C642" s="97">
        <v>29199.4634255485</v>
      </c>
      <c r="D642" s="30">
        <v>616</v>
      </c>
      <c r="E642" s="30">
        <v>86</v>
      </c>
      <c r="F642" s="33">
        <v>21.037568579025187</v>
      </c>
      <c r="G642" s="110" t="s">
        <v>877</v>
      </c>
      <c r="H642" s="29" t="s">
        <v>64</v>
      </c>
      <c r="I642" s="29">
        <v>50013</v>
      </c>
      <c r="J642" s="30">
        <v>4842</v>
      </c>
      <c r="K642" s="29">
        <v>106</v>
      </c>
      <c r="L642" s="34">
        <v>2.1891780256092525E-2</v>
      </c>
      <c r="M642" s="29" t="s">
        <v>64</v>
      </c>
      <c r="N642" s="98">
        <v>16582.496498080924</v>
      </c>
      <c r="O642" s="1">
        <v>44196</v>
      </c>
      <c r="P642" s="1">
        <f t="shared" ref="P642:P705" si="20">O642-18</f>
        <v>44178</v>
      </c>
      <c r="Q642" s="1">
        <f t="shared" ref="Q642:Q705" si="21">O642-5</f>
        <v>44191</v>
      </c>
    </row>
    <row r="643" spans="1:17" x14ac:dyDescent="0.35">
      <c r="A643" s="87" t="s">
        <v>434</v>
      </c>
      <c r="B643" s="88" t="s">
        <v>48</v>
      </c>
      <c r="C643" s="89">
        <v>29199.4634255485</v>
      </c>
      <c r="D643" s="30">
        <v>676</v>
      </c>
      <c r="E643" s="30">
        <v>107</v>
      </c>
      <c r="F643" s="33">
        <v>26.174649278554593</v>
      </c>
      <c r="G643" s="110" t="s">
        <v>877</v>
      </c>
      <c r="H643" s="82" t="s">
        <v>64</v>
      </c>
      <c r="I643" s="29">
        <v>51789</v>
      </c>
      <c r="J643" s="30">
        <v>3798</v>
      </c>
      <c r="K643" s="29">
        <v>126</v>
      </c>
      <c r="L643" s="34">
        <v>3.3175355450236969E-2</v>
      </c>
      <c r="M643" s="83" t="s">
        <v>64</v>
      </c>
      <c r="N643" s="29">
        <f>(J643/C643)*100000</f>
        <v>13007.088331208457</v>
      </c>
      <c r="O643" s="1">
        <v>44203</v>
      </c>
      <c r="P643" s="1">
        <f t="shared" si="20"/>
        <v>44185</v>
      </c>
      <c r="Q643" s="1">
        <f t="shared" si="21"/>
        <v>44198</v>
      </c>
    </row>
    <row r="644" spans="1:17" x14ac:dyDescent="0.35">
      <c r="A644" s="87" t="s">
        <v>435</v>
      </c>
      <c r="B644" s="88" t="s">
        <v>54</v>
      </c>
      <c r="C644" s="97">
        <v>13563.581728679501</v>
      </c>
      <c r="D644" s="30">
        <v>662</v>
      </c>
      <c r="E644" s="30">
        <v>148</v>
      </c>
      <c r="F644" s="31">
        <v>77.939800731806869</v>
      </c>
      <c r="G644" s="110" t="s">
        <v>878</v>
      </c>
      <c r="H644" s="29" t="s">
        <v>66</v>
      </c>
      <c r="I644" s="29">
        <v>19559</v>
      </c>
      <c r="J644" s="30">
        <v>2881</v>
      </c>
      <c r="K644" s="29">
        <v>162</v>
      </c>
      <c r="L644" s="32">
        <v>5.6230475529330096E-2</v>
      </c>
      <c r="M644" s="29" t="s">
        <v>66</v>
      </c>
      <c r="N644" s="98">
        <v>21240.702180518238</v>
      </c>
      <c r="O644" s="1">
        <v>44189</v>
      </c>
      <c r="P644" s="1">
        <f t="shared" si="20"/>
        <v>44171</v>
      </c>
      <c r="Q644" s="1">
        <f t="shared" si="21"/>
        <v>44184</v>
      </c>
    </row>
    <row r="645" spans="1:17" x14ac:dyDescent="0.35">
      <c r="A645" s="87" t="s">
        <v>435</v>
      </c>
      <c r="B645" s="88" t="s">
        <v>54</v>
      </c>
      <c r="C645" s="89">
        <v>13563.581728679501</v>
      </c>
      <c r="D645" s="30">
        <v>773</v>
      </c>
      <c r="E645" s="30">
        <v>107</v>
      </c>
      <c r="F645" s="33">
        <v>56.34836944799553</v>
      </c>
      <c r="G645" s="110" t="s">
        <v>877</v>
      </c>
      <c r="H645" s="82" t="s">
        <v>66</v>
      </c>
      <c r="I645" s="29">
        <v>21959</v>
      </c>
      <c r="J645" s="30">
        <v>2440</v>
      </c>
      <c r="K645" s="29">
        <v>120</v>
      </c>
      <c r="L645" s="34">
        <v>4.9180327868852458E-2</v>
      </c>
      <c r="M645" s="83" t="s">
        <v>64</v>
      </c>
      <c r="N645" s="29">
        <f>(J645/C645)*100000</f>
        <v>17989.348601341375</v>
      </c>
      <c r="O645" s="1">
        <v>44203</v>
      </c>
      <c r="P645" s="1">
        <f t="shared" si="20"/>
        <v>44185</v>
      </c>
      <c r="Q645" s="1">
        <f t="shared" si="21"/>
        <v>44198</v>
      </c>
    </row>
    <row r="646" spans="1:17" x14ac:dyDescent="0.35">
      <c r="A646" s="87" t="s">
        <v>435</v>
      </c>
      <c r="B646" s="88" t="s">
        <v>54</v>
      </c>
      <c r="C646" s="97">
        <v>13563.581728679501</v>
      </c>
      <c r="D646" s="30">
        <v>710</v>
      </c>
      <c r="E646" s="30">
        <v>117</v>
      </c>
      <c r="F646" s="33">
        <v>61.614572200144629</v>
      </c>
      <c r="G646" s="110" t="s">
        <v>877</v>
      </c>
      <c r="H646" s="29" t="s">
        <v>66</v>
      </c>
      <c r="I646" s="29">
        <v>20846</v>
      </c>
      <c r="J646" s="30">
        <v>2926</v>
      </c>
      <c r="K646" s="29">
        <v>133</v>
      </c>
      <c r="L646" s="34">
        <v>4.5454545454545456E-2</v>
      </c>
      <c r="M646" s="29" t="s">
        <v>66</v>
      </c>
      <c r="N646" s="98">
        <v>21572.472953903631</v>
      </c>
      <c r="O646" s="1">
        <v>44196</v>
      </c>
      <c r="P646" s="1">
        <f t="shared" si="20"/>
        <v>44178</v>
      </c>
      <c r="Q646" s="1">
        <f t="shared" si="21"/>
        <v>44191</v>
      </c>
    </row>
    <row r="647" spans="1:17" x14ac:dyDescent="0.35">
      <c r="A647" s="87" t="s">
        <v>436</v>
      </c>
      <c r="B647" s="88" t="s">
        <v>54</v>
      </c>
      <c r="C647" s="89">
        <v>18220.567441253999</v>
      </c>
      <c r="D647" s="30">
        <v>797</v>
      </c>
      <c r="E647" s="30">
        <v>85</v>
      </c>
      <c r="F647" s="31">
        <v>33.321841325764524</v>
      </c>
      <c r="G647" s="110" t="s">
        <v>878</v>
      </c>
      <c r="H647" s="82" t="s">
        <v>64</v>
      </c>
      <c r="I647" s="29">
        <v>19316</v>
      </c>
      <c r="J647" s="30">
        <v>1743</v>
      </c>
      <c r="K647" s="29">
        <v>98</v>
      </c>
      <c r="L647" s="32">
        <v>5.6224899598393573E-2</v>
      </c>
      <c r="M647" s="83" t="s">
        <v>64</v>
      </c>
      <c r="N647" s="29">
        <f>(J647/C647)*100000</f>
        <v>9566.1126121330108</v>
      </c>
      <c r="O647" s="1">
        <v>44203</v>
      </c>
      <c r="P647" s="1">
        <f t="shared" si="20"/>
        <v>44185</v>
      </c>
      <c r="Q647" s="1">
        <f t="shared" si="21"/>
        <v>44198</v>
      </c>
    </row>
    <row r="648" spans="1:17" x14ac:dyDescent="0.35">
      <c r="A648" s="87" t="s">
        <v>436</v>
      </c>
      <c r="B648" s="88" t="s">
        <v>54</v>
      </c>
      <c r="C648" s="97">
        <v>18220.567441253999</v>
      </c>
      <c r="D648" s="30">
        <v>746</v>
      </c>
      <c r="E648" s="30">
        <v>71</v>
      </c>
      <c r="F648" s="33">
        <v>27.833538048579783</v>
      </c>
      <c r="G648" s="110" t="s">
        <v>877</v>
      </c>
      <c r="H648" s="29" t="s">
        <v>66</v>
      </c>
      <c r="I648" s="29">
        <v>18319</v>
      </c>
      <c r="J648" s="30">
        <v>1991</v>
      </c>
      <c r="K648" s="29">
        <v>84</v>
      </c>
      <c r="L648" s="34">
        <v>4.2189854344550477E-2</v>
      </c>
      <c r="M648" s="29" t="s">
        <v>68</v>
      </c>
      <c r="N648" s="98">
        <v>10927.211824874828</v>
      </c>
      <c r="O648" s="1">
        <v>44196</v>
      </c>
      <c r="P648" s="1">
        <f t="shared" si="20"/>
        <v>44178</v>
      </c>
      <c r="Q648" s="1">
        <f t="shared" si="21"/>
        <v>44191</v>
      </c>
    </row>
    <row r="649" spans="1:17" x14ac:dyDescent="0.35">
      <c r="A649" s="87" t="s">
        <v>436</v>
      </c>
      <c r="B649" s="88" t="s">
        <v>54</v>
      </c>
      <c r="C649" s="97">
        <v>18220.567441253999</v>
      </c>
      <c r="D649" s="30">
        <v>705</v>
      </c>
      <c r="E649" s="30">
        <v>88</v>
      </c>
      <c r="F649" s="33">
        <v>34.497906313732685</v>
      </c>
      <c r="G649" s="110" t="s">
        <v>877</v>
      </c>
      <c r="H649" s="29" t="s">
        <v>66</v>
      </c>
      <c r="I649" s="29">
        <v>17326</v>
      </c>
      <c r="J649" s="30">
        <v>2375</v>
      </c>
      <c r="K649" s="29">
        <v>100</v>
      </c>
      <c r="L649" s="34">
        <v>4.2105263157894736E-2</v>
      </c>
      <c r="M649" s="29" t="s">
        <v>66</v>
      </c>
      <c r="N649" s="98">
        <v>13034.720283313773</v>
      </c>
      <c r="O649" s="1">
        <v>44189</v>
      </c>
      <c r="P649" s="1">
        <f t="shared" si="20"/>
        <v>44171</v>
      </c>
      <c r="Q649" s="1">
        <f t="shared" si="21"/>
        <v>44184</v>
      </c>
    </row>
    <row r="650" spans="1:17" x14ac:dyDescent="0.35">
      <c r="A650" s="87" t="s">
        <v>437</v>
      </c>
      <c r="B650" s="88" t="s">
        <v>46</v>
      </c>
      <c r="C650" s="89">
        <v>2949.2506508674801</v>
      </c>
      <c r="D650" s="30">
        <v>19</v>
      </c>
      <c r="E650" s="30" t="s">
        <v>580</v>
      </c>
      <c r="F650" s="37">
        <v>4.8438454295203242</v>
      </c>
      <c r="G650" s="115" t="s">
        <v>875</v>
      </c>
      <c r="H650" s="82" t="s">
        <v>66</v>
      </c>
      <c r="I650" s="29">
        <v>3216</v>
      </c>
      <c r="J650" s="30">
        <v>230</v>
      </c>
      <c r="K650" s="29">
        <v>2</v>
      </c>
      <c r="L650" s="38">
        <v>8.6956521739130436E-3</v>
      </c>
      <c r="M650" s="83" t="s">
        <v>66</v>
      </c>
      <c r="N650" s="29">
        <f>(J650/C650)*100000</f>
        <v>7798.5911415277224</v>
      </c>
      <c r="O650" s="1">
        <v>44203</v>
      </c>
      <c r="P650" s="1">
        <f t="shared" si="20"/>
        <v>44185</v>
      </c>
      <c r="Q650" s="1">
        <f t="shared" si="21"/>
        <v>44198</v>
      </c>
    </row>
    <row r="651" spans="1:17" x14ac:dyDescent="0.35">
      <c r="A651" s="87" t="s">
        <v>437</v>
      </c>
      <c r="B651" s="88" t="s">
        <v>46</v>
      </c>
      <c r="C651" s="97">
        <v>2949.2506508674801</v>
      </c>
      <c r="D651" s="30">
        <v>19</v>
      </c>
      <c r="E651" s="30">
        <v>5</v>
      </c>
      <c r="F651" s="37">
        <v>12.109613573800813</v>
      </c>
      <c r="G651" s="115" t="s">
        <v>875</v>
      </c>
      <c r="H651" s="29" t="s">
        <v>66</v>
      </c>
      <c r="I651" s="29">
        <v>3089</v>
      </c>
      <c r="J651" s="30">
        <v>274</v>
      </c>
      <c r="K651" s="29">
        <v>5</v>
      </c>
      <c r="L651" s="38">
        <v>1.824817518248175E-2</v>
      </c>
      <c r="M651" s="29" t="s">
        <v>66</v>
      </c>
      <c r="N651" s="98">
        <v>9290.4955338199834</v>
      </c>
      <c r="O651" s="1">
        <v>44196</v>
      </c>
      <c r="P651" s="1">
        <f t="shared" si="20"/>
        <v>44178</v>
      </c>
      <c r="Q651" s="1">
        <f t="shared" si="21"/>
        <v>44191</v>
      </c>
    </row>
    <row r="652" spans="1:17" x14ac:dyDescent="0.35">
      <c r="A652" s="87" t="s">
        <v>437</v>
      </c>
      <c r="B652" s="88" t="s">
        <v>46</v>
      </c>
      <c r="C652" s="97">
        <v>2949.2506508674801</v>
      </c>
      <c r="D652" s="30">
        <v>19</v>
      </c>
      <c r="E652" s="30">
        <v>8</v>
      </c>
      <c r="F652" s="37">
        <v>19.375381718081297</v>
      </c>
      <c r="G652" s="110" t="s">
        <v>875</v>
      </c>
      <c r="H652" s="29" t="s">
        <v>64</v>
      </c>
      <c r="I652" s="29">
        <v>2985</v>
      </c>
      <c r="J652" s="30">
        <v>305</v>
      </c>
      <c r="K652" s="29">
        <v>9</v>
      </c>
      <c r="L652" s="38">
        <v>2.9508196721311476E-2</v>
      </c>
      <c r="M652" s="29" t="s">
        <v>64</v>
      </c>
      <c r="N652" s="98">
        <v>10341.609992025893</v>
      </c>
      <c r="O652" s="1">
        <v>44189</v>
      </c>
      <c r="P652" s="1">
        <f t="shared" si="20"/>
        <v>44171</v>
      </c>
      <c r="Q652" s="1">
        <f t="shared" si="21"/>
        <v>44184</v>
      </c>
    </row>
    <row r="653" spans="1:17" x14ac:dyDescent="0.35">
      <c r="A653" s="87" t="s">
        <v>438</v>
      </c>
      <c r="B653" s="88" t="s">
        <v>43</v>
      </c>
      <c r="C653" s="97">
        <v>19909.875881644799</v>
      </c>
      <c r="D653" s="30">
        <v>718</v>
      </c>
      <c r="E653" s="30">
        <v>110</v>
      </c>
      <c r="F653" s="31">
        <v>39.463545146388732</v>
      </c>
      <c r="G653" s="110" t="s">
        <v>878</v>
      </c>
      <c r="H653" s="29" t="s">
        <v>66</v>
      </c>
      <c r="I653" s="29">
        <v>46592</v>
      </c>
      <c r="J653" s="30">
        <v>1757</v>
      </c>
      <c r="K653" s="29">
        <v>124</v>
      </c>
      <c r="L653" s="32">
        <v>7.0574843483210012E-2</v>
      </c>
      <c r="M653" s="29" t="s">
        <v>66</v>
      </c>
      <c r="N653" s="98">
        <v>8824.7662137351836</v>
      </c>
      <c r="O653" s="1">
        <v>44196</v>
      </c>
      <c r="P653" s="1">
        <f t="shared" si="20"/>
        <v>44178</v>
      </c>
      <c r="Q653" s="1">
        <f t="shared" si="21"/>
        <v>44191</v>
      </c>
    </row>
    <row r="654" spans="1:17" x14ac:dyDescent="0.35">
      <c r="A654" s="87" t="s">
        <v>438</v>
      </c>
      <c r="B654" s="88" t="s">
        <v>43</v>
      </c>
      <c r="C654" s="89">
        <v>19909.875881644799</v>
      </c>
      <c r="D654" s="30">
        <v>778</v>
      </c>
      <c r="E654" s="30">
        <v>117</v>
      </c>
      <c r="F654" s="31">
        <v>41.97486165570438</v>
      </c>
      <c r="G654" s="110" t="s">
        <v>878</v>
      </c>
      <c r="H654" s="82" t="s">
        <v>64</v>
      </c>
      <c r="I654" s="29">
        <v>47357</v>
      </c>
      <c r="J654" s="30">
        <v>1547</v>
      </c>
      <c r="K654" s="29">
        <v>131</v>
      </c>
      <c r="L654" s="32">
        <v>8.4680025856496449E-2</v>
      </c>
      <c r="M654" s="83" t="s">
        <v>64</v>
      </c>
      <c r="N654" s="29">
        <f>(J654/C654)*100000</f>
        <v>7770.0132798226114</v>
      </c>
      <c r="O654" s="1">
        <v>44203</v>
      </c>
      <c r="P654" s="1">
        <f t="shared" si="20"/>
        <v>44185</v>
      </c>
      <c r="Q654" s="1">
        <f t="shared" si="21"/>
        <v>44198</v>
      </c>
    </row>
    <row r="655" spans="1:17" x14ac:dyDescent="0.35">
      <c r="A655" s="87" t="s">
        <v>438</v>
      </c>
      <c r="B655" s="88" t="s">
        <v>43</v>
      </c>
      <c r="C655" s="97">
        <v>19909.875881644799</v>
      </c>
      <c r="D655" s="30">
        <v>658</v>
      </c>
      <c r="E655" s="30">
        <v>134</v>
      </c>
      <c r="F655" s="31">
        <v>48.073773178328089</v>
      </c>
      <c r="G655" s="110" t="s">
        <v>878</v>
      </c>
      <c r="H655" s="29" t="s">
        <v>66</v>
      </c>
      <c r="I655" s="29">
        <v>45739</v>
      </c>
      <c r="J655" s="30">
        <v>2105</v>
      </c>
      <c r="K655" s="29">
        <v>154</v>
      </c>
      <c r="L655" s="32">
        <v>7.3159144893111636E-2</v>
      </c>
      <c r="M655" s="29" t="s">
        <v>68</v>
      </c>
      <c r="N655" s="98">
        <v>10572.642504218873</v>
      </c>
      <c r="O655" s="1">
        <v>44189</v>
      </c>
      <c r="P655" s="1">
        <f t="shared" si="20"/>
        <v>44171</v>
      </c>
      <c r="Q655" s="1">
        <f t="shared" si="21"/>
        <v>44184</v>
      </c>
    </row>
    <row r="656" spans="1:17" x14ac:dyDescent="0.35">
      <c r="A656" s="87" t="s">
        <v>439</v>
      </c>
      <c r="B656" s="88" t="s">
        <v>52</v>
      </c>
      <c r="C656" s="97">
        <v>10718.897733932799</v>
      </c>
      <c r="D656" s="30">
        <v>313</v>
      </c>
      <c r="E656" s="30">
        <v>69</v>
      </c>
      <c r="F656" s="31">
        <v>45.980207582063748</v>
      </c>
      <c r="G656" s="110" t="s">
        <v>878</v>
      </c>
      <c r="H656" s="29" t="s">
        <v>64</v>
      </c>
      <c r="I656" s="29">
        <v>11833</v>
      </c>
      <c r="J656" s="30">
        <v>1317</v>
      </c>
      <c r="K656" s="29">
        <v>73</v>
      </c>
      <c r="L656" s="32">
        <v>5.5429005315110101E-2</v>
      </c>
      <c r="M656" s="29" t="s">
        <v>64</v>
      </c>
      <c r="N656" s="98">
        <v>12286.711121711471</v>
      </c>
      <c r="O656" s="1">
        <v>44196</v>
      </c>
      <c r="P656" s="1">
        <f t="shared" si="20"/>
        <v>44178</v>
      </c>
      <c r="Q656" s="1">
        <f t="shared" si="21"/>
        <v>44191</v>
      </c>
    </row>
    <row r="657" spans="1:17" x14ac:dyDescent="0.35">
      <c r="A657" s="87" t="s">
        <v>439</v>
      </c>
      <c r="B657" s="88" t="s">
        <v>52</v>
      </c>
      <c r="C657" s="89">
        <v>10718.897733932799</v>
      </c>
      <c r="D657" s="30">
        <v>350</v>
      </c>
      <c r="E657" s="30">
        <v>76</v>
      </c>
      <c r="F657" s="31">
        <v>50.64486632227311</v>
      </c>
      <c r="G657" s="110" t="s">
        <v>878</v>
      </c>
      <c r="H657" s="82" t="s">
        <v>64</v>
      </c>
      <c r="I657" s="29">
        <v>12462</v>
      </c>
      <c r="J657" s="30">
        <v>1242</v>
      </c>
      <c r="K657" s="29">
        <v>81</v>
      </c>
      <c r="L657" s="32">
        <v>6.5217391304347824E-2</v>
      </c>
      <c r="M657" s="83" t="s">
        <v>64</v>
      </c>
      <c r="N657" s="29">
        <f>(J657/C657)*100000</f>
        <v>11587.012310680066</v>
      </c>
      <c r="O657" s="1">
        <v>44203</v>
      </c>
      <c r="P657" s="1">
        <f t="shared" si="20"/>
        <v>44185</v>
      </c>
      <c r="Q657" s="1">
        <f t="shared" si="21"/>
        <v>44198</v>
      </c>
    </row>
    <row r="658" spans="1:17" x14ac:dyDescent="0.35">
      <c r="A658" s="87" t="s">
        <v>439</v>
      </c>
      <c r="B658" s="88" t="s">
        <v>52</v>
      </c>
      <c r="C658" s="97">
        <v>10718.897733932799</v>
      </c>
      <c r="D658" s="30">
        <v>281</v>
      </c>
      <c r="E658" s="30">
        <v>52</v>
      </c>
      <c r="F658" s="33">
        <v>34.651750641555289</v>
      </c>
      <c r="G658" s="110" t="s">
        <v>877</v>
      </c>
      <c r="H658" s="29" t="s">
        <v>64</v>
      </c>
      <c r="I658" s="29">
        <v>11152</v>
      </c>
      <c r="J658" s="30">
        <v>1404</v>
      </c>
      <c r="K658" s="29">
        <v>53</v>
      </c>
      <c r="L658" s="34">
        <v>3.7749287749287749E-2</v>
      </c>
      <c r="M658" s="29" t="s">
        <v>64</v>
      </c>
      <c r="N658" s="98">
        <v>13098.361742507899</v>
      </c>
      <c r="O658" s="1">
        <v>44189</v>
      </c>
      <c r="P658" s="1">
        <f t="shared" si="20"/>
        <v>44171</v>
      </c>
      <c r="Q658" s="1">
        <f t="shared" si="21"/>
        <v>44184</v>
      </c>
    </row>
    <row r="659" spans="1:17" x14ac:dyDescent="0.35">
      <c r="A659" s="87" t="s">
        <v>440</v>
      </c>
      <c r="B659" s="88" t="s">
        <v>51</v>
      </c>
      <c r="C659" s="89">
        <v>30257.471058949301</v>
      </c>
      <c r="D659" s="30">
        <v>1682</v>
      </c>
      <c r="E659" s="30">
        <v>251</v>
      </c>
      <c r="F659" s="31">
        <v>59.253370493660817</v>
      </c>
      <c r="G659" s="110" t="s">
        <v>878</v>
      </c>
      <c r="H659" s="82" t="s">
        <v>66</v>
      </c>
      <c r="I659" s="29">
        <v>39275</v>
      </c>
      <c r="J659" s="30">
        <v>3853</v>
      </c>
      <c r="K659" s="29">
        <v>287</v>
      </c>
      <c r="L659" s="32">
        <v>7.4487412405917469E-2</v>
      </c>
      <c r="M659" s="83" t="s">
        <v>64</v>
      </c>
      <c r="N659" s="29">
        <f>(J659/C659)*100000</f>
        <v>12734.045064418533</v>
      </c>
      <c r="O659" s="1">
        <v>44203</v>
      </c>
      <c r="P659" s="1">
        <f t="shared" si="20"/>
        <v>44185</v>
      </c>
      <c r="Q659" s="1">
        <f t="shared" si="21"/>
        <v>44198</v>
      </c>
    </row>
    <row r="660" spans="1:17" x14ac:dyDescent="0.35">
      <c r="A660" s="87" t="s">
        <v>440</v>
      </c>
      <c r="B660" s="88" t="s">
        <v>51</v>
      </c>
      <c r="C660" s="97">
        <v>30257.471058949301</v>
      </c>
      <c r="D660" s="30">
        <v>1560</v>
      </c>
      <c r="E660" s="30">
        <v>259</v>
      </c>
      <c r="F660" s="31">
        <v>61.141924134893038</v>
      </c>
      <c r="G660" s="110" t="s">
        <v>878</v>
      </c>
      <c r="H660" s="29" t="s">
        <v>66</v>
      </c>
      <c r="I660" s="29">
        <v>37297</v>
      </c>
      <c r="J660" s="30">
        <v>4147</v>
      </c>
      <c r="K660" s="29">
        <v>297</v>
      </c>
      <c r="L660" s="32">
        <v>7.161803713527852E-2</v>
      </c>
      <c r="M660" s="29" t="s">
        <v>66</v>
      </c>
      <c r="N660" s="98">
        <v>13705.705912832511</v>
      </c>
      <c r="O660" s="1">
        <v>44196</v>
      </c>
      <c r="P660" s="1">
        <f t="shared" si="20"/>
        <v>44178</v>
      </c>
      <c r="Q660" s="1">
        <f t="shared" si="21"/>
        <v>44191</v>
      </c>
    </row>
    <row r="661" spans="1:17" x14ac:dyDescent="0.35">
      <c r="A661" s="87" t="s">
        <v>440</v>
      </c>
      <c r="B661" s="88" t="s">
        <v>51</v>
      </c>
      <c r="C661" s="97">
        <v>30257.471058949301</v>
      </c>
      <c r="D661" s="30">
        <v>1413</v>
      </c>
      <c r="E661" s="30">
        <v>276</v>
      </c>
      <c r="F661" s="31">
        <v>65.155100622511512</v>
      </c>
      <c r="G661" s="110" t="s">
        <v>878</v>
      </c>
      <c r="H661" s="29" t="s">
        <v>64</v>
      </c>
      <c r="I661" s="29">
        <v>35210</v>
      </c>
      <c r="J661" s="30">
        <v>4215</v>
      </c>
      <c r="K661" s="29">
        <v>311</v>
      </c>
      <c r="L661" s="32">
        <v>7.3784104389086599E-2</v>
      </c>
      <c r="M661" s="29" t="s">
        <v>64</v>
      </c>
      <c r="N661" s="98">
        <v>13930.443796139145</v>
      </c>
      <c r="O661" s="1">
        <v>44189</v>
      </c>
      <c r="P661" s="1">
        <f t="shared" si="20"/>
        <v>44171</v>
      </c>
      <c r="Q661" s="1">
        <f t="shared" si="21"/>
        <v>44184</v>
      </c>
    </row>
    <row r="662" spans="1:17" x14ac:dyDescent="0.35">
      <c r="A662" s="87" t="s">
        <v>441</v>
      </c>
      <c r="B662" s="88" t="s">
        <v>44</v>
      </c>
      <c r="C662" s="89">
        <v>5208.5177822836404</v>
      </c>
      <c r="D662" s="30">
        <v>132</v>
      </c>
      <c r="E662" s="30">
        <v>26</v>
      </c>
      <c r="F662" s="31">
        <v>35.65588013272761</v>
      </c>
      <c r="G662" s="110" t="s">
        <v>878</v>
      </c>
      <c r="H662" s="82" t="s">
        <v>64</v>
      </c>
      <c r="I662" s="29">
        <v>5496</v>
      </c>
      <c r="J662" s="30">
        <v>444</v>
      </c>
      <c r="K662" s="29">
        <v>27</v>
      </c>
      <c r="L662" s="32">
        <v>6.0810810810810814E-2</v>
      </c>
      <c r="M662" s="83" t="s">
        <v>64</v>
      </c>
      <c r="N662" s="29">
        <f>(J662/C662)*100000</f>
        <v>8524.4981117321076</v>
      </c>
      <c r="O662" s="1">
        <v>44203</v>
      </c>
      <c r="P662" s="1">
        <f t="shared" si="20"/>
        <v>44185</v>
      </c>
      <c r="Q662" s="1">
        <f t="shared" si="21"/>
        <v>44198</v>
      </c>
    </row>
    <row r="663" spans="1:17" x14ac:dyDescent="0.35">
      <c r="A663" s="87" t="s">
        <v>441</v>
      </c>
      <c r="B663" s="88" t="s">
        <v>44</v>
      </c>
      <c r="C663" s="97">
        <v>5208.5177822836404</v>
      </c>
      <c r="D663" s="30">
        <v>103</v>
      </c>
      <c r="E663" s="30">
        <v>34</v>
      </c>
      <c r="F663" s="31">
        <v>46.62692017356688</v>
      </c>
      <c r="G663" s="110" t="s">
        <v>878</v>
      </c>
      <c r="H663" s="29" t="s">
        <v>66</v>
      </c>
      <c r="I663" s="29">
        <v>5002</v>
      </c>
      <c r="J663" s="30">
        <v>589</v>
      </c>
      <c r="K663" s="29">
        <v>35</v>
      </c>
      <c r="L663" s="32">
        <v>5.9422750424448216E-2</v>
      </c>
      <c r="M663" s="29" t="s">
        <v>66</v>
      </c>
      <c r="N663" s="98">
        <v>11308.399522095071</v>
      </c>
      <c r="O663" s="1">
        <v>44189</v>
      </c>
      <c r="P663" s="1">
        <f t="shared" si="20"/>
        <v>44171</v>
      </c>
      <c r="Q663" s="1">
        <f t="shared" si="21"/>
        <v>44184</v>
      </c>
    </row>
    <row r="664" spans="1:17" x14ac:dyDescent="0.35">
      <c r="A664" s="87" t="s">
        <v>441</v>
      </c>
      <c r="B664" s="88" t="s">
        <v>44</v>
      </c>
      <c r="C664" s="97">
        <v>5208.5177822836404</v>
      </c>
      <c r="D664" s="30">
        <v>114</v>
      </c>
      <c r="E664" s="30">
        <v>22</v>
      </c>
      <c r="F664" s="33">
        <v>30.170360112307979</v>
      </c>
      <c r="G664" s="110" t="s">
        <v>877</v>
      </c>
      <c r="H664" s="29" t="s">
        <v>66</v>
      </c>
      <c r="I664" s="29">
        <v>5257</v>
      </c>
      <c r="J664" s="30">
        <v>553</v>
      </c>
      <c r="K664" s="29">
        <v>22</v>
      </c>
      <c r="L664" s="34">
        <v>3.9783001808318265E-2</v>
      </c>
      <c r="M664" s="29" t="s">
        <v>66</v>
      </c>
      <c r="N664" s="98">
        <v>10617.223999522197</v>
      </c>
      <c r="O664" s="1">
        <v>44196</v>
      </c>
      <c r="P664" s="1">
        <f t="shared" si="20"/>
        <v>44178</v>
      </c>
      <c r="Q664" s="1">
        <f t="shared" si="21"/>
        <v>44191</v>
      </c>
    </row>
    <row r="665" spans="1:17" x14ac:dyDescent="0.35">
      <c r="A665" s="87" t="s">
        <v>442</v>
      </c>
      <c r="B665" s="88" t="s">
        <v>54</v>
      </c>
      <c r="C665" s="89">
        <v>2134.12534396605</v>
      </c>
      <c r="D665" s="30">
        <v>50</v>
      </c>
      <c r="E665" s="30">
        <v>16</v>
      </c>
      <c r="F665" s="33">
        <v>53.551547292590683</v>
      </c>
      <c r="G665" s="110" t="s">
        <v>877</v>
      </c>
      <c r="H665" s="82" t="s">
        <v>66</v>
      </c>
      <c r="I665" s="29">
        <v>1691</v>
      </c>
      <c r="J665" s="30">
        <v>146</v>
      </c>
      <c r="K665" s="29">
        <v>17</v>
      </c>
      <c r="L665" s="34">
        <v>0.11643835616438356</v>
      </c>
      <c r="M665" s="83" t="s">
        <v>64</v>
      </c>
      <c r="N665" s="29">
        <f>(J665/C665)*100000</f>
        <v>6841.2101666284598</v>
      </c>
      <c r="O665" s="1">
        <v>44203</v>
      </c>
      <c r="P665" s="1">
        <f t="shared" si="20"/>
        <v>44185</v>
      </c>
      <c r="Q665" s="1">
        <f t="shared" si="21"/>
        <v>44198</v>
      </c>
    </row>
    <row r="666" spans="1:17" x14ac:dyDescent="0.35">
      <c r="A666" s="87" t="s">
        <v>442</v>
      </c>
      <c r="B666" s="88" t="s">
        <v>54</v>
      </c>
      <c r="C666" s="97">
        <v>2134.12534396605</v>
      </c>
      <c r="D666" s="30">
        <v>44</v>
      </c>
      <c r="E666" s="30">
        <v>19</v>
      </c>
      <c r="F666" s="33">
        <v>63.592462409951438</v>
      </c>
      <c r="G666" s="110" t="s">
        <v>877</v>
      </c>
      <c r="H666" s="29" t="s">
        <v>64</v>
      </c>
      <c r="I666" s="29">
        <v>1618</v>
      </c>
      <c r="J666" s="30">
        <v>178</v>
      </c>
      <c r="K666" s="29">
        <v>20</v>
      </c>
      <c r="L666" s="34">
        <v>0.11235955056179775</v>
      </c>
      <c r="M666" s="29" t="s">
        <v>64</v>
      </c>
      <c r="N666" s="98">
        <v>8340.6534908209978</v>
      </c>
      <c r="O666" s="1">
        <v>44196</v>
      </c>
      <c r="P666" s="1">
        <f t="shared" si="20"/>
        <v>44178</v>
      </c>
      <c r="Q666" s="1">
        <f t="shared" si="21"/>
        <v>44191</v>
      </c>
    </row>
    <row r="667" spans="1:17" x14ac:dyDescent="0.35">
      <c r="A667" s="87" t="s">
        <v>442</v>
      </c>
      <c r="B667" s="88" t="s">
        <v>54</v>
      </c>
      <c r="C667" s="97">
        <v>2134.12534396605</v>
      </c>
      <c r="D667" s="30">
        <v>35</v>
      </c>
      <c r="E667" s="30">
        <v>11</v>
      </c>
      <c r="F667" s="39">
        <v>36.816688763656096</v>
      </c>
      <c r="G667" s="110" t="s">
        <v>876</v>
      </c>
      <c r="H667" s="29" t="s">
        <v>64</v>
      </c>
      <c r="I667" s="29">
        <v>1537</v>
      </c>
      <c r="J667" s="30">
        <v>191</v>
      </c>
      <c r="K667" s="29">
        <v>12</v>
      </c>
      <c r="L667" s="40">
        <v>6.2827225130890049E-2</v>
      </c>
      <c r="M667" s="29" t="s">
        <v>64</v>
      </c>
      <c r="N667" s="98">
        <v>8949.8023412742186</v>
      </c>
      <c r="O667" s="1">
        <v>44189</v>
      </c>
      <c r="P667" s="1">
        <f t="shared" si="20"/>
        <v>44171</v>
      </c>
      <c r="Q667" s="1">
        <f t="shared" si="21"/>
        <v>44184</v>
      </c>
    </row>
    <row r="668" spans="1:17" x14ac:dyDescent="0.35">
      <c r="A668" s="87" t="s">
        <v>443</v>
      </c>
      <c r="B668" s="88" t="s">
        <v>46</v>
      </c>
      <c r="C668" s="89">
        <v>8124.8050092882004</v>
      </c>
      <c r="D668" s="30">
        <v>157</v>
      </c>
      <c r="E668" s="30">
        <v>35</v>
      </c>
      <c r="F668" s="31">
        <v>30.769969213316795</v>
      </c>
      <c r="G668" s="110" t="s">
        <v>878</v>
      </c>
      <c r="H668" s="82" t="s">
        <v>66</v>
      </c>
      <c r="I668" s="29">
        <v>7838</v>
      </c>
      <c r="J668" s="30">
        <v>683</v>
      </c>
      <c r="K668" s="29">
        <v>37</v>
      </c>
      <c r="L668" s="32">
        <v>5.4172767203513911E-2</v>
      </c>
      <c r="M668" s="83" t="s">
        <v>64</v>
      </c>
      <c r="N668" s="29">
        <f>(J668/C668)*100000</f>
        <v>8406.3555890781481</v>
      </c>
      <c r="O668" s="1">
        <v>44203</v>
      </c>
      <c r="P668" s="1">
        <f t="shared" si="20"/>
        <v>44185</v>
      </c>
      <c r="Q668" s="1">
        <f t="shared" si="21"/>
        <v>44198</v>
      </c>
    </row>
    <row r="669" spans="1:17" x14ac:dyDescent="0.35">
      <c r="A669" s="87" t="s">
        <v>443</v>
      </c>
      <c r="B669" s="88" t="s">
        <v>46</v>
      </c>
      <c r="C669" s="97">
        <v>8124.8050092882004</v>
      </c>
      <c r="D669" s="30">
        <v>137</v>
      </c>
      <c r="E669" s="30">
        <v>36</v>
      </c>
      <c r="F669" s="31">
        <v>31.649111190840127</v>
      </c>
      <c r="G669" s="110" t="s">
        <v>878</v>
      </c>
      <c r="H669" s="29" t="s">
        <v>66</v>
      </c>
      <c r="I669" s="29">
        <v>7533</v>
      </c>
      <c r="J669" s="30">
        <v>843</v>
      </c>
      <c r="K669" s="29">
        <v>38</v>
      </c>
      <c r="L669" s="32">
        <v>4.5077105575326216E-2</v>
      </c>
      <c r="M669" s="29" t="s">
        <v>64</v>
      </c>
      <c r="N669" s="98">
        <v>10375.633618730424</v>
      </c>
      <c r="O669" s="1">
        <v>44196</v>
      </c>
      <c r="P669" s="1">
        <f t="shared" si="20"/>
        <v>44178</v>
      </c>
      <c r="Q669" s="1">
        <f t="shared" si="21"/>
        <v>44191</v>
      </c>
    </row>
    <row r="670" spans="1:17" x14ac:dyDescent="0.35">
      <c r="A670" s="87" t="s">
        <v>443</v>
      </c>
      <c r="B670" s="88" t="s">
        <v>46</v>
      </c>
      <c r="C670" s="97">
        <v>8124.8050092882004</v>
      </c>
      <c r="D670" s="30">
        <v>120</v>
      </c>
      <c r="E670" s="30">
        <v>38</v>
      </c>
      <c r="F670" s="31">
        <v>33.407395145886809</v>
      </c>
      <c r="G670" s="110" t="s">
        <v>878</v>
      </c>
      <c r="H670" s="29" t="s">
        <v>64</v>
      </c>
      <c r="I670" s="29">
        <v>7197</v>
      </c>
      <c r="J670" s="30">
        <v>996</v>
      </c>
      <c r="K670" s="29">
        <v>43</v>
      </c>
      <c r="L670" s="32">
        <v>4.3172690763052211E-2</v>
      </c>
      <c r="M670" s="29" t="s">
        <v>64</v>
      </c>
      <c r="N670" s="98">
        <v>12258.755734585411</v>
      </c>
      <c r="O670" s="1">
        <v>44189</v>
      </c>
      <c r="P670" s="1">
        <f t="shared" si="20"/>
        <v>44171</v>
      </c>
      <c r="Q670" s="1">
        <f t="shared" si="21"/>
        <v>44184</v>
      </c>
    </row>
    <row r="671" spans="1:17" x14ac:dyDescent="0.35">
      <c r="A671" s="87" t="s">
        <v>444</v>
      </c>
      <c r="B671" s="88" t="s">
        <v>41</v>
      </c>
      <c r="C671" s="89">
        <v>5620.2787186370697</v>
      </c>
      <c r="D671" s="30">
        <v>77</v>
      </c>
      <c r="E671" s="30">
        <v>27</v>
      </c>
      <c r="F671" s="31">
        <v>34.314515793962464</v>
      </c>
      <c r="G671" s="110" t="s">
        <v>878</v>
      </c>
      <c r="H671" s="82" t="s">
        <v>64</v>
      </c>
      <c r="I671" s="29">
        <v>3890</v>
      </c>
      <c r="J671" s="30">
        <v>394</v>
      </c>
      <c r="K671" s="29">
        <v>27</v>
      </c>
      <c r="L671" s="32">
        <v>6.8527918781725886E-2</v>
      </c>
      <c r="M671" s="83" t="s">
        <v>64</v>
      </c>
      <c r="N671" s="29">
        <f>(J671/C671)*100000</f>
        <v>7010.3284859072955</v>
      </c>
      <c r="O671" s="1">
        <v>44203</v>
      </c>
      <c r="P671" s="1">
        <f t="shared" si="20"/>
        <v>44185</v>
      </c>
      <c r="Q671" s="1">
        <f t="shared" si="21"/>
        <v>44198</v>
      </c>
    </row>
    <row r="672" spans="1:17" x14ac:dyDescent="0.35">
      <c r="A672" s="87" t="s">
        <v>444</v>
      </c>
      <c r="B672" s="88" t="s">
        <v>41</v>
      </c>
      <c r="C672" s="97">
        <v>5620.2787186370697</v>
      </c>
      <c r="D672" s="30">
        <v>62</v>
      </c>
      <c r="E672" s="30">
        <v>18</v>
      </c>
      <c r="F672" s="33">
        <v>22.876343862641647</v>
      </c>
      <c r="G672" s="110" t="s">
        <v>877</v>
      </c>
      <c r="H672" s="29" t="s">
        <v>64</v>
      </c>
      <c r="I672" s="29">
        <v>3674</v>
      </c>
      <c r="J672" s="30">
        <v>379</v>
      </c>
      <c r="K672" s="29">
        <v>18</v>
      </c>
      <c r="L672" s="34">
        <v>4.7493403693931395E-2</v>
      </c>
      <c r="M672" s="29" t="s">
        <v>64</v>
      </c>
      <c r="N672" s="98">
        <v>6743.4378075098084</v>
      </c>
      <c r="O672" s="1">
        <v>44196</v>
      </c>
      <c r="P672" s="1">
        <f t="shared" si="20"/>
        <v>44178</v>
      </c>
      <c r="Q672" s="1">
        <f t="shared" si="21"/>
        <v>44191</v>
      </c>
    </row>
    <row r="673" spans="1:17" x14ac:dyDescent="0.35">
      <c r="A673" s="87" t="s">
        <v>444</v>
      </c>
      <c r="B673" s="88" t="s">
        <v>41</v>
      </c>
      <c r="C673" s="97">
        <v>5620.2787186370697</v>
      </c>
      <c r="D673" s="30">
        <v>49</v>
      </c>
      <c r="E673" s="30">
        <v>10</v>
      </c>
      <c r="F673" s="37">
        <v>12.709079923689799</v>
      </c>
      <c r="G673" s="115" t="s">
        <v>875</v>
      </c>
      <c r="H673" s="29" t="s">
        <v>64</v>
      </c>
      <c r="I673" s="29">
        <v>3478</v>
      </c>
      <c r="J673" s="30">
        <v>376</v>
      </c>
      <c r="K673" s="29">
        <v>10</v>
      </c>
      <c r="L673" s="38">
        <v>2.6595744680851064E-2</v>
      </c>
      <c r="M673" s="29" t="s">
        <v>64</v>
      </c>
      <c r="N673" s="98">
        <v>6690.0596718303123</v>
      </c>
      <c r="O673" s="1">
        <v>44189</v>
      </c>
      <c r="P673" s="1">
        <f t="shared" si="20"/>
        <v>44171</v>
      </c>
      <c r="Q673" s="1">
        <f t="shared" si="21"/>
        <v>44184</v>
      </c>
    </row>
    <row r="674" spans="1:17" x14ac:dyDescent="0.35">
      <c r="A674" s="87" t="s">
        <v>445</v>
      </c>
      <c r="B674" s="88" t="s">
        <v>42</v>
      </c>
      <c r="C674" s="89">
        <v>1879.9555993321101</v>
      </c>
      <c r="D674" s="30">
        <v>24</v>
      </c>
      <c r="E674" s="30" t="s">
        <v>580</v>
      </c>
      <c r="F674" s="37">
        <v>11.398445493172463</v>
      </c>
      <c r="G674" s="115" t="s">
        <v>875</v>
      </c>
      <c r="H674" s="82" t="s">
        <v>66</v>
      </c>
      <c r="I674" s="29">
        <v>1066</v>
      </c>
      <c r="J674" s="30">
        <v>112</v>
      </c>
      <c r="K674" s="29">
        <v>4</v>
      </c>
      <c r="L674" s="38">
        <v>3.5714285714285712E-2</v>
      </c>
      <c r="M674" s="83" t="s">
        <v>66</v>
      </c>
      <c r="N674" s="29">
        <f>(J674/C674)*100000</f>
        <v>5957.5875110981415</v>
      </c>
      <c r="O674" s="1">
        <v>44203</v>
      </c>
      <c r="P674" s="1">
        <f t="shared" si="20"/>
        <v>44185</v>
      </c>
      <c r="Q674" s="1">
        <f t="shared" si="21"/>
        <v>44198</v>
      </c>
    </row>
    <row r="675" spans="1:17" x14ac:dyDescent="0.35">
      <c r="A675" s="87" t="s">
        <v>445</v>
      </c>
      <c r="B675" s="88" t="s">
        <v>42</v>
      </c>
      <c r="C675" s="97">
        <v>1879.9555993321101</v>
      </c>
      <c r="D675" s="30">
        <v>20</v>
      </c>
      <c r="E675" s="30">
        <v>7</v>
      </c>
      <c r="F675" s="37">
        <v>26.596372817402418</v>
      </c>
      <c r="G675" s="110" t="s">
        <v>875</v>
      </c>
      <c r="H675" s="29" t="s">
        <v>64</v>
      </c>
      <c r="I675" s="29">
        <v>956</v>
      </c>
      <c r="J675" s="30">
        <v>114</v>
      </c>
      <c r="K675" s="29">
        <v>9</v>
      </c>
      <c r="L675" s="38">
        <v>7.8947368421052627E-2</v>
      </c>
      <c r="M675" s="29" t="s">
        <v>64</v>
      </c>
      <c r="N675" s="98">
        <v>6063.9730023677503</v>
      </c>
      <c r="O675" s="1">
        <v>44189</v>
      </c>
      <c r="P675" s="1">
        <f t="shared" si="20"/>
        <v>44171</v>
      </c>
      <c r="Q675" s="1">
        <f t="shared" si="21"/>
        <v>44184</v>
      </c>
    </row>
    <row r="676" spans="1:17" x14ac:dyDescent="0.35">
      <c r="A676" s="87" t="s">
        <v>445</v>
      </c>
      <c r="B676" s="88" t="s">
        <v>42</v>
      </c>
      <c r="C676" s="97">
        <v>1879.9555993321101</v>
      </c>
      <c r="D676" s="30">
        <v>22</v>
      </c>
      <c r="E676" s="30">
        <v>7</v>
      </c>
      <c r="F676" s="37">
        <v>26.596372817402418</v>
      </c>
      <c r="G676" s="110" t="s">
        <v>875</v>
      </c>
      <c r="H676" s="29" t="s">
        <v>68</v>
      </c>
      <c r="I676" s="29">
        <v>1011</v>
      </c>
      <c r="J676" s="30">
        <v>121</v>
      </c>
      <c r="K676" s="29">
        <v>9</v>
      </c>
      <c r="L676" s="38">
        <v>7.43801652892562E-2</v>
      </c>
      <c r="M676" s="29" t="s">
        <v>66</v>
      </c>
      <c r="N676" s="98">
        <v>6436.3222218113842</v>
      </c>
      <c r="O676" s="1">
        <v>44196</v>
      </c>
      <c r="P676" s="1">
        <f t="shared" si="20"/>
        <v>44178</v>
      </c>
      <c r="Q676" s="1">
        <f t="shared" si="21"/>
        <v>44191</v>
      </c>
    </row>
    <row r="677" spans="1:17" x14ac:dyDescent="0.35">
      <c r="A677" s="87" t="s">
        <v>446</v>
      </c>
      <c r="B677" s="88" t="s">
        <v>54</v>
      </c>
      <c r="C677" s="97">
        <v>13749.355836913501</v>
      </c>
      <c r="D677" s="30">
        <v>397</v>
      </c>
      <c r="E677" s="30">
        <v>107</v>
      </c>
      <c r="F677" s="31">
        <v>55.587019737594019</v>
      </c>
      <c r="G677" s="110" t="s">
        <v>878</v>
      </c>
      <c r="H677" s="29" t="s">
        <v>64</v>
      </c>
      <c r="I677" s="29">
        <v>11206</v>
      </c>
      <c r="J677" s="30">
        <v>1290</v>
      </c>
      <c r="K677" s="29">
        <v>114</v>
      </c>
      <c r="L677" s="32">
        <v>8.8372093023255813E-2</v>
      </c>
      <c r="M677" s="29" t="s">
        <v>64</v>
      </c>
      <c r="N677" s="98">
        <v>9382.2577239340935</v>
      </c>
      <c r="O677" s="1">
        <v>44189</v>
      </c>
      <c r="P677" s="1">
        <f t="shared" si="20"/>
        <v>44171</v>
      </c>
      <c r="Q677" s="1">
        <f t="shared" si="21"/>
        <v>44184</v>
      </c>
    </row>
    <row r="678" spans="1:17" x14ac:dyDescent="0.35">
      <c r="A678" s="87" t="s">
        <v>446</v>
      </c>
      <c r="B678" s="88" t="s">
        <v>54</v>
      </c>
      <c r="C678" s="97">
        <v>13749.355836913501</v>
      </c>
      <c r="D678" s="30">
        <v>486</v>
      </c>
      <c r="E678" s="30">
        <v>157</v>
      </c>
      <c r="F678" s="31">
        <v>81.562262605628604</v>
      </c>
      <c r="G678" s="110" t="s">
        <v>878</v>
      </c>
      <c r="H678" s="29" t="s">
        <v>64</v>
      </c>
      <c r="I678" s="29">
        <v>11823</v>
      </c>
      <c r="J678" s="30">
        <v>1251</v>
      </c>
      <c r="K678" s="29">
        <v>168</v>
      </c>
      <c r="L678" s="32">
        <v>0.1342925659472422</v>
      </c>
      <c r="M678" s="29" t="s">
        <v>64</v>
      </c>
      <c r="N678" s="98">
        <v>9098.6080718151552</v>
      </c>
      <c r="O678" s="1">
        <v>44196</v>
      </c>
      <c r="P678" s="1">
        <f t="shared" si="20"/>
        <v>44178</v>
      </c>
      <c r="Q678" s="1">
        <f t="shared" si="21"/>
        <v>44191</v>
      </c>
    </row>
    <row r="679" spans="1:17" x14ac:dyDescent="0.35">
      <c r="A679" s="87" t="s">
        <v>446</v>
      </c>
      <c r="B679" s="88" t="s">
        <v>54</v>
      </c>
      <c r="C679" s="89">
        <v>13749.355836913501</v>
      </c>
      <c r="D679" s="30">
        <v>572</v>
      </c>
      <c r="E679" s="30">
        <v>167</v>
      </c>
      <c r="F679" s="31">
        <v>86.757311179235515</v>
      </c>
      <c r="G679" s="110" t="s">
        <v>878</v>
      </c>
      <c r="H679" s="82" t="s">
        <v>64</v>
      </c>
      <c r="I679" s="29">
        <v>12471</v>
      </c>
      <c r="J679" s="30">
        <v>1183</v>
      </c>
      <c r="K679" s="29">
        <v>184</v>
      </c>
      <c r="L679" s="32">
        <v>0.15553677092138632</v>
      </c>
      <c r="M679" s="83" t="s">
        <v>64</v>
      </c>
      <c r="N679" s="29">
        <f>(J679/C679)*100000</f>
        <v>8604.0394476077763</v>
      </c>
      <c r="O679" s="1">
        <v>44203</v>
      </c>
      <c r="P679" s="1">
        <f t="shared" si="20"/>
        <v>44185</v>
      </c>
      <c r="Q679" s="1">
        <f t="shared" si="21"/>
        <v>44198</v>
      </c>
    </row>
    <row r="680" spans="1:17" x14ac:dyDescent="0.35">
      <c r="A680" s="87" t="s">
        <v>447</v>
      </c>
      <c r="B680" s="88" t="s">
        <v>47</v>
      </c>
      <c r="C680" s="97">
        <v>11814.5919608803</v>
      </c>
      <c r="D680" s="30">
        <v>387</v>
      </c>
      <c r="E680" s="30">
        <v>81</v>
      </c>
      <c r="F680" s="31">
        <v>48.97091922320773</v>
      </c>
      <c r="G680" s="110" t="s">
        <v>878</v>
      </c>
      <c r="H680" s="29" t="s">
        <v>66</v>
      </c>
      <c r="I680" s="29">
        <v>11211</v>
      </c>
      <c r="J680" s="30">
        <v>1139</v>
      </c>
      <c r="K680" s="29">
        <v>88</v>
      </c>
      <c r="L680" s="32">
        <v>7.7260755048287971E-2</v>
      </c>
      <c r="M680" s="29" t="s">
        <v>66</v>
      </c>
      <c r="N680" s="98">
        <v>9640.6207152255611</v>
      </c>
      <c r="O680" s="1">
        <v>44196</v>
      </c>
      <c r="P680" s="1">
        <f t="shared" si="20"/>
        <v>44178</v>
      </c>
      <c r="Q680" s="1">
        <f t="shared" si="21"/>
        <v>44191</v>
      </c>
    </row>
    <row r="681" spans="1:17" x14ac:dyDescent="0.35">
      <c r="A681" s="87" t="s">
        <v>447</v>
      </c>
      <c r="B681" s="88" t="s">
        <v>47</v>
      </c>
      <c r="C681" s="89">
        <v>11814.5919608803</v>
      </c>
      <c r="D681" s="30">
        <v>446</v>
      </c>
      <c r="E681" s="30">
        <v>93</v>
      </c>
      <c r="F681" s="31">
        <v>56.225870219238509</v>
      </c>
      <c r="G681" s="110" t="s">
        <v>878</v>
      </c>
      <c r="H681" s="82" t="s">
        <v>64</v>
      </c>
      <c r="I681" s="29">
        <v>11833</v>
      </c>
      <c r="J681" s="30">
        <v>1082</v>
      </c>
      <c r="K681" s="29">
        <v>103</v>
      </c>
      <c r="L681" s="32">
        <v>9.519408502772643E-2</v>
      </c>
      <c r="M681" s="83" t="s">
        <v>64</v>
      </c>
      <c r="N681" s="29">
        <f>(J681/C681)*100000</f>
        <v>9158.166473989515</v>
      </c>
      <c r="O681" s="1">
        <v>44203</v>
      </c>
      <c r="P681" s="1">
        <f t="shared" si="20"/>
        <v>44185</v>
      </c>
      <c r="Q681" s="1">
        <f t="shared" si="21"/>
        <v>44198</v>
      </c>
    </row>
    <row r="682" spans="1:17" x14ac:dyDescent="0.35">
      <c r="A682" s="87" t="s">
        <v>447</v>
      </c>
      <c r="B682" s="88" t="s">
        <v>47</v>
      </c>
      <c r="C682" s="97">
        <v>11814.5919608803</v>
      </c>
      <c r="D682" s="30">
        <v>342</v>
      </c>
      <c r="E682" s="30">
        <v>99</v>
      </c>
      <c r="F682" s="31">
        <v>59.853345717253895</v>
      </c>
      <c r="G682" s="110" t="s">
        <v>878</v>
      </c>
      <c r="H682" s="29" t="s">
        <v>64</v>
      </c>
      <c r="I682" s="29">
        <v>10687</v>
      </c>
      <c r="J682" s="30">
        <v>1293</v>
      </c>
      <c r="K682" s="29">
        <v>122</v>
      </c>
      <c r="L682" s="32">
        <v>9.4354215003866981E-2</v>
      </c>
      <c r="M682" s="29" t="s">
        <v>64</v>
      </c>
      <c r="N682" s="98">
        <v>10944.093577512424</v>
      </c>
      <c r="O682" s="1">
        <v>44189</v>
      </c>
      <c r="P682" s="1">
        <f t="shared" si="20"/>
        <v>44171</v>
      </c>
      <c r="Q682" s="1">
        <f t="shared" si="21"/>
        <v>44184</v>
      </c>
    </row>
    <row r="683" spans="1:17" x14ac:dyDescent="0.35">
      <c r="A683" s="87" t="s">
        <v>448</v>
      </c>
      <c r="B683" s="88" t="s">
        <v>54</v>
      </c>
      <c r="C683" s="97">
        <v>4953.1649934452498</v>
      </c>
      <c r="D683" s="30">
        <v>183</v>
      </c>
      <c r="E683" s="30">
        <v>48</v>
      </c>
      <c r="F683" s="31">
        <v>69.219810628327835</v>
      </c>
      <c r="G683" s="110" t="s">
        <v>878</v>
      </c>
      <c r="H683" s="29" t="s">
        <v>64</v>
      </c>
      <c r="I683" s="29">
        <v>14186</v>
      </c>
      <c r="J683" s="30">
        <v>551</v>
      </c>
      <c r="K683" s="29">
        <v>51</v>
      </c>
      <c r="L683" s="32">
        <v>9.2558983666061703E-2</v>
      </c>
      <c r="M683" s="29" t="s">
        <v>64</v>
      </c>
      <c r="N683" s="98">
        <v>11124.200399727519</v>
      </c>
      <c r="O683" s="1">
        <v>44189</v>
      </c>
      <c r="P683" s="1">
        <f t="shared" si="20"/>
        <v>44171</v>
      </c>
      <c r="Q683" s="1">
        <f t="shared" si="21"/>
        <v>44184</v>
      </c>
    </row>
    <row r="684" spans="1:17" x14ac:dyDescent="0.35">
      <c r="A684" s="87" t="s">
        <v>448</v>
      </c>
      <c r="B684" s="88" t="s">
        <v>54</v>
      </c>
      <c r="C684" s="97">
        <v>4953.1649934452498</v>
      </c>
      <c r="D684" s="30">
        <v>211</v>
      </c>
      <c r="E684" s="30">
        <v>54</v>
      </c>
      <c r="F684" s="31">
        <v>77.872286956868805</v>
      </c>
      <c r="G684" s="110" t="s">
        <v>878</v>
      </c>
      <c r="H684" s="29" t="s">
        <v>64</v>
      </c>
      <c r="I684" s="29">
        <v>14447</v>
      </c>
      <c r="J684" s="30">
        <v>525</v>
      </c>
      <c r="K684" s="29">
        <v>59</v>
      </c>
      <c r="L684" s="32">
        <v>0.11238095238095239</v>
      </c>
      <c r="M684" s="29" t="s">
        <v>64</v>
      </c>
      <c r="N684" s="98">
        <v>10599.283502462698</v>
      </c>
      <c r="O684" s="1">
        <v>44196</v>
      </c>
      <c r="P684" s="1">
        <f t="shared" si="20"/>
        <v>44178</v>
      </c>
      <c r="Q684" s="1">
        <f t="shared" si="21"/>
        <v>44191</v>
      </c>
    </row>
    <row r="685" spans="1:17" x14ac:dyDescent="0.35">
      <c r="A685" s="87" t="s">
        <v>448</v>
      </c>
      <c r="B685" s="88" t="s">
        <v>54</v>
      </c>
      <c r="C685" s="89">
        <v>4953.1649934452498</v>
      </c>
      <c r="D685" s="30">
        <v>237</v>
      </c>
      <c r="E685" s="30">
        <v>57</v>
      </c>
      <c r="F685" s="31">
        <v>82.198525121139284</v>
      </c>
      <c r="G685" s="110" t="s">
        <v>878</v>
      </c>
      <c r="H685" s="82" t="s">
        <v>64</v>
      </c>
      <c r="I685" s="29">
        <v>14650</v>
      </c>
      <c r="J685" s="30">
        <v>492</v>
      </c>
      <c r="K685" s="29">
        <v>63</v>
      </c>
      <c r="L685" s="32">
        <v>0.12804878048780488</v>
      </c>
      <c r="M685" s="83" t="s">
        <v>64</v>
      </c>
      <c r="N685" s="29">
        <f>(J685/C685)*100000</f>
        <v>9933.0428251650428</v>
      </c>
      <c r="O685" s="1">
        <v>44203</v>
      </c>
      <c r="P685" s="1">
        <f t="shared" si="20"/>
        <v>44185</v>
      </c>
      <c r="Q685" s="1">
        <f t="shared" si="21"/>
        <v>44198</v>
      </c>
    </row>
    <row r="686" spans="1:17" x14ac:dyDescent="0.35">
      <c r="A686" s="87" t="s">
        <v>449</v>
      </c>
      <c r="B686" s="88" t="s">
        <v>45</v>
      </c>
      <c r="C686" s="97">
        <v>55966.956025412503</v>
      </c>
      <c r="D686" s="30">
        <v>3818</v>
      </c>
      <c r="E686" s="30">
        <v>694</v>
      </c>
      <c r="F686" s="31">
        <v>88.572672326363502</v>
      </c>
      <c r="G686" s="110" t="s">
        <v>878</v>
      </c>
      <c r="H686" s="29" t="s">
        <v>66</v>
      </c>
      <c r="I686" s="29">
        <v>71323</v>
      </c>
      <c r="J686" s="30">
        <v>9377</v>
      </c>
      <c r="K686" s="29">
        <v>811</v>
      </c>
      <c r="L686" s="32">
        <v>8.6488215847285915E-2</v>
      </c>
      <c r="M686" s="29" t="s">
        <v>66</v>
      </c>
      <c r="N686" s="98">
        <v>16754.529218530763</v>
      </c>
      <c r="O686" s="1">
        <v>44196</v>
      </c>
      <c r="P686" s="1">
        <f t="shared" si="20"/>
        <v>44178</v>
      </c>
      <c r="Q686" s="1">
        <f t="shared" si="21"/>
        <v>44191</v>
      </c>
    </row>
    <row r="687" spans="1:17" x14ac:dyDescent="0.35">
      <c r="A687" s="87" t="s">
        <v>449</v>
      </c>
      <c r="B687" s="88" t="s">
        <v>45</v>
      </c>
      <c r="C687" s="89">
        <v>55966.956025412503</v>
      </c>
      <c r="D687" s="30">
        <v>4220</v>
      </c>
      <c r="E687" s="30">
        <v>724</v>
      </c>
      <c r="F687" s="31">
        <v>92.401462196379228</v>
      </c>
      <c r="G687" s="110" t="s">
        <v>878</v>
      </c>
      <c r="H687" s="82" t="s">
        <v>64</v>
      </c>
      <c r="I687" s="29">
        <v>75788</v>
      </c>
      <c r="J687" s="30">
        <v>8790</v>
      </c>
      <c r="K687" s="29">
        <v>842</v>
      </c>
      <c r="L687" s="32">
        <v>9.5790671217292372E-2</v>
      </c>
      <c r="M687" s="83" t="s">
        <v>64</v>
      </c>
      <c r="N687" s="29">
        <f>(J687/C687)*100000</f>
        <v>15705.696046804456</v>
      </c>
      <c r="O687" s="1">
        <v>44203</v>
      </c>
      <c r="P687" s="1">
        <f t="shared" si="20"/>
        <v>44185</v>
      </c>
      <c r="Q687" s="1">
        <f t="shared" si="21"/>
        <v>44198</v>
      </c>
    </row>
    <row r="688" spans="1:17" x14ac:dyDescent="0.35">
      <c r="A688" s="87" t="s">
        <v>449</v>
      </c>
      <c r="B688" s="88" t="s">
        <v>45</v>
      </c>
      <c r="C688" s="97">
        <v>55966.956025412503</v>
      </c>
      <c r="D688" s="30">
        <v>3459</v>
      </c>
      <c r="E688" s="30">
        <v>754</v>
      </c>
      <c r="F688" s="31">
        <v>96.230252066394925</v>
      </c>
      <c r="G688" s="110" t="s">
        <v>878</v>
      </c>
      <c r="H688" s="29" t="s">
        <v>66</v>
      </c>
      <c r="I688" s="29">
        <v>66740</v>
      </c>
      <c r="J688" s="30">
        <v>10276</v>
      </c>
      <c r="K688" s="29">
        <v>896</v>
      </c>
      <c r="L688" s="32">
        <v>8.7193460490463212E-2</v>
      </c>
      <c r="M688" s="29" t="s">
        <v>66</v>
      </c>
      <c r="N688" s="98">
        <v>18360.83419533135</v>
      </c>
      <c r="O688" s="1">
        <v>44189</v>
      </c>
      <c r="P688" s="1">
        <f t="shared" si="20"/>
        <v>44171</v>
      </c>
      <c r="Q688" s="1">
        <f t="shared" si="21"/>
        <v>44184</v>
      </c>
    </row>
    <row r="689" spans="1:17" x14ac:dyDescent="0.35">
      <c r="A689" s="87" t="s">
        <v>450</v>
      </c>
      <c r="B689" s="88" t="s">
        <v>48</v>
      </c>
      <c r="C689" s="89">
        <v>1233.54376087695</v>
      </c>
      <c r="D689" s="30">
        <v>16</v>
      </c>
      <c r="E689" s="30" t="s">
        <v>580</v>
      </c>
      <c r="F689" s="37">
        <v>5.7905178311462162</v>
      </c>
      <c r="G689" s="115" t="s">
        <v>875</v>
      </c>
      <c r="H689" s="82" t="s">
        <v>66</v>
      </c>
      <c r="I689" s="29">
        <v>810</v>
      </c>
      <c r="J689" s="30">
        <v>80</v>
      </c>
      <c r="K689" s="29">
        <v>1</v>
      </c>
      <c r="L689" s="38">
        <v>1.2500000000000001E-2</v>
      </c>
      <c r="M689" s="83" t="s">
        <v>66</v>
      </c>
      <c r="N689" s="29">
        <f>(J689/C689)*100000</f>
        <v>6485.3799708837614</v>
      </c>
      <c r="O689" s="1">
        <v>44203</v>
      </c>
      <c r="P689" s="1">
        <f t="shared" si="20"/>
        <v>44185</v>
      </c>
      <c r="Q689" s="1">
        <f t="shared" si="21"/>
        <v>44198</v>
      </c>
    </row>
    <row r="690" spans="1:17" x14ac:dyDescent="0.35">
      <c r="A690" s="87" t="s">
        <v>450</v>
      </c>
      <c r="B690" s="88" t="s">
        <v>48</v>
      </c>
      <c r="C690" s="97">
        <v>1233.54376087695</v>
      </c>
      <c r="D690" s="30">
        <v>13</v>
      </c>
      <c r="E690" s="30" t="s">
        <v>580</v>
      </c>
      <c r="F690" s="37">
        <v>11.581035662292432</v>
      </c>
      <c r="G690" s="115" t="s">
        <v>875</v>
      </c>
      <c r="H690" s="29" t="s">
        <v>66</v>
      </c>
      <c r="I690" s="29">
        <v>726</v>
      </c>
      <c r="J690" s="30">
        <v>64</v>
      </c>
      <c r="K690" s="29">
        <v>3</v>
      </c>
      <c r="L690" s="38">
        <v>4.6875E-2</v>
      </c>
      <c r="M690" s="29" t="s">
        <v>66</v>
      </c>
      <c r="N690" s="98">
        <v>5188.3039767070095</v>
      </c>
      <c r="O690" s="1">
        <v>44189</v>
      </c>
      <c r="P690" s="1">
        <f t="shared" si="20"/>
        <v>44171</v>
      </c>
      <c r="Q690" s="1">
        <f t="shared" si="21"/>
        <v>44184</v>
      </c>
    </row>
    <row r="691" spans="1:17" x14ac:dyDescent="0.35">
      <c r="A691" s="87" t="s">
        <v>450</v>
      </c>
      <c r="B691" s="88" t="s">
        <v>48</v>
      </c>
      <c r="C691" s="97">
        <v>1233.54376087695</v>
      </c>
      <c r="D691" s="30">
        <v>16</v>
      </c>
      <c r="E691" s="30" t="s">
        <v>580</v>
      </c>
      <c r="F691" s="37">
        <v>17.371553493438647</v>
      </c>
      <c r="G691" s="110" t="s">
        <v>875</v>
      </c>
      <c r="H691" s="29" t="s">
        <v>66</v>
      </c>
      <c r="I691" s="29">
        <v>787</v>
      </c>
      <c r="J691" s="30">
        <v>86</v>
      </c>
      <c r="K691" s="29">
        <v>3</v>
      </c>
      <c r="L691" s="38">
        <v>3.4883720930232558E-2</v>
      </c>
      <c r="M691" s="29" t="s">
        <v>66</v>
      </c>
      <c r="N691" s="98">
        <v>6971.7834687000432</v>
      </c>
      <c r="O691" s="1">
        <v>44196</v>
      </c>
      <c r="P691" s="1">
        <f t="shared" si="20"/>
        <v>44178</v>
      </c>
      <c r="Q691" s="1">
        <f t="shared" si="21"/>
        <v>44191</v>
      </c>
    </row>
    <row r="692" spans="1:17" x14ac:dyDescent="0.35">
      <c r="A692" s="87" t="s">
        <v>451</v>
      </c>
      <c r="B692" s="88" t="s">
        <v>52</v>
      </c>
      <c r="C692" s="97">
        <v>18769.558680918599</v>
      </c>
      <c r="D692" s="30">
        <v>440</v>
      </c>
      <c r="E692" s="30">
        <v>109</v>
      </c>
      <c r="F692" s="31">
        <v>41.480539942739064</v>
      </c>
      <c r="G692" s="110" t="s">
        <v>878</v>
      </c>
      <c r="H692" s="29" t="s">
        <v>68</v>
      </c>
      <c r="I692" s="29">
        <v>13959</v>
      </c>
      <c r="J692" s="30">
        <v>1760</v>
      </c>
      <c r="K692" s="29">
        <v>125</v>
      </c>
      <c r="L692" s="32">
        <v>7.1022727272727279E-2</v>
      </c>
      <c r="M692" s="29" t="s">
        <v>66</v>
      </c>
      <c r="N692" s="98">
        <v>9376.8853595329401</v>
      </c>
      <c r="O692" s="1">
        <v>44189</v>
      </c>
      <c r="P692" s="1">
        <f t="shared" si="20"/>
        <v>44171</v>
      </c>
      <c r="Q692" s="1">
        <f t="shared" si="21"/>
        <v>44184</v>
      </c>
    </row>
    <row r="693" spans="1:17" x14ac:dyDescent="0.35">
      <c r="A693" s="87" t="s">
        <v>451</v>
      </c>
      <c r="B693" s="88" t="s">
        <v>52</v>
      </c>
      <c r="C693" s="97">
        <v>18769.558680918599</v>
      </c>
      <c r="D693" s="30">
        <v>520</v>
      </c>
      <c r="E693" s="30">
        <v>124</v>
      </c>
      <c r="F693" s="31">
        <v>47.188871127519668</v>
      </c>
      <c r="G693" s="110" t="s">
        <v>878</v>
      </c>
      <c r="H693" s="29" t="s">
        <v>64</v>
      </c>
      <c r="I693" s="29">
        <v>14776</v>
      </c>
      <c r="J693" s="30">
        <v>1736</v>
      </c>
      <c r="K693" s="29">
        <v>142</v>
      </c>
      <c r="L693" s="32">
        <v>8.1797235023041481E-2</v>
      </c>
      <c r="M693" s="29" t="s">
        <v>64</v>
      </c>
      <c r="N693" s="98">
        <v>9249.0187409938535</v>
      </c>
      <c r="O693" s="1">
        <v>44196</v>
      </c>
      <c r="P693" s="1">
        <f t="shared" si="20"/>
        <v>44178</v>
      </c>
      <c r="Q693" s="1">
        <f t="shared" si="21"/>
        <v>44191</v>
      </c>
    </row>
    <row r="694" spans="1:17" x14ac:dyDescent="0.35">
      <c r="A694" s="87" t="s">
        <v>451</v>
      </c>
      <c r="B694" s="88" t="s">
        <v>52</v>
      </c>
      <c r="C694" s="89">
        <v>18769.558680918599</v>
      </c>
      <c r="D694" s="30">
        <v>627</v>
      </c>
      <c r="E694" s="30">
        <v>178</v>
      </c>
      <c r="F694" s="31">
        <v>67.738863392729826</v>
      </c>
      <c r="G694" s="110" t="s">
        <v>878</v>
      </c>
      <c r="H694" s="82" t="s">
        <v>64</v>
      </c>
      <c r="I694" s="29">
        <v>15719</v>
      </c>
      <c r="J694" s="30">
        <v>1668</v>
      </c>
      <c r="K694" s="29">
        <v>193</v>
      </c>
      <c r="L694" s="32">
        <v>0.1157074340527578</v>
      </c>
      <c r="M694" s="83" t="s">
        <v>64</v>
      </c>
      <c r="N694" s="29">
        <f>(J694/C694)*100000</f>
        <v>8886.7299884664444</v>
      </c>
      <c r="O694" s="1">
        <v>44203</v>
      </c>
      <c r="P694" s="1">
        <f t="shared" si="20"/>
        <v>44185</v>
      </c>
      <c r="Q694" s="1">
        <f t="shared" si="21"/>
        <v>44198</v>
      </c>
    </row>
    <row r="695" spans="1:17" x14ac:dyDescent="0.35">
      <c r="A695" s="87" t="s">
        <v>452</v>
      </c>
      <c r="B695" s="88" t="s">
        <v>49</v>
      </c>
      <c r="C695" s="97">
        <v>12292.1365056916</v>
      </c>
      <c r="D695" s="30">
        <v>270</v>
      </c>
      <c r="E695" s="30">
        <v>53</v>
      </c>
      <c r="F695" s="31">
        <v>30.79785425390773</v>
      </c>
      <c r="G695" s="110" t="s">
        <v>878</v>
      </c>
      <c r="H695" s="29" t="s">
        <v>66</v>
      </c>
      <c r="I695" s="29">
        <v>8840</v>
      </c>
      <c r="J695" s="30">
        <v>884</v>
      </c>
      <c r="K695" s="29">
        <v>60</v>
      </c>
      <c r="L695" s="32">
        <v>6.7873303167420809E-2</v>
      </c>
      <c r="M695" s="29" t="s">
        <v>66</v>
      </c>
      <c r="N695" s="98">
        <v>7191.589514082304</v>
      </c>
      <c r="O695" s="1">
        <v>44196</v>
      </c>
      <c r="P695" s="1">
        <f t="shared" si="20"/>
        <v>44178</v>
      </c>
      <c r="Q695" s="1">
        <f t="shared" si="21"/>
        <v>44191</v>
      </c>
    </row>
    <row r="696" spans="1:17" x14ac:dyDescent="0.35">
      <c r="A696" s="87" t="s">
        <v>452</v>
      </c>
      <c r="B696" s="88" t="s">
        <v>49</v>
      </c>
      <c r="C696" s="89">
        <v>12292.1365056916</v>
      </c>
      <c r="D696" s="30">
        <v>295</v>
      </c>
      <c r="E696" s="30">
        <v>57</v>
      </c>
      <c r="F696" s="31">
        <v>33.122220612693219</v>
      </c>
      <c r="G696" s="110" t="s">
        <v>878</v>
      </c>
      <c r="H696" s="82" t="s">
        <v>64</v>
      </c>
      <c r="I696" s="29">
        <v>9244</v>
      </c>
      <c r="J696" s="30">
        <v>813</v>
      </c>
      <c r="K696" s="29">
        <v>63</v>
      </c>
      <c r="L696" s="32">
        <v>7.7490774907749083E-2</v>
      </c>
      <c r="M696" s="83" t="s">
        <v>64</v>
      </c>
      <c r="N696" s="29">
        <f>(J696/C696)*100000</f>
        <v>6613.9844739241098</v>
      </c>
      <c r="O696" s="1">
        <v>44203</v>
      </c>
      <c r="P696" s="1">
        <f t="shared" si="20"/>
        <v>44185</v>
      </c>
      <c r="Q696" s="1">
        <f t="shared" si="21"/>
        <v>44198</v>
      </c>
    </row>
    <row r="697" spans="1:17" x14ac:dyDescent="0.35">
      <c r="A697" s="87" t="s">
        <v>452</v>
      </c>
      <c r="B697" s="88" t="s">
        <v>49</v>
      </c>
      <c r="C697" s="97">
        <v>12292.1365056916</v>
      </c>
      <c r="D697" s="30">
        <v>234</v>
      </c>
      <c r="E697" s="30">
        <v>66</v>
      </c>
      <c r="F697" s="31">
        <v>38.352044919960569</v>
      </c>
      <c r="G697" s="110" t="s">
        <v>878</v>
      </c>
      <c r="H697" s="29" t="s">
        <v>64</v>
      </c>
      <c r="I697" s="29">
        <v>8390</v>
      </c>
      <c r="J697" s="30">
        <v>948</v>
      </c>
      <c r="K697" s="29">
        <v>72</v>
      </c>
      <c r="L697" s="32">
        <v>7.5949367088607597E-2</v>
      </c>
      <c r="M697" s="29" t="s">
        <v>64</v>
      </c>
      <c r="N697" s="98">
        <v>7712.2475784502531</v>
      </c>
      <c r="O697" s="1">
        <v>44189</v>
      </c>
      <c r="P697" s="1">
        <f t="shared" si="20"/>
        <v>44171</v>
      </c>
      <c r="Q697" s="1">
        <f t="shared" si="21"/>
        <v>44184</v>
      </c>
    </row>
    <row r="698" spans="1:17" x14ac:dyDescent="0.35">
      <c r="A698" s="87" t="s">
        <v>453</v>
      </c>
      <c r="B698" s="88" t="s">
        <v>42</v>
      </c>
      <c r="C698" s="97">
        <v>834.58018010005105</v>
      </c>
      <c r="D698" s="30" t="s">
        <v>580</v>
      </c>
      <c r="E698" s="30">
        <v>0</v>
      </c>
      <c r="F698" s="35">
        <v>0</v>
      </c>
      <c r="G698" s="115" t="s">
        <v>875</v>
      </c>
      <c r="H698" s="29" t="s">
        <v>68</v>
      </c>
      <c r="I698" s="29">
        <v>275</v>
      </c>
      <c r="J698" s="30">
        <v>30</v>
      </c>
      <c r="K698" s="29">
        <v>0</v>
      </c>
      <c r="L698" s="36">
        <v>0</v>
      </c>
      <c r="M698" s="29" t="s">
        <v>68</v>
      </c>
      <c r="N698" s="98">
        <v>3594.6216691131517</v>
      </c>
      <c r="O698" s="1">
        <v>44189</v>
      </c>
      <c r="P698" s="1">
        <f t="shared" si="20"/>
        <v>44171</v>
      </c>
      <c r="Q698" s="1">
        <f t="shared" si="21"/>
        <v>44184</v>
      </c>
    </row>
    <row r="699" spans="1:17" x14ac:dyDescent="0.35">
      <c r="A699" s="87" t="s">
        <v>453</v>
      </c>
      <c r="B699" s="88" t="s">
        <v>42</v>
      </c>
      <c r="C699" s="97">
        <v>834.58018010005105</v>
      </c>
      <c r="D699" s="30" t="s">
        <v>580</v>
      </c>
      <c r="E699" s="30">
        <v>0</v>
      </c>
      <c r="F699" s="35">
        <v>0</v>
      </c>
      <c r="G699" s="115" t="s">
        <v>875</v>
      </c>
      <c r="H699" s="29" t="s">
        <v>68</v>
      </c>
      <c r="I699" s="29">
        <v>285</v>
      </c>
      <c r="J699" s="30">
        <v>24</v>
      </c>
      <c r="K699" s="29">
        <v>0</v>
      </c>
      <c r="L699" s="36">
        <v>0</v>
      </c>
      <c r="M699" s="29" t="s">
        <v>68</v>
      </c>
      <c r="N699" s="98">
        <v>2875.6973352905211</v>
      </c>
      <c r="O699" s="1">
        <v>44196</v>
      </c>
      <c r="P699" s="1">
        <f t="shared" si="20"/>
        <v>44178</v>
      </c>
      <c r="Q699" s="1">
        <f t="shared" si="21"/>
        <v>44191</v>
      </c>
    </row>
    <row r="700" spans="1:17" x14ac:dyDescent="0.35">
      <c r="A700" s="87" t="s">
        <v>453</v>
      </c>
      <c r="B700" s="88" t="s">
        <v>42</v>
      </c>
      <c r="C700" s="89">
        <v>834.58018010005105</v>
      </c>
      <c r="D700" s="30" t="s">
        <v>580</v>
      </c>
      <c r="E700" s="30">
        <v>0</v>
      </c>
      <c r="F700" s="35">
        <v>0</v>
      </c>
      <c r="G700" s="115" t="s">
        <v>875</v>
      </c>
      <c r="H700" s="82" t="s">
        <v>68</v>
      </c>
      <c r="I700" s="29">
        <v>299</v>
      </c>
      <c r="J700" s="30">
        <v>22</v>
      </c>
      <c r="K700" s="29">
        <v>0</v>
      </c>
      <c r="L700" s="36">
        <v>0</v>
      </c>
      <c r="M700" s="83" t="s">
        <v>68</v>
      </c>
      <c r="N700" s="29">
        <f>(J700/C700)*100000</f>
        <v>2636.0558906829779</v>
      </c>
      <c r="O700" s="1">
        <v>44203</v>
      </c>
      <c r="P700" s="1">
        <f t="shared" si="20"/>
        <v>44185</v>
      </c>
      <c r="Q700" s="1">
        <f t="shared" si="21"/>
        <v>44198</v>
      </c>
    </row>
    <row r="701" spans="1:17" x14ac:dyDescent="0.35">
      <c r="A701" s="87" t="s">
        <v>454</v>
      </c>
      <c r="B701" s="88" t="s">
        <v>54</v>
      </c>
      <c r="C701" s="97">
        <v>1267.67563041731</v>
      </c>
      <c r="D701" s="30">
        <v>17</v>
      </c>
      <c r="E701" s="30" t="s">
        <v>580</v>
      </c>
      <c r="F701" s="37">
        <v>11.269218988623715</v>
      </c>
      <c r="G701" s="115" t="s">
        <v>875</v>
      </c>
      <c r="H701" s="29" t="s">
        <v>64</v>
      </c>
      <c r="I701" s="29">
        <v>992</v>
      </c>
      <c r="J701" s="30">
        <v>107</v>
      </c>
      <c r="K701" s="29">
        <v>2</v>
      </c>
      <c r="L701" s="38">
        <v>1.8691588785046728E-2</v>
      </c>
      <c r="M701" s="29" t="s">
        <v>64</v>
      </c>
      <c r="N701" s="98">
        <v>8440.6450224791606</v>
      </c>
      <c r="O701" s="1">
        <v>44189</v>
      </c>
      <c r="P701" s="1">
        <f t="shared" si="20"/>
        <v>44171</v>
      </c>
      <c r="Q701" s="1">
        <f t="shared" si="21"/>
        <v>44184</v>
      </c>
    </row>
    <row r="702" spans="1:17" x14ac:dyDescent="0.35">
      <c r="A702" s="87" t="s">
        <v>454</v>
      </c>
      <c r="B702" s="88" t="s">
        <v>54</v>
      </c>
      <c r="C702" s="97">
        <v>1267.67563041731</v>
      </c>
      <c r="D702" s="30">
        <v>20</v>
      </c>
      <c r="E702" s="30" t="s">
        <v>580</v>
      </c>
      <c r="F702" s="37">
        <v>16.903828482935573</v>
      </c>
      <c r="G702" s="110" t="s">
        <v>875</v>
      </c>
      <c r="H702" s="29" t="s">
        <v>64</v>
      </c>
      <c r="I702" s="29">
        <v>1028</v>
      </c>
      <c r="J702" s="30">
        <v>97</v>
      </c>
      <c r="K702" s="29">
        <v>3</v>
      </c>
      <c r="L702" s="38">
        <v>3.0927835051546393E-2</v>
      </c>
      <c r="M702" s="29" t="s">
        <v>64</v>
      </c>
      <c r="N702" s="98">
        <v>7651.7996932755004</v>
      </c>
      <c r="O702" s="1">
        <v>44196</v>
      </c>
      <c r="P702" s="1">
        <f t="shared" si="20"/>
        <v>44178</v>
      </c>
      <c r="Q702" s="1">
        <f t="shared" si="21"/>
        <v>44191</v>
      </c>
    </row>
    <row r="703" spans="1:17" x14ac:dyDescent="0.35">
      <c r="A703" s="87" t="s">
        <v>454</v>
      </c>
      <c r="B703" s="88" t="s">
        <v>54</v>
      </c>
      <c r="C703" s="89">
        <v>1267.67563041731</v>
      </c>
      <c r="D703" s="30">
        <v>26</v>
      </c>
      <c r="E703" s="30">
        <v>7</v>
      </c>
      <c r="F703" s="37">
        <v>39.442266460182999</v>
      </c>
      <c r="G703" s="110" t="s">
        <v>875</v>
      </c>
      <c r="H703" s="82" t="s">
        <v>64</v>
      </c>
      <c r="I703" s="29">
        <v>1081</v>
      </c>
      <c r="J703" s="30">
        <v>88</v>
      </c>
      <c r="K703" s="29">
        <v>7</v>
      </c>
      <c r="L703" s="38">
        <v>7.9545454545454544E-2</v>
      </c>
      <c r="M703" s="83" t="s">
        <v>64</v>
      </c>
      <c r="N703" s="29">
        <f>(J703/C703)*100000</f>
        <v>6941.8388969922071</v>
      </c>
      <c r="O703" s="1">
        <v>44203</v>
      </c>
      <c r="P703" s="1">
        <f t="shared" si="20"/>
        <v>44185</v>
      </c>
      <c r="Q703" s="1">
        <f t="shared" si="21"/>
        <v>44198</v>
      </c>
    </row>
    <row r="704" spans="1:17" x14ac:dyDescent="0.35">
      <c r="A704" s="87" t="s">
        <v>455</v>
      </c>
      <c r="B704" s="88" t="s">
        <v>54</v>
      </c>
      <c r="C704" s="89">
        <v>1713.2752253528499</v>
      </c>
      <c r="D704" s="30">
        <v>40</v>
      </c>
      <c r="E704" s="30">
        <v>7</v>
      </c>
      <c r="F704" s="37">
        <v>29.183869153131813</v>
      </c>
      <c r="G704" s="110" t="s">
        <v>875</v>
      </c>
      <c r="H704" s="82" t="s">
        <v>66</v>
      </c>
      <c r="I704" s="29">
        <v>1164</v>
      </c>
      <c r="J704" s="30">
        <v>108</v>
      </c>
      <c r="K704" s="29">
        <v>8</v>
      </c>
      <c r="L704" s="38">
        <v>7.407407407407407E-2</v>
      </c>
      <c r="M704" s="83" t="s">
        <v>66</v>
      </c>
      <c r="N704" s="29">
        <f>(J704/C704)*100000</f>
        <v>6303.7157370764717</v>
      </c>
      <c r="O704" s="1">
        <v>44203</v>
      </c>
      <c r="P704" s="1">
        <f t="shared" si="20"/>
        <v>44185</v>
      </c>
      <c r="Q704" s="1">
        <f t="shared" si="21"/>
        <v>44198</v>
      </c>
    </row>
    <row r="705" spans="1:17" x14ac:dyDescent="0.35">
      <c r="A705" s="87" t="s">
        <v>455</v>
      </c>
      <c r="B705" s="88" t="s">
        <v>54</v>
      </c>
      <c r="C705" s="97">
        <v>1713.2752253528499</v>
      </c>
      <c r="D705" s="30">
        <v>33</v>
      </c>
      <c r="E705" s="30">
        <v>9</v>
      </c>
      <c r="F705" s="37">
        <v>37.522117482598048</v>
      </c>
      <c r="G705" s="110" t="s">
        <v>875</v>
      </c>
      <c r="H705" s="29" t="s">
        <v>64</v>
      </c>
      <c r="I705" s="29">
        <v>1057</v>
      </c>
      <c r="J705" s="30">
        <v>130</v>
      </c>
      <c r="K705" s="29">
        <v>9</v>
      </c>
      <c r="L705" s="38">
        <v>6.9230769230769235E-2</v>
      </c>
      <c r="M705" s="29" t="s">
        <v>64</v>
      </c>
      <c r="N705" s="98">
        <v>7587.8059798142731</v>
      </c>
      <c r="O705" s="1">
        <v>44189</v>
      </c>
      <c r="P705" s="1">
        <f t="shared" si="20"/>
        <v>44171</v>
      </c>
      <c r="Q705" s="1">
        <f t="shared" si="21"/>
        <v>44184</v>
      </c>
    </row>
    <row r="706" spans="1:17" x14ac:dyDescent="0.35">
      <c r="A706" s="87" t="s">
        <v>455</v>
      </c>
      <c r="B706" s="88" t="s">
        <v>54</v>
      </c>
      <c r="C706" s="97">
        <v>1713.2752253528499</v>
      </c>
      <c r="D706" s="30">
        <v>39</v>
      </c>
      <c r="E706" s="29">
        <v>10</v>
      </c>
      <c r="F706" s="92">
        <v>41.691241647331161</v>
      </c>
      <c r="G706" s="111" t="s">
        <v>875</v>
      </c>
      <c r="H706" s="29" t="s">
        <v>64</v>
      </c>
      <c r="I706" s="29">
        <v>1113</v>
      </c>
      <c r="J706" s="30">
        <v>134</v>
      </c>
      <c r="K706" s="29">
        <v>11</v>
      </c>
      <c r="L706" s="38">
        <v>8.2089552238805971E-2</v>
      </c>
      <c r="M706" s="29" t="s">
        <v>64</v>
      </c>
      <c r="N706" s="98">
        <v>7821.2769330393267</v>
      </c>
      <c r="O706" s="1">
        <v>44196</v>
      </c>
      <c r="P706" s="1">
        <f t="shared" ref="P706:P769" si="22">O706-18</f>
        <v>44178</v>
      </c>
      <c r="Q706" s="1">
        <f t="shared" ref="Q706:Q769" si="23">O706-5</f>
        <v>44191</v>
      </c>
    </row>
    <row r="707" spans="1:17" x14ac:dyDescent="0.35">
      <c r="A707" s="87" t="s">
        <v>456</v>
      </c>
      <c r="B707" s="88" t="s">
        <v>42</v>
      </c>
      <c r="C707" s="97">
        <v>43955.524582002799</v>
      </c>
      <c r="D707" s="30">
        <v>1390</v>
      </c>
      <c r="E707" s="29">
        <v>182</v>
      </c>
      <c r="F707" s="90">
        <v>29.575349455214411</v>
      </c>
      <c r="G707" s="111" t="s">
        <v>877</v>
      </c>
      <c r="H707" s="29" t="s">
        <v>66</v>
      </c>
      <c r="I707" s="29">
        <v>48223</v>
      </c>
      <c r="J707" s="30">
        <v>6261</v>
      </c>
      <c r="K707" s="29">
        <v>202</v>
      </c>
      <c r="L707" s="34">
        <v>3.2263216738540171E-2</v>
      </c>
      <c r="M707" s="29" t="s">
        <v>66</v>
      </c>
      <c r="N707" s="98">
        <v>14243.943303007492</v>
      </c>
      <c r="O707" s="1">
        <v>44196</v>
      </c>
      <c r="P707" s="1">
        <f t="shared" si="22"/>
        <v>44178</v>
      </c>
      <c r="Q707" s="1">
        <f t="shared" si="23"/>
        <v>44191</v>
      </c>
    </row>
    <row r="708" spans="1:17" x14ac:dyDescent="0.35">
      <c r="A708" s="87" t="s">
        <v>456</v>
      </c>
      <c r="B708" s="88" t="s">
        <v>42</v>
      </c>
      <c r="C708" s="97">
        <v>43955.524582002799</v>
      </c>
      <c r="D708" s="30">
        <v>1276</v>
      </c>
      <c r="E708" s="29">
        <v>201</v>
      </c>
      <c r="F708" s="90">
        <v>32.662885936802716</v>
      </c>
      <c r="G708" s="111" t="s">
        <v>877</v>
      </c>
      <c r="H708" s="29" t="s">
        <v>66</v>
      </c>
      <c r="I708" s="29">
        <v>45192</v>
      </c>
      <c r="J708" s="30">
        <v>6385</v>
      </c>
      <c r="K708" s="29">
        <v>232</v>
      </c>
      <c r="L708" s="34">
        <v>3.6335160532498044E-2</v>
      </c>
      <c r="M708" s="29" t="s">
        <v>66</v>
      </c>
      <c r="N708" s="98">
        <v>14526.046636272617</v>
      </c>
      <c r="O708" s="1">
        <v>44189</v>
      </c>
      <c r="P708" s="1">
        <f t="shared" si="22"/>
        <v>44171</v>
      </c>
      <c r="Q708" s="1">
        <f t="shared" si="23"/>
        <v>44184</v>
      </c>
    </row>
    <row r="709" spans="1:17" x14ac:dyDescent="0.35">
      <c r="A709" s="87" t="s">
        <v>456</v>
      </c>
      <c r="B709" s="88" t="s">
        <v>42</v>
      </c>
      <c r="C709" s="89">
        <v>43955.524582002799</v>
      </c>
      <c r="D709" s="30">
        <v>1584</v>
      </c>
      <c r="E709" s="29">
        <v>258</v>
      </c>
      <c r="F709" s="90">
        <v>41.925495381567671</v>
      </c>
      <c r="G709" s="111" t="s">
        <v>877</v>
      </c>
      <c r="H709" s="82" t="s">
        <v>64</v>
      </c>
      <c r="I709" s="29">
        <v>51627</v>
      </c>
      <c r="J709" s="30">
        <v>6238</v>
      </c>
      <c r="K709" s="29">
        <v>290</v>
      </c>
      <c r="L709" s="34">
        <v>4.6489259378005771E-2</v>
      </c>
      <c r="M709" s="83" t="s">
        <v>64</v>
      </c>
      <c r="N709" s="29">
        <f>(J709/C709)*100000</f>
        <v>14191.617684740577</v>
      </c>
      <c r="O709" s="1">
        <v>44203</v>
      </c>
      <c r="P709" s="1">
        <f t="shared" si="22"/>
        <v>44185</v>
      </c>
      <c r="Q709" s="1">
        <f t="shared" si="23"/>
        <v>44198</v>
      </c>
    </row>
    <row r="710" spans="1:17" x14ac:dyDescent="0.35">
      <c r="A710" s="87" t="s">
        <v>457</v>
      </c>
      <c r="B710" s="88" t="s">
        <v>48</v>
      </c>
      <c r="C710" s="97">
        <v>625.94499034377498</v>
      </c>
      <c r="D710" s="30">
        <v>11</v>
      </c>
      <c r="E710" s="29">
        <v>0</v>
      </c>
      <c r="F710" s="91">
        <v>0</v>
      </c>
      <c r="G710" s="112" t="s">
        <v>875</v>
      </c>
      <c r="H710" s="29" t="s">
        <v>66</v>
      </c>
      <c r="I710" s="29">
        <v>492</v>
      </c>
      <c r="J710" s="30">
        <v>37</v>
      </c>
      <c r="K710" s="29">
        <v>0</v>
      </c>
      <c r="L710" s="36">
        <v>0</v>
      </c>
      <c r="M710" s="29" t="s">
        <v>66</v>
      </c>
      <c r="N710" s="98">
        <v>5911.0625647278121</v>
      </c>
      <c r="O710" s="1">
        <v>44196</v>
      </c>
      <c r="P710" s="1">
        <f t="shared" si="22"/>
        <v>44178</v>
      </c>
      <c r="Q710" s="1">
        <f t="shared" si="23"/>
        <v>44191</v>
      </c>
    </row>
    <row r="711" spans="1:17" x14ac:dyDescent="0.35">
      <c r="A711" s="87" t="s">
        <v>457</v>
      </c>
      <c r="B711" s="88" t="s">
        <v>48</v>
      </c>
      <c r="C711" s="89">
        <v>625.94499034377498</v>
      </c>
      <c r="D711" s="30">
        <v>11</v>
      </c>
      <c r="E711" s="29">
        <v>0</v>
      </c>
      <c r="F711" s="91">
        <v>0</v>
      </c>
      <c r="G711" s="112" t="s">
        <v>875</v>
      </c>
      <c r="H711" s="82" t="s">
        <v>68</v>
      </c>
      <c r="I711" s="29">
        <v>511</v>
      </c>
      <c r="J711" s="30">
        <v>36</v>
      </c>
      <c r="K711" s="29">
        <v>0</v>
      </c>
      <c r="L711" s="36">
        <v>0</v>
      </c>
      <c r="M711" s="83" t="s">
        <v>68</v>
      </c>
      <c r="N711" s="29">
        <f>(J711/C711)*100000</f>
        <v>5751.3041170324659</v>
      </c>
      <c r="O711" s="1">
        <v>44203</v>
      </c>
      <c r="P711" s="1">
        <f t="shared" si="22"/>
        <v>44185</v>
      </c>
      <c r="Q711" s="1">
        <f t="shared" si="23"/>
        <v>44198</v>
      </c>
    </row>
    <row r="712" spans="1:17" x14ac:dyDescent="0.35">
      <c r="A712" s="87" t="s">
        <v>457</v>
      </c>
      <c r="B712" s="88" t="s">
        <v>48</v>
      </c>
      <c r="C712" s="97">
        <v>625.94499034377498</v>
      </c>
      <c r="D712" s="30">
        <v>11</v>
      </c>
      <c r="E712" s="29" t="s">
        <v>580</v>
      </c>
      <c r="F712" s="92">
        <v>22.822635385049466</v>
      </c>
      <c r="G712" s="111" t="s">
        <v>875</v>
      </c>
      <c r="H712" s="29" t="s">
        <v>68</v>
      </c>
      <c r="I712" s="29">
        <v>474</v>
      </c>
      <c r="J712" s="30">
        <v>44</v>
      </c>
      <c r="K712" s="29">
        <v>2</v>
      </c>
      <c r="L712" s="38">
        <v>4.5454545454545456E-2</v>
      </c>
      <c r="M712" s="29" t="s">
        <v>66</v>
      </c>
      <c r="N712" s="98">
        <v>7029.3716985952351</v>
      </c>
      <c r="O712" s="1">
        <v>44189</v>
      </c>
      <c r="P712" s="1">
        <f t="shared" si="22"/>
        <v>44171</v>
      </c>
      <c r="Q712" s="1">
        <f t="shared" si="23"/>
        <v>44184</v>
      </c>
    </row>
    <row r="713" spans="1:17" x14ac:dyDescent="0.35">
      <c r="A713" s="87" t="s">
        <v>458</v>
      </c>
      <c r="B713" s="88" t="s">
        <v>51</v>
      </c>
      <c r="C713" s="97">
        <v>9210.9950828244691</v>
      </c>
      <c r="D713" s="30">
        <v>256</v>
      </c>
      <c r="E713" s="29">
        <v>57</v>
      </c>
      <c r="F713" s="81">
        <v>44.201831993380075</v>
      </c>
      <c r="G713" s="111" t="s">
        <v>878</v>
      </c>
      <c r="H713" s="29" t="s">
        <v>66</v>
      </c>
      <c r="I713" s="29">
        <v>8122</v>
      </c>
      <c r="J713" s="30">
        <v>855</v>
      </c>
      <c r="K713" s="29">
        <v>62</v>
      </c>
      <c r="L713" s="32">
        <v>7.2514619883040934E-2</v>
      </c>
      <c r="M713" s="29" t="s">
        <v>64</v>
      </c>
      <c r="N713" s="98">
        <v>9282.3847186098155</v>
      </c>
      <c r="O713" s="1">
        <v>44189</v>
      </c>
      <c r="P713" s="1">
        <f t="shared" si="22"/>
        <v>44171</v>
      </c>
      <c r="Q713" s="1">
        <f t="shared" si="23"/>
        <v>44184</v>
      </c>
    </row>
    <row r="714" spans="1:17" x14ac:dyDescent="0.35">
      <c r="A714" s="87" t="s">
        <v>458</v>
      </c>
      <c r="B714" s="88" t="s">
        <v>51</v>
      </c>
      <c r="C714" s="97">
        <v>9210.9950828244691</v>
      </c>
      <c r="D714" s="30">
        <v>296</v>
      </c>
      <c r="E714" s="29">
        <v>60</v>
      </c>
      <c r="F714" s="81">
        <v>46.528244203557975</v>
      </c>
      <c r="G714" s="111" t="s">
        <v>878</v>
      </c>
      <c r="H714" s="29" t="s">
        <v>66</v>
      </c>
      <c r="I714" s="29">
        <v>8497</v>
      </c>
      <c r="J714" s="30">
        <v>806</v>
      </c>
      <c r="K714" s="29">
        <v>65</v>
      </c>
      <c r="L714" s="32">
        <v>8.0645161290322578E-2</v>
      </c>
      <c r="M714" s="29" t="s">
        <v>64</v>
      </c>
      <c r="N714" s="98">
        <v>8750.4117932158024</v>
      </c>
      <c r="O714" s="1">
        <v>44196</v>
      </c>
      <c r="P714" s="1">
        <f t="shared" si="22"/>
        <v>44178</v>
      </c>
      <c r="Q714" s="1">
        <f t="shared" si="23"/>
        <v>44191</v>
      </c>
    </row>
    <row r="715" spans="1:17" x14ac:dyDescent="0.35">
      <c r="A715" s="87" t="s">
        <v>458</v>
      </c>
      <c r="B715" s="88" t="s">
        <v>51</v>
      </c>
      <c r="C715" s="89">
        <v>9210.9950828244691</v>
      </c>
      <c r="D715" s="30">
        <v>330</v>
      </c>
      <c r="E715" s="29">
        <v>68</v>
      </c>
      <c r="F715" s="81">
        <v>52.732010097365709</v>
      </c>
      <c r="G715" s="111" t="s">
        <v>878</v>
      </c>
      <c r="H715" s="82" t="s">
        <v>64</v>
      </c>
      <c r="I715" s="29">
        <v>8924</v>
      </c>
      <c r="J715" s="30">
        <v>744</v>
      </c>
      <c r="K715" s="29">
        <v>72</v>
      </c>
      <c r="L715" s="32">
        <v>9.6774193548387094E-2</v>
      </c>
      <c r="M715" s="83" t="s">
        <v>64</v>
      </c>
      <c r="N715" s="29">
        <f>(J715/C715)*100000</f>
        <v>8077.3031937376627</v>
      </c>
      <c r="O715" s="1">
        <v>44203</v>
      </c>
      <c r="P715" s="1">
        <f t="shared" si="22"/>
        <v>44185</v>
      </c>
      <c r="Q715" s="1">
        <f t="shared" si="23"/>
        <v>44198</v>
      </c>
    </row>
    <row r="716" spans="1:17" x14ac:dyDescent="0.35">
      <c r="A716" s="87" t="s">
        <v>52</v>
      </c>
      <c r="B716" s="88" t="s">
        <v>52</v>
      </c>
      <c r="C716" s="97">
        <v>62728.587628093002</v>
      </c>
      <c r="D716" s="30">
        <v>1810</v>
      </c>
      <c r="E716" s="29">
        <v>359</v>
      </c>
      <c r="F716" s="81">
        <v>40.87906026975967</v>
      </c>
      <c r="G716" s="111" t="s">
        <v>878</v>
      </c>
      <c r="H716" s="29" t="s">
        <v>64</v>
      </c>
      <c r="I716" s="29">
        <v>54238</v>
      </c>
      <c r="J716" s="30">
        <v>7295</v>
      </c>
      <c r="K716" s="29">
        <v>402</v>
      </c>
      <c r="L716" s="32">
        <v>5.5106237148732008E-2</v>
      </c>
      <c r="M716" s="29" t="s">
        <v>64</v>
      </c>
      <c r="N716" s="98">
        <v>11629.466365878981</v>
      </c>
      <c r="O716" s="1">
        <v>44189</v>
      </c>
      <c r="P716" s="1">
        <f t="shared" si="22"/>
        <v>44171</v>
      </c>
      <c r="Q716" s="1">
        <f t="shared" si="23"/>
        <v>44184</v>
      </c>
    </row>
    <row r="717" spans="1:17" x14ac:dyDescent="0.35">
      <c r="A717" s="87" t="s">
        <v>52</v>
      </c>
      <c r="B717" s="88" t="s">
        <v>52</v>
      </c>
      <c r="C717" s="97">
        <v>62728.587628093002</v>
      </c>
      <c r="D717" s="30">
        <v>2015</v>
      </c>
      <c r="E717" s="29">
        <v>386</v>
      </c>
      <c r="F717" s="81">
        <v>43.95352998364131</v>
      </c>
      <c r="G717" s="111" t="s">
        <v>878</v>
      </c>
      <c r="H717" s="29" t="s">
        <v>64</v>
      </c>
      <c r="I717" s="29">
        <v>57831</v>
      </c>
      <c r="J717" s="30">
        <v>7115</v>
      </c>
      <c r="K717" s="29">
        <v>441</v>
      </c>
      <c r="L717" s="32">
        <v>6.1981728742094171E-2</v>
      </c>
      <c r="M717" s="29" t="s">
        <v>64</v>
      </c>
      <c r="N717" s="98">
        <v>11342.515859250028</v>
      </c>
      <c r="O717" s="1">
        <v>44196</v>
      </c>
      <c r="P717" s="1">
        <f t="shared" si="22"/>
        <v>44178</v>
      </c>
      <c r="Q717" s="1">
        <f t="shared" si="23"/>
        <v>44191</v>
      </c>
    </row>
    <row r="718" spans="1:17" x14ac:dyDescent="0.35">
      <c r="A718" s="87" t="s">
        <v>52</v>
      </c>
      <c r="B718" s="88" t="s">
        <v>52</v>
      </c>
      <c r="C718" s="89">
        <v>62728.587628093002</v>
      </c>
      <c r="D718" s="30">
        <v>2298</v>
      </c>
      <c r="E718" s="29">
        <v>457</v>
      </c>
      <c r="F718" s="81">
        <v>52.038246638663409</v>
      </c>
      <c r="G718" s="111" t="s">
        <v>878</v>
      </c>
      <c r="H718" s="82" t="s">
        <v>64</v>
      </c>
      <c r="I718" s="29">
        <v>61395</v>
      </c>
      <c r="J718" s="30">
        <v>6652</v>
      </c>
      <c r="K718" s="29">
        <v>516</v>
      </c>
      <c r="L718" s="32">
        <v>7.7570655441972336E-2</v>
      </c>
      <c r="M718" s="83" t="s">
        <v>64</v>
      </c>
      <c r="N718" s="29">
        <f>(J718/C718)*100000</f>
        <v>10604.415389421109</v>
      </c>
      <c r="O718" s="1">
        <v>44203</v>
      </c>
      <c r="P718" s="1">
        <f t="shared" si="22"/>
        <v>44185</v>
      </c>
      <c r="Q718" s="1">
        <f t="shared" si="23"/>
        <v>44198</v>
      </c>
    </row>
    <row r="719" spans="1:17" x14ac:dyDescent="0.35">
      <c r="A719" s="87" t="s">
        <v>459</v>
      </c>
      <c r="B719" s="88" t="s">
        <v>52</v>
      </c>
      <c r="C719" s="97">
        <v>3007.0790085752401</v>
      </c>
      <c r="D719" s="30">
        <v>57</v>
      </c>
      <c r="E719" s="29">
        <v>16</v>
      </c>
      <c r="F719" s="90">
        <v>38.005557539328869</v>
      </c>
      <c r="G719" s="111" t="s">
        <v>877</v>
      </c>
      <c r="H719" s="29" t="s">
        <v>64</v>
      </c>
      <c r="I719" s="29">
        <v>2134</v>
      </c>
      <c r="J719" s="30">
        <v>213</v>
      </c>
      <c r="K719" s="29">
        <v>17</v>
      </c>
      <c r="L719" s="34">
        <v>7.9812206572769953E-2</v>
      </c>
      <c r="M719" s="29" t="s">
        <v>64</v>
      </c>
      <c r="N719" s="98">
        <v>7083.2857863924164</v>
      </c>
      <c r="O719" s="1">
        <v>44196</v>
      </c>
      <c r="P719" s="1">
        <f t="shared" si="22"/>
        <v>44178</v>
      </c>
      <c r="Q719" s="1">
        <f t="shared" si="23"/>
        <v>44191</v>
      </c>
    </row>
    <row r="720" spans="1:17" x14ac:dyDescent="0.35">
      <c r="A720" s="87" t="s">
        <v>459</v>
      </c>
      <c r="B720" s="88" t="s">
        <v>52</v>
      </c>
      <c r="C720" s="89">
        <v>3007.0790085752401</v>
      </c>
      <c r="D720" s="30">
        <v>65</v>
      </c>
      <c r="E720" s="29">
        <v>16</v>
      </c>
      <c r="F720" s="90">
        <v>38.005557539328869</v>
      </c>
      <c r="G720" s="111" t="s">
        <v>877</v>
      </c>
      <c r="H720" s="82" t="s">
        <v>68</v>
      </c>
      <c r="I720" s="29">
        <v>2256</v>
      </c>
      <c r="J720" s="30">
        <v>229</v>
      </c>
      <c r="K720" s="29">
        <v>17</v>
      </c>
      <c r="L720" s="34">
        <v>7.4235807860262015E-2</v>
      </c>
      <c r="M720" s="83" t="s">
        <v>66</v>
      </c>
      <c r="N720" s="29">
        <f>(J720/C720)*100000</f>
        <v>7615.3635919430208</v>
      </c>
      <c r="O720" s="1">
        <v>44203</v>
      </c>
      <c r="P720" s="1">
        <f t="shared" si="22"/>
        <v>44185</v>
      </c>
      <c r="Q720" s="1">
        <f t="shared" si="23"/>
        <v>44198</v>
      </c>
    </row>
    <row r="721" spans="1:17" x14ac:dyDescent="0.35">
      <c r="A721" s="87" t="s">
        <v>459</v>
      </c>
      <c r="B721" s="88" t="s">
        <v>52</v>
      </c>
      <c r="C721" s="97">
        <v>3007.0790085752401</v>
      </c>
      <c r="D721" s="30">
        <v>47</v>
      </c>
      <c r="E721" s="29">
        <v>12</v>
      </c>
      <c r="F721" s="93">
        <v>28.50416815449665</v>
      </c>
      <c r="G721" s="111" t="s">
        <v>876</v>
      </c>
      <c r="H721" s="29" t="s">
        <v>64</v>
      </c>
      <c r="I721" s="29">
        <v>2035</v>
      </c>
      <c r="J721" s="30">
        <v>240</v>
      </c>
      <c r="K721" s="29">
        <v>14</v>
      </c>
      <c r="L721" s="40">
        <v>5.8333333333333334E-2</v>
      </c>
      <c r="M721" s="29" t="s">
        <v>64</v>
      </c>
      <c r="N721" s="98">
        <v>7981.1670832590626</v>
      </c>
      <c r="O721" s="1">
        <v>44189</v>
      </c>
      <c r="P721" s="1">
        <f t="shared" si="22"/>
        <v>44171</v>
      </c>
      <c r="Q721" s="1">
        <f t="shared" si="23"/>
        <v>44184</v>
      </c>
    </row>
    <row r="722" spans="1:17" x14ac:dyDescent="0.35">
      <c r="A722" s="87" t="s">
        <v>460</v>
      </c>
      <c r="B722" s="88" t="s">
        <v>54</v>
      </c>
      <c r="C722" s="97">
        <v>3230.2527941828198</v>
      </c>
      <c r="D722" s="30">
        <v>75</v>
      </c>
      <c r="E722" s="29">
        <v>20</v>
      </c>
      <c r="F722" s="90">
        <v>44.224756376468797</v>
      </c>
      <c r="G722" s="111" t="s">
        <v>877</v>
      </c>
      <c r="H722" s="29" t="s">
        <v>66</v>
      </c>
      <c r="I722" s="29">
        <v>3723</v>
      </c>
      <c r="J722" s="30">
        <v>369</v>
      </c>
      <c r="K722" s="29">
        <v>21</v>
      </c>
      <c r="L722" s="34">
        <v>5.6910569105691054E-2</v>
      </c>
      <c r="M722" s="29" t="s">
        <v>66</v>
      </c>
      <c r="N722" s="98">
        <v>11423.254572041893</v>
      </c>
      <c r="O722" s="1">
        <v>44189</v>
      </c>
      <c r="P722" s="1">
        <f t="shared" si="22"/>
        <v>44171</v>
      </c>
      <c r="Q722" s="1">
        <f t="shared" si="23"/>
        <v>44184</v>
      </c>
    </row>
    <row r="723" spans="1:17" x14ac:dyDescent="0.35">
      <c r="A723" s="87" t="s">
        <v>460</v>
      </c>
      <c r="B723" s="88" t="s">
        <v>54</v>
      </c>
      <c r="C723" s="97">
        <v>3230.2527941828198</v>
      </c>
      <c r="D723" s="30">
        <v>82</v>
      </c>
      <c r="E723" s="29">
        <v>20</v>
      </c>
      <c r="F723" s="90">
        <v>44.224756376468804</v>
      </c>
      <c r="G723" s="111" t="s">
        <v>877</v>
      </c>
      <c r="H723" s="29" t="s">
        <v>68</v>
      </c>
      <c r="I723" s="29">
        <v>3867</v>
      </c>
      <c r="J723" s="30">
        <v>331</v>
      </c>
      <c r="K723" s="29">
        <v>20</v>
      </c>
      <c r="L723" s="34">
        <v>6.0422960725075532E-2</v>
      </c>
      <c r="M723" s="29" t="s">
        <v>64</v>
      </c>
      <c r="N723" s="98">
        <v>10246.876052427824</v>
      </c>
      <c r="O723" s="1">
        <v>44196</v>
      </c>
      <c r="P723" s="1">
        <f t="shared" si="22"/>
        <v>44178</v>
      </c>
      <c r="Q723" s="1">
        <f t="shared" si="23"/>
        <v>44191</v>
      </c>
    </row>
    <row r="724" spans="1:17" x14ac:dyDescent="0.35">
      <c r="A724" s="87" t="s">
        <v>460</v>
      </c>
      <c r="B724" s="88" t="s">
        <v>54</v>
      </c>
      <c r="C724" s="89">
        <v>3230.2527941828198</v>
      </c>
      <c r="D724" s="30">
        <v>94</v>
      </c>
      <c r="E724" s="29">
        <v>20</v>
      </c>
      <c r="F724" s="90">
        <v>44.224756376468804</v>
      </c>
      <c r="G724" s="111" t="s">
        <v>877</v>
      </c>
      <c r="H724" s="82" t="s">
        <v>68</v>
      </c>
      <c r="I724" s="29">
        <v>3997</v>
      </c>
      <c r="J724" s="30">
        <v>285</v>
      </c>
      <c r="K724" s="29">
        <v>21</v>
      </c>
      <c r="L724" s="34">
        <v>7.3684210526315783E-2</v>
      </c>
      <c r="M724" s="83" t="s">
        <v>64</v>
      </c>
      <c r="N724" s="29">
        <f>(J724/C724)*100000</f>
        <v>8822.8388971055283</v>
      </c>
      <c r="O724" s="1">
        <v>44203</v>
      </c>
      <c r="P724" s="1">
        <f t="shared" si="22"/>
        <v>44185</v>
      </c>
      <c r="Q724" s="1">
        <f t="shared" si="23"/>
        <v>44198</v>
      </c>
    </row>
    <row r="725" spans="1:17" x14ac:dyDescent="0.35">
      <c r="A725" s="87" t="s">
        <v>461</v>
      </c>
      <c r="B725" s="88" t="s">
        <v>41</v>
      </c>
      <c r="C725" s="97">
        <v>2582.8318203587801</v>
      </c>
      <c r="D725" s="30">
        <v>40</v>
      </c>
      <c r="E725" s="29">
        <v>5</v>
      </c>
      <c r="F725" s="92">
        <v>13.827569194700667</v>
      </c>
      <c r="G725" s="111" t="s">
        <v>875</v>
      </c>
      <c r="H725" s="29" t="s">
        <v>64</v>
      </c>
      <c r="I725" s="29">
        <v>2934</v>
      </c>
      <c r="J725" s="30">
        <v>297</v>
      </c>
      <c r="K725" s="29">
        <v>6</v>
      </c>
      <c r="L725" s="38">
        <v>2.0202020202020204E-2</v>
      </c>
      <c r="M725" s="29" t="s">
        <v>64</v>
      </c>
      <c r="N725" s="98">
        <v>11499.006542313075</v>
      </c>
      <c r="O725" s="1">
        <v>44189</v>
      </c>
      <c r="P725" s="1">
        <f t="shared" si="22"/>
        <v>44171</v>
      </c>
      <c r="Q725" s="1">
        <f t="shared" si="23"/>
        <v>44184</v>
      </c>
    </row>
    <row r="726" spans="1:17" x14ac:dyDescent="0.35">
      <c r="A726" s="87" t="s">
        <v>461</v>
      </c>
      <c r="B726" s="88" t="s">
        <v>41</v>
      </c>
      <c r="C726" s="97">
        <v>2582.8318203587801</v>
      </c>
      <c r="D726" s="30">
        <v>43</v>
      </c>
      <c r="E726" s="29">
        <v>6</v>
      </c>
      <c r="F726" s="92">
        <v>16.593083033640799</v>
      </c>
      <c r="G726" s="111" t="s">
        <v>875</v>
      </c>
      <c r="H726" s="29" t="s">
        <v>68</v>
      </c>
      <c r="I726" s="29">
        <v>3085</v>
      </c>
      <c r="J726" s="30">
        <v>269</v>
      </c>
      <c r="K726" s="29">
        <v>6</v>
      </c>
      <c r="L726" s="38">
        <v>2.2304832713754646E-2</v>
      </c>
      <c r="M726" s="29" t="s">
        <v>68</v>
      </c>
      <c r="N726" s="98">
        <v>10414.925117448542</v>
      </c>
      <c r="O726" s="1">
        <v>44196</v>
      </c>
      <c r="P726" s="1">
        <f t="shared" si="22"/>
        <v>44178</v>
      </c>
      <c r="Q726" s="1">
        <f t="shared" si="23"/>
        <v>44191</v>
      </c>
    </row>
    <row r="727" spans="1:17" x14ac:dyDescent="0.35">
      <c r="A727" s="87" t="s">
        <v>461</v>
      </c>
      <c r="B727" s="88" t="s">
        <v>41</v>
      </c>
      <c r="C727" s="89">
        <v>2582.8318203587801</v>
      </c>
      <c r="D727" s="30">
        <v>47</v>
      </c>
      <c r="E727" s="29">
        <v>6</v>
      </c>
      <c r="F727" s="92">
        <v>16.593083033640799</v>
      </c>
      <c r="G727" s="111" t="s">
        <v>875</v>
      </c>
      <c r="H727" s="82" t="s">
        <v>68</v>
      </c>
      <c r="I727" s="29">
        <v>3169</v>
      </c>
      <c r="J727" s="30">
        <v>231</v>
      </c>
      <c r="K727" s="29">
        <v>7</v>
      </c>
      <c r="L727" s="38">
        <v>3.0303030303030304E-2</v>
      </c>
      <c r="M727" s="83" t="s">
        <v>64</v>
      </c>
      <c r="N727" s="29">
        <f>(J727/C727)*100000</f>
        <v>8943.6717551323909</v>
      </c>
      <c r="O727" s="1">
        <v>44203</v>
      </c>
      <c r="P727" s="1">
        <f t="shared" si="22"/>
        <v>44185</v>
      </c>
      <c r="Q727" s="1">
        <f t="shared" si="23"/>
        <v>44198</v>
      </c>
    </row>
    <row r="728" spans="1:17" x14ac:dyDescent="0.35">
      <c r="A728" s="87" t="s">
        <v>462</v>
      </c>
      <c r="B728" s="88" t="s">
        <v>51</v>
      </c>
      <c r="C728" s="97">
        <v>101530.854278618</v>
      </c>
      <c r="D728" s="30">
        <v>3833</v>
      </c>
      <c r="E728" s="29">
        <v>719</v>
      </c>
      <c r="F728" s="81">
        <v>50.582793991085786</v>
      </c>
      <c r="G728" s="111" t="s">
        <v>878</v>
      </c>
      <c r="H728" s="29" t="s">
        <v>66</v>
      </c>
      <c r="I728" s="29">
        <v>111697</v>
      </c>
      <c r="J728" s="30">
        <v>12401</v>
      </c>
      <c r="K728" s="29">
        <v>831</v>
      </c>
      <c r="L728" s="32">
        <v>6.7010724941536967E-2</v>
      </c>
      <c r="M728" s="29" t="s">
        <v>64</v>
      </c>
      <c r="N728" s="98">
        <v>12214.021134865601</v>
      </c>
      <c r="O728" s="1">
        <v>44196</v>
      </c>
      <c r="P728" s="1">
        <f t="shared" si="22"/>
        <v>44178</v>
      </c>
      <c r="Q728" s="1">
        <f t="shared" si="23"/>
        <v>44191</v>
      </c>
    </row>
    <row r="729" spans="1:17" x14ac:dyDescent="0.35">
      <c r="A729" s="87" t="s">
        <v>462</v>
      </c>
      <c r="B729" s="88" t="s">
        <v>51</v>
      </c>
      <c r="C729" s="97">
        <v>101530.854278618</v>
      </c>
      <c r="D729" s="30">
        <v>3461</v>
      </c>
      <c r="E729" s="29">
        <v>731</v>
      </c>
      <c r="F729" s="81">
        <v>51.427013084121988</v>
      </c>
      <c r="G729" s="111" t="s">
        <v>878</v>
      </c>
      <c r="H729" s="29" t="s">
        <v>66</v>
      </c>
      <c r="I729" s="29">
        <v>106322</v>
      </c>
      <c r="J729" s="30">
        <v>13991</v>
      </c>
      <c r="K729" s="29">
        <v>832</v>
      </c>
      <c r="L729" s="32">
        <v>5.9466800085769426E-2</v>
      </c>
      <c r="M729" s="29" t="s">
        <v>66</v>
      </c>
      <c r="N729" s="98">
        <v>13780.047552447757</v>
      </c>
      <c r="O729" s="1">
        <v>44189</v>
      </c>
      <c r="P729" s="1">
        <f t="shared" si="22"/>
        <v>44171</v>
      </c>
      <c r="Q729" s="1">
        <f t="shared" si="23"/>
        <v>44184</v>
      </c>
    </row>
    <row r="730" spans="1:17" x14ac:dyDescent="0.35">
      <c r="A730" s="87" t="s">
        <v>462</v>
      </c>
      <c r="B730" s="88" t="s">
        <v>51</v>
      </c>
      <c r="C730" s="89">
        <v>101530.854278618</v>
      </c>
      <c r="D730" s="30">
        <v>4255</v>
      </c>
      <c r="E730" s="29">
        <v>781</v>
      </c>
      <c r="F730" s="81">
        <v>54.944592638439509</v>
      </c>
      <c r="G730" s="111" t="s">
        <v>878</v>
      </c>
      <c r="H730" s="82" t="s">
        <v>64</v>
      </c>
      <c r="I730" s="29">
        <v>117475</v>
      </c>
      <c r="J730" s="30">
        <v>10993</v>
      </c>
      <c r="K730" s="29">
        <v>880</v>
      </c>
      <c r="L730" s="32">
        <v>8.0050941508232512E-2</v>
      </c>
      <c r="M730" s="83" t="s">
        <v>64</v>
      </c>
      <c r="N730" s="29">
        <f>(J730/C730)*100000</f>
        <v>10827.250571371467</v>
      </c>
      <c r="O730" s="1">
        <v>44203</v>
      </c>
      <c r="P730" s="1">
        <f t="shared" si="22"/>
        <v>44185</v>
      </c>
      <c r="Q730" s="1">
        <f t="shared" si="23"/>
        <v>44198</v>
      </c>
    </row>
    <row r="731" spans="1:17" x14ac:dyDescent="0.35">
      <c r="A731" s="87" t="s">
        <v>463</v>
      </c>
      <c r="B731" s="88" t="s">
        <v>51</v>
      </c>
      <c r="C731" s="97">
        <v>34437.884502636203</v>
      </c>
      <c r="D731" s="30">
        <v>2240</v>
      </c>
      <c r="E731" s="29">
        <v>282</v>
      </c>
      <c r="F731" s="81">
        <v>58.490402165426893</v>
      </c>
      <c r="G731" s="111" t="s">
        <v>878</v>
      </c>
      <c r="H731" s="29" t="s">
        <v>66</v>
      </c>
      <c r="I731" s="29">
        <v>42257</v>
      </c>
      <c r="J731" s="30">
        <v>4139</v>
      </c>
      <c r="K731" s="29">
        <v>339</v>
      </c>
      <c r="L731" s="32">
        <v>8.1903841507610528E-2</v>
      </c>
      <c r="M731" s="29" t="s">
        <v>64</v>
      </c>
      <c r="N731" s="98">
        <v>12018.740581127047</v>
      </c>
      <c r="O731" s="1">
        <v>44196</v>
      </c>
      <c r="P731" s="1">
        <f t="shared" si="22"/>
        <v>44178</v>
      </c>
      <c r="Q731" s="1">
        <f t="shared" si="23"/>
        <v>44191</v>
      </c>
    </row>
    <row r="732" spans="1:17" x14ac:dyDescent="0.35">
      <c r="A732" s="87" t="s">
        <v>463</v>
      </c>
      <c r="B732" s="88" t="s">
        <v>51</v>
      </c>
      <c r="C732" s="97">
        <v>34437.884502636203</v>
      </c>
      <c r="D732" s="30">
        <v>2075</v>
      </c>
      <c r="E732" s="29">
        <v>325</v>
      </c>
      <c r="F732" s="81">
        <v>67.409151431786327</v>
      </c>
      <c r="G732" s="111" t="s">
        <v>878</v>
      </c>
      <c r="H732" s="29" t="s">
        <v>66</v>
      </c>
      <c r="I732" s="29">
        <v>40137</v>
      </c>
      <c r="J732" s="30">
        <v>4876</v>
      </c>
      <c r="K732" s="29">
        <v>375</v>
      </c>
      <c r="L732" s="32">
        <v>7.6907301066447914E-2</v>
      </c>
      <c r="M732" s="29" t="s">
        <v>66</v>
      </c>
      <c r="N732" s="98">
        <v>14158.825579506038</v>
      </c>
      <c r="O732" s="1">
        <v>44189</v>
      </c>
      <c r="P732" s="1">
        <f t="shared" si="22"/>
        <v>44171</v>
      </c>
      <c r="Q732" s="1">
        <f t="shared" si="23"/>
        <v>44184</v>
      </c>
    </row>
    <row r="733" spans="1:17" x14ac:dyDescent="0.35">
      <c r="A733" s="87" t="s">
        <v>463</v>
      </c>
      <c r="B733" s="88" t="s">
        <v>51</v>
      </c>
      <c r="C733" s="89">
        <v>34437.884502636203</v>
      </c>
      <c r="D733" s="30">
        <v>2435</v>
      </c>
      <c r="E733" s="29">
        <v>330</v>
      </c>
      <c r="F733" s="81">
        <v>68.446215299967662</v>
      </c>
      <c r="G733" s="111" t="s">
        <v>878</v>
      </c>
      <c r="H733" s="82" t="s">
        <v>64</v>
      </c>
      <c r="I733" s="29">
        <v>44260</v>
      </c>
      <c r="J733" s="30">
        <v>3780</v>
      </c>
      <c r="K733" s="29">
        <v>382</v>
      </c>
      <c r="L733" s="32">
        <v>0.10105820105820106</v>
      </c>
      <c r="M733" s="83" t="s">
        <v>64</v>
      </c>
      <c r="N733" s="29">
        <f>(J733/C733)*100000</f>
        <v>10976.283980831176</v>
      </c>
      <c r="O733" s="1">
        <v>44203</v>
      </c>
      <c r="P733" s="1">
        <f t="shared" si="22"/>
        <v>44185</v>
      </c>
      <c r="Q733" s="1">
        <f t="shared" si="23"/>
        <v>44198</v>
      </c>
    </row>
    <row r="734" spans="1:17" x14ac:dyDescent="0.35">
      <c r="A734" s="87" t="s">
        <v>464</v>
      </c>
      <c r="B734" s="88" t="s">
        <v>43</v>
      </c>
      <c r="C734" s="97">
        <v>15123.002698759299</v>
      </c>
      <c r="D734" s="30">
        <v>670</v>
      </c>
      <c r="E734" s="29">
        <v>173</v>
      </c>
      <c r="F734" s="81">
        <v>81.710908232243085</v>
      </c>
      <c r="G734" s="111" t="s">
        <v>878</v>
      </c>
      <c r="H734" s="29" t="s">
        <v>64</v>
      </c>
      <c r="I734" s="29">
        <v>14547</v>
      </c>
      <c r="J734" s="30">
        <v>1961</v>
      </c>
      <c r="K734" s="29">
        <v>198</v>
      </c>
      <c r="L734" s="32">
        <v>0.1009688934217236</v>
      </c>
      <c r="M734" s="29" t="s">
        <v>64</v>
      </c>
      <c r="N734" s="98">
        <v>12967.001587329491</v>
      </c>
      <c r="O734" s="1">
        <v>44189</v>
      </c>
      <c r="P734" s="1">
        <f t="shared" si="22"/>
        <v>44171</v>
      </c>
      <c r="Q734" s="1">
        <f t="shared" si="23"/>
        <v>44184</v>
      </c>
    </row>
    <row r="735" spans="1:17" x14ac:dyDescent="0.35">
      <c r="A735" s="87" t="s">
        <v>464</v>
      </c>
      <c r="B735" s="88" t="s">
        <v>43</v>
      </c>
      <c r="C735" s="89">
        <v>15123.002698759299</v>
      </c>
      <c r="D735" s="30">
        <v>858</v>
      </c>
      <c r="E735" s="29">
        <v>184</v>
      </c>
      <c r="F735" s="81">
        <v>86.906399507125613</v>
      </c>
      <c r="G735" s="111" t="s">
        <v>878</v>
      </c>
      <c r="H735" s="82" t="s">
        <v>66</v>
      </c>
      <c r="I735" s="29">
        <v>16291</v>
      </c>
      <c r="J735" s="30">
        <v>1758</v>
      </c>
      <c r="K735" s="29">
        <v>209</v>
      </c>
      <c r="L735" s="32">
        <v>0.11888509670079636</v>
      </c>
      <c r="M735" s="83" t="s">
        <v>64</v>
      </c>
      <c r="N735" s="29">
        <f>(J735/C735)*100000</f>
        <v>11624.6755688553</v>
      </c>
      <c r="O735" s="1">
        <v>44203</v>
      </c>
      <c r="P735" s="1">
        <f t="shared" si="22"/>
        <v>44185</v>
      </c>
      <c r="Q735" s="1">
        <f t="shared" si="23"/>
        <v>44198</v>
      </c>
    </row>
    <row r="736" spans="1:17" x14ac:dyDescent="0.35">
      <c r="A736" s="87" t="s">
        <v>464</v>
      </c>
      <c r="B736" s="88" t="s">
        <v>43</v>
      </c>
      <c r="C736" s="97">
        <v>15123.002698759299</v>
      </c>
      <c r="D736" s="30">
        <v>778</v>
      </c>
      <c r="E736" s="29">
        <v>186</v>
      </c>
      <c r="F736" s="81">
        <v>87.851034284376965</v>
      </c>
      <c r="G736" s="111" t="s">
        <v>878</v>
      </c>
      <c r="H736" s="29" t="s">
        <v>64</v>
      </c>
      <c r="I736" s="29">
        <v>15500</v>
      </c>
      <c r="J736" s="30">
        <v>1949</v>
      </c>
      <c r="K736" s="29">
        <v>215</v>
      </c>
      <c r="L736" s="32">
        <v>0.11031298101590559</v>
      </c>
      <c r="M736" s="29" t="s">
        <v>64</v>
      </c>
      <c r="N736" s="98">
        <v>12887.652266040375</v>
      </c>
      <c r="O736" s="1">
        <v>44196</v>
      </c>
      <c r="P736" s="1">
        <f t="shared" si="22"/>
        <v>44178</v>
      </c>
      <c r="Q736" s="1">
        <f t="shared" si="23"/>
        <v>44191</v>
      </c>
    </row>
    <row r="737" spans="1:17" x14ac:dyDescent="0.35">
      <c r="A737" s="87" t="s">
        <v>465</v>
      </c>
      <c r="B737" s="88" t="s">
        <v>49</v>
      </c>
      <c r="C737" s="97">
        <v>27680.062234411598</v>
      </c>
      <c r="D737" s="30">
        <v>888</v>
      </c>
      <c r="E737" s="29">
        <v>219</v>
      </c>
      <c r="F737" s="81">
        <v>56.51308515993901</v>
      </c>
      <c r="G737" s="111" t="s">
        <v>878</v>
      </c>
      <c r="H737" s="29" t="s">
        <v>64</v>
      </c>
      <c r="I737" s="29">
        <v>29805</v>
      </c>
      <c r="J737" s="30">
        <v>4200</v>
      </c>
      <c r="K737" s="29">
        <v>238</v>
      </c>
      <c r="L737" s="32">
        <v>5.6666666666666664E-2</v>
      </c>
      <c r="M737" s="29" t="s">
        <v>64</v>
      </c>
      <c r="N737" s="98">
        <v>15173.37628951787</v>
      </c>
      <c r="O737" s="1">
        <v>44189</v>
      </c>
      <c r="P737" s="1">
        <f t="shared" si="22"/>
        <v>44171</v>
      </c>
      <c r="Q737" s="1">
        <f t="shared" si="23"/>
        <v>44184</v>
      </c>
    </row>
    <row r="738" spans="1:17" x14ac:dyDescent="0.35">
      <c r="A738" s="87" t="s">
        <v>465</v>
      </c>
      <c r="B738" s="88" t="s">
        <v>49</v>
      </c>
      <c r="C738" s="97">
        <v>27680.062234411598</v>
      </c>
      <c r="D738" s="30">
        <v>1014</v>
      </c>
      <c r="E738" s="29">
        <v>231</v>
      </c>
      <c r="F738" s="81">
        <v>59.609692565963066</v>
      </c>
      <c r="G738" s="111" t="s">
        <v>878</v>
      </c>
      <c r="H738" s="29" t="s">
        <v>64</v>
      </c>
      <c r="I738" s="29">
        <v>31769</v>
      </c>
      <c r="J738" s="30">
        <v>4109</v>
      </c>
      <c r="K738" s="29">
        <v>252</v>
      </c>
      <c r="L738" s="32">
        <v>6.1328790459965928E-2</v>
      </c>
      <c r="M738" s="29" t="s">
        <v>64</v>
      </c>
      <c r="N738" s="98">
        <v>14844.619803244985</v>
      </c>
      <c r="O738" s="1">
        <v>44196</v>
      </c>
      <c r="P738" s="1">
        <f t="shared" si="22"/>
        <v>44178</v>
      </c>
      <c r="Q738" s="1">
        <f t="shared" si="23"/>
        <v>44191</v>
      </c>
    </row>
    <row r="739" spans="1:17" x14ac:dyDescent="0.35">
      <c r="A739" s="87" t="s">
        <v>465</v>
      </c>
      <c r="B739" s="88" t="s">
        <v>49</v>
      </c>
      <c r="C739" s="89">
        <v>27680.062234411598</v>
      </c>
      <c r="D739" s="30">
        <v>1155</v>
      </c>
      <c r="E739" s="29">
        <v>262</v>
      </c>
      <c r="F739" s="81">
        <v>67.609261698191872</v>
      </c>
      <c r="G739" s="111" t="s">
        <v>878</v>
      </c>
      <c r="H739" s="82" t="s">
        <v>64</v>
      </c>
      <c r="I739" s="29">
        <v>33517</v>
      </c>
      <c r="J739" s="30">
        <v>3730</v>
      </c>
      <c r="K739" s="29">
        <v>283</v>
      </c>
      <c r="L739" s="32">
        <v>7.5871313672922255E-2</v>
      </c>
      <c r="M739" s="83" t="s">
        <v>64</v>
      </c>
      <c r="N739" s="29">
        <f>(J739/C739)*100000</f>
        <v>13475.403228548013</v>
      </c>
      <c r="O739" s="1">
        <v>44203</v>
      </c>
      <c r="P739" s="1">
        <f t="shared" si="22"/>
        <v>44185</v>
      </c>
      <c r="Q739" s="1">
        <f t="shared" si="23"/>
        <v>44198</v>
      </c>
    </row>
    <row r="740" spans="1:17" x14ac:dyDescent="0.35">
      <c r="A740" s="87" t="s">
        <v>466</v>
      </c>
      <c r="B740" s="88" t="s">
        <v>43</v>
      </c>
      <c r="C740" s="97">
        <v>12712.6088020805</v>
      </c>
      <c r="D740" s="30">
        <v>508</v>
      </c>
      <c r="E740" s="29">
        <v>89</v>
      </c>
      <c r="F740" s="81">
        <v>50.00659546844917</v>
      </c>
      <c r="G740" s="111" t="s">
        <v>878</v>
      </c>
      <c r="H740" s="29" t="s">
        <v>66</v>
      </c>
      <c r="I740" s="29">
        <v>9415</v>
      </c>
      <c r="J740" s="30">
        <v>1016</v>
      </c>
      <c r="K740" s="29">
        <v>100</v>
      </c>
      <c r="L740" s="32">
        <v>9.8425196850393706E-2</v>
      </c>
      <c r="M740" s="29" t="s">
        <v>66</v>
      </c>
      <c r="N740" s="98">
        <v>7992.0653252047296</v>
      </c>
      <c r="O740" s="1">
        <v>44196</v>
      </c>
      <c r="P740" s="1">
        <f t="shared" si="22"/>
        <v>44178</v>
      </c>
      <c r="Q740" s="1">
        <f t="shared" si="23"/>
        <v>44191</v>
      </c>
    </row>
    <row r="741" spans="1:17" x14ac:dyDescent="0.35">
      <c r="A741" s="87" t="s">
        <v>466</v>
      </c>
      <c r="B741" s="88" t="s">
        <v>43</v>
      </c>
      <c r="C741" s="89">
        <v>12712.6088020805</v>
      </c>
      <c r="D741" s="30">
        <v>572</v>
      </c>
      <c r="E741" s="29">
        <v>96</v>
      </c>
      <c r="F741" s="81">
        <v>53.939698482821576</v>
      </c>
      <c r="G741" s="111" t="s">
        <v>878</v>
      </c>
      <c r="H741" s="82" t="s">
        <v>64</v>
      </c>
      <c r="I741" s="29">
        <v>9898</v>
      </c>
      <c r="J741" s="30">
        <v>898</v>
      </c>
      <c r="K741" s="29">
        <v>108</v>
      </c>
      <c r="L741" s="32">
        <v>0.12026726057906459</v>
      </c>
      <c r="M741" s="83" t="s">
        <v>64</v>
      </c>
      <c r="N741" s="29">
        <f>(J741/C741)*100000</f>
        <v>7063.8530138128417</v>
      </c>
      <c r="O741" s="1">
        <v>44203</v>
      </c>
      <c r="P741" s="1">
        <f t="shared" si="22"/>
        <v>44185</v>
      </c>
      <c r="Q741" s="1">
        <f t="shared" si="23"/>
        <v>44198</v>
      </c>
    </row>
    <row r="742" spans="1:17" x14ac:dyDescent="0.35">
      <c r="A742" s="87" t="s">
        <v>466</v>
      </c>
      <c r="B742" s="88" t="s">
        <v>43</v>
      </c>
      <c r="C742" s="97">
        <v>12712.6088020805</v>
      </c>
      <c r="D742" s="30">
        <v>461</v>
      </c>
      <c r="E742" s="29">
        <v>113</v>
      </c>
      <c r="F742" s="81">
        <v>63.491520089154562</v>
      </c>
      <c r="G742" s="111" t="s">
        <v>878</v>
      </c>
      <c r="H742" s="29" t="s">
        <v>66</v>
      </c>
      <c r="I742" s="29">
        <v>8919</v>
      </c>
      <c r="J742" s="30">
        <v>1168</v>
      </c>
      <c r="K742" s="29">
        <v>132</v>
      </c>
      <c r="L742" s="32">
        <v>0.11301369863013698</v>
      </c>
      <c r="M742" s="29" t="s">
        <v>66</v>
      </c>
      <c r="N742" s="98">
        <v>9187.7286415739418</v>
      </c>
      <c r="O742" s="1">
        <v>44189</v>
      </c>
      <c r="P742" s="1">
        <f t="shared" si="22"/>
        <v>44171</v>
      </c>
      <c r="Q742" s="1">
        <f t="shared" si="23"/>
        <v>44184</v>
      </c>
    </row>
    <row r="743" spans="1:17" x14ac:dyDescent="0.35">
      <c r="A743" s="87" t="s">
        <v>467</v>
      </c>
      <c r="B743" s="88" t="s">
        <v>53</v>
      </c>
      <c r="C743" s="89">
        <v>60849.009238985098</v>
      </c>
      <c r="D743" s="30">
        <v>7157</v>
      </c>
      <c r="E743" s="29">
        <v>932</v>
      </c>
      <c r="F743" s="81">
        <v>109.40429335499714</v>
      </c>
      <c r="G743" s="111" t="s">
        <v>878</v>
      </c>
      <c r="H743" s="82" t="s">
        <v>66</v>
      </c>
      <c r="I743" s="29">
        <v>97943</v>
      </c>
      <c r="J743" s="30">
        <v>9237</v>
      </c>
      <c r="K743" s="29">
        <v>1178</v>
      </c>
      <c r="L743" s="32">
        <v>0.12753058352278879</v>
      </c>
      <c r="M743" s="83" t="s">
        <v>64</v>
      </c>
      <c r="N743" s="29">
        <f>(J743/C743)*100000</f>
        <v>15180.197862748413</v>
      </c>
      <c r="O743" s="1">
        <v>44203</v>
      </c>
      <c r="P743" s="1">
        <f t="shared" si="22"/>
        <v>44185</v>
      </c>
      <c r="Q743" s="1">
        <f t="shared" si="23"/>
        <v>44198</v>
      </c>
    </row>
    <row r="744" spans="1:17" x14ac:dyDescent="0.35">
      <c r="A744" s="87" t="s">
        <v>467</v>
      </c>
      <c r="B744" s="88" t="s">
        <v>53</v>
      </c>
      <c r="C744" s="97">
        <v>60849.009238985098</v>
      </c>
      <c r="D744" s="30">
        <v>6654</v>
      </c>
      <c r="E744" s="29">
        <v>945</v>
      </c>
      <c r="F744" s="81">
        <v>110.93031890608616</v>
      </c>
      <c r="G744" s="111" t="s">
        <v>878</v>
      </c>
      <c r="H744" s="29" t="s">
        <v>66</v>
      </c>
      <c r="I744" s="29">
        <v>93324</v>
      </c>
      <c r="J744" s="30">
        <v>10009</v>
      </c>
      <c r="K744" s="29">
        <v>1230</v>
      </c>
      <c r="L744" s="32">
        <v>0.12288939954041363</v>
      </c>
      <c r="M744" s="29" t="s">
        <v>68</v>
      </c>
      <c r="N744" s="98">
        <v>16448.91202860765</v>
      </c>
      <c r="O744" s="1">
        <v>44196</v>
      </c>
      <c r="P744" s="1">
        <f t="shared" si="22"/>
        <v>44178</v>
      </c>
      <c r="Q744" s="1">
        <f t="shared" si="23"/>
        <v>44191</v>
      </c>
    </row>
    <row r="745" spans="1:17" x14ac:dyDescent="0.35">
      <c r="A745" s="87" t="s">
        <v>467</v>
      </c>
      <c r="B745" s="88" t="s">
        <v>53</v>
      </c>
      <c r="C745" s="97">
        <v>60849.009238985098</v>
      </c>
      <c r="D745" s="30">
        <v>6188</v>
      </c>
      <c r="E745" s="29">
        <v>1151</v>
      </c>
      <c r="F745" s="81">
        <v>135.11195456180442</v>
      </c>
      <c r="G745" s="111" t="s">
        <v>878</v>
      </c>
      <c r="H745" s="29" t="s">
        <v>66</v>
      </c>
      <c r="I745" s="29">
        <v>88762</v>
      </c>
      <c r="J745" s="30">
        <v>12139</v>
      </c>
      <c r="K745" s="29">
        <v>1484</v>
      </c>
      <c r="L745" s="32">
        <v>0.12225059724853778</v>
      </c>
      <c r="M745" s="29" t="s">
        <v>64</v>
      </c>
      <c r="N745" s="98">
        <v>19949.379869644144</v>
      </c>
      <c r="O745" s="1">
        <v>44189</v>
      </c>
      <c r="P745" s="1">
        <f t="shared" si="22"/>
        <v>44171</v>
      </c>
      <c r="Q745" s="1">
        <f t="shared" si="23"/>
        <v>44184</v>
      </c>
    </row>
    <row r="746" spans="1:17" x14ac:dyDescent="0.35">
      <c r="A746" s="87" t="s">
        <v>468</v>
      </c>
      <c r="B746" s="88" t="s">
        <v>42</v>
      </c>
      <c r="C746" s="97">
        <v>1304.7898284374701</v>
      </c>
      <c r="D746" s="30">
        <v>19</v>
      </c>
      <c r="E746" s="29" t="s">
        <v>580</v>
      </c>
      <c r="F746" s="92">
        <v>5.4743353965373531</v>
      </c>
      <c r="G746" s="112" t="s">
        <v>875</v>
      </c>
      <c r="H746" s="29" t="s">
        <v>66</v>
      </c>
      <c r="I746" s="29">
        <v>1071</v>
      </c>
      <c r="J746" s="30">
        <v>134</v>
      </c>
      <c r="K746" s="29">
        <v>1</v>
      </c>
      <c r="L746" s="38">
        <v>7.462686567164179E-3</v>
      </c>
      <c r="M746" s="29" t="s">
        <v>66</v>
      </c>
      <c r="N746" s="98">
        <v>10269.853203904075</v>
      </c>
      <c r="O746" s="1">
        <v>44189</v>
      </c>
      <c r="P746" s="1">
        <f t="shared" si="22"/>
        <v>44171</v>
      </c>
      <c r="Q746" s="1">
        <f t="shared" si="23"/>
        <v>44184</v>
      </c>
    </row>
    <row r="747" spans="1:17" x14ac:dyDescent="0.35">
      <c r="A747" s="87" t="s">
        <v>468</v>
      </c>
      <c r="B747" s="88" t="s">
        <v>42</v>
      </c>
      <c r="C747" s="97">
        <v>1304.7898284374701</v>
      </c>
      <c r="D747" s="30">
        <v>21</v>
      </c>
      <c r="E747" s="29" t="s">
        <v>580</v>
      </c>
      <c r="F747" s="92">
        <v>10.948670793074706</v>
      </c>
      <c r="G747" s="112" t="s">
        <v>875</v>
      </c>
      <c r="H747" s="29" t="s">
        <v>64</v>
      </c>
      <c r="I747" s="29">
        <v>1137</v>
      </c>
      <c r="J747" s="30">
        <v>133</v>
      </c>
      <c r="K747" s="29">
        <v>2</v>
      </c>
      <c r="L747" s="38">
        <v>1.5037593984962405E-2</v>
      </c>
      <c r="M747" s="29" t="s">
        <v>64</v>
      </c>
      <c r="N747" s="98">
        <v>10193.212508352552</v>
      </c>
      <c r="O747" s="1">
        <v>44196</v>
      </c>
      <c r="P747" s="1">
        <f t="shared" si="22"/>
        <v>44178</v>
      </c>
      <c r="Q747" s="1">
        <f t="shared" si="23"/>
        <v>44191</v>
      </c>
    </row>
    <row r="748" spans="1:17" x14ac:dyDescent="0.35">
      <c r="A748" s="87" t="s">
        <v>468</v>
      </c>
      <c r="B748" s="88" t="s">
        <v>42</v>
      </c>
      <c r="C748" s="89">
        <v>1304.7898284374701</v>
      </c>
      <c r="D748" s="30">
        <v>23</v>
      </c>
      <c r="E748" s="29" t="s">
        <v>580</v>
      </c>
      <c r="F748" s="92">
        <v>21.897341586149413</v>
      </c>
      <c r="G748" s="111" t="s">
        <v>875</v>
      </c>
      <c r="H748" s="82" t="s">
        <v>64</v>
      </c>
      <c r="I748" s="29">
        <v>1190</v>
      </c>
      <c r="J748" s="30">
        <v>117</v>
      </c>
      <c r="K748" s="29">
        <v>5</v>
      </c>
      <c r="L748" s="38">
        <v>4.2735042735042736E-2</v>
      </c>
      <c r="M748" s="83" t="s">
        <v>64</v>
      </c>
      <c r="N748" s="29">
        <f>(J748/C748)*100000</f>
        <v>8966.9613795281857</v>
      </c>
      <c r="O748" s="1">
        <v>44203</v>
      </c>
      <c r="P748" s="1">
        <f t="shared" si="22"/>
        <v>44185</v>
      </c>
      <c r="Q748" s="1">
        <f t="shared" si="23"/>
        <v>44198</v>
      </c>
    </row>
    <row r="749" spans="1:17" x14ac:dyDescent="0.35">
      <c r="A749" s="87" t="s">
        <v>469</v>
      </c>
      <c r="B749" s="88" t="s">
        <v>52</v>
      </c>
      <c r="C749" s="97">
        <v>5675.6338289658797</v>
      </c>
      <c r="D749" s="30">
        <v>196</v>
      </c>
      <c r="E749" s="29">
        <v>37</v>
      </c>
      <c r="F749" s="81">
        <v>46.564969173472569</v>
      </c>
      <c r="G749" s="111" t="s">
        <v>878</v>
      </c>
      <c r="H749" s="29" t="s">
        <v>66</v>
      </c>
      <c r="I749" s="29">
        <v>4673</v>
      </c>
      <c r="J749" s="30">
        <v>482</v>
      </c>
      <c r="K749" s="29">
        <v>41</v>
      </c>
      <c r="L749" s="32">
        <v>8.5062240663900418E-2</v>
      </c>
      <c r="M749" s="29" t="s">
        <v>66</v>
      </c>
      <c r="N749" s="98">
        <v>8492.443567097107</v>
      </c>
      <c r="O749" s="1">
        <v>44196</v>
      </c>
      <c r="P749" s="1">
        <f t="shared" si="22"/>
        <v>44178</v>
      </c>
      <c r="Q749" s="1">
        <f t="shared" si="23"/>
        <v>44191</v>
      </c>
    </row>
    <row r="750" spans="1:17" x14ac:dyDescent="0.35">
      <c r="A750" s="87" t="s">
        <v>469</v>
      </c>
      <c r="B750" s="88" t="s">
        <v>52</v>
      </c>
      <c r="C750" s="89">
        <v>5675.6338289658797</v>
      </c>
      <c r="D750" s="30">
        <v>232</v>
      </c>
      <c r="E750" s="29">
        <v>49</v>
      </c>
      <c r="F750" s="81">
        <v>61.667121337842055</v>
      </c>
      <c r="G750" s="111" t="s">
        <v>878</v>
      </c>
      <c r="H750" s="82" t="s">
        <v>64</v>
      </c>
      <c r="I750" s="29">
        <v>4993</v>
      </c>
      <c r="J750" s="30">
        <v>506</v>
      </c>
      <c r="K750" s="29">
        <v>53</v>
      </c>
      <c r="L750" s="32">
        <v>0.10474308300395258</v>
      </c>
      <c r="M750" s="83" t="s">
        <v>64</v>
      </c>
      <c r="N750" s="29">
        <f>(J750/C750)*100000</f>
        <v>8915.3038276994521</v>
      </c>
      <c r="O750" s="1">
        <v>44203</v>
      </c>
      <c r="P750" s="1">
        <f t="shared" si="22"/>
        <v>44185</v>
      </c>
      <c r="Q750" s="1">
        <f t="shared" si="23"/>
        <v>44198</v>
      </c>
    </row>
    <row r="751" spans="1:17" x14ac:dyDescent="0.35">
      <c r="A751" s="87" t="s">
        <v>469</v>
      </c>
      <c r="B751" s="88" t="s">
        <v>52</v>
      </c>
      <c r="C751" s="97">
        <v>5675.6338289658797</v>
      </c>
      <c r="D751" s="30">
        <v>176</v>
      </c>
      <c r="E751" s="29">
        <v>50</v>
      </c>
      <c r="F751" s="81">
        <v>62.925634018206189</v>
      </c>
      <c r="G751" s="111" t="s">
        <v>878</v>
      </c>
      <c r="H751" s="29" t="s">
        <v>66</v>
      </c>
      <c r="I751" s="29">
        <v>4441</v>
      </c>
      <c r="J751" s="30">
        <v>555</v>
      </c>
      <c r="K751" s="29">
        <v>58</v>
      </c>
      <c r="L751" s="32">
        <v>0.10450450450450451</v>
      </c>
      <c r="M751" s="29" t="s">
        <v>68</v>
      </c>
      <c r="N751" s="98">
        <v>9778.6435264292395</v>
      </c>
      <c r="O751" s="1">
        <v>44189</v>
      </c>
      <c r="P751" s="1">
        <f t="shared" si="22"/>
        <v>44171</v>
      </c>
      <c r="Q751" s="1">
        <f t="shared" si="23"/>
        <v>44184</v>
      </c>
    </row>
    <row r="752" spans="1:17" x14ac:dyDescent="0.35">
      <c r="A752" s="87" t="s">
        <v>470</v>
      </c>
      <c r="B752" s="88" t="s">
        <v>52</v>
      </c>
      <c r="C752" s="97">
        <v>18091.285950418602</v>
      </c>
      <c r="D752" s="30">
        <v>903</v>
      </c>
      <c r="E752" s="29">
        <v>181</v>
      </c>
      <c r="F752" s="81">
        <v>71.462976507053014</v>
      </c>
      <c r="G752" s="111" t="s">
        <v>878</v>
      </c>
      <c r="H752" s="29" t="s">
        <v>66</v>
      </c>
      <c r="I752" s="29">
        <v>16794</v>
      </c>
      <c r="J752" s="30">
        <v>2205</v>
      </c>
      <c r="K752" s="29">
        <v>203</v>
      </c>
      <c r="L752" s="32">
        <v>9.2063492063492069E-2</v>
      </c>
      <c r="M752" s="29" t="s">
        <v>64</v>
      </c>
      <c r="N752" s="98">
        <v>12188.188313661472</v>
      </c>
      <c r="O752" s="1">
        <v>44196</v>
      </c>
      <c r="P752" s="1">
        <f t="shared" si="22"/>
        <v>44178</v>
      </c>
      <c r="Q752" s="1">
        <f t="shared" si="23"/>
        <v>44191</v>
      </c>
    </row>
    <row r="753" spans="1:17" x14ac:dyDescent="0.35">
      <c r="A753" s="87" t="s">
        <v>470</v>
      </c>
      <c r="B753" s="88" t="s">
        <v>52</v>
      </c>
      <c r="C753" s="97">
        <v>18091.285950418602</v>
      </c>
      <c r="D753" s="30">
        <v>805</v>
      </c>
      <c r="E753" s="29">
        <v>193</v>
      </c>
      <c r="F753" s="81">
        <v>76.200853402548248</v>
      </c>
      <c r="G753" s="111" t="s">
        <v>878</v>
      </c>
      <c r="H753" s="29" t="s">
        <v>64</v>
      </c>
      <c r="I753" s="29">
        <v>15745</v>
      </c>
      <c r="J753" s="30">
        <v>2546</v>
      </c>
      <c r="K753" s="29">
        <v>210</v>
      </c>
      <c r="L753" s="32">
        <v>8.2482325216025137E-2</v>
      </c>
      <c r="M753" s="29" t="s">
        <v>64</v>
      </c>
      <c r="N753" s="98">
        <v>14073.073671919326</v>
      </c>
      <c r="O753" s="1">
        <v>44189</v>
      </c>
      <c r="P753" s="1">
        <f t="shared" si="22"/>
        <v>44171</v>
      </c>
      <c r="Q753" s="1">
        <f t="shared" si="23"/>
        <v>44184</v>
      </c>
    </row>
    <row r="754" spans="1:17" x14ac:dyDescent="0.35">
      <c r="A754" s="87" t="s">
        <v>470</v>
      </c>
      <c r="B754" s="88" t="s">
        <v>52</v>
      </c>
      <c r="C754" s="89">
        <v>18091.285950418602</v>
      </c>
      <c r="D754" s="30">
        <v>1014</v>
      </c>
      <c r="E754" s="29">
        <v>198</v>
      </c>
      <c r="F754" s="81">
        <v>78.174968775671246</v>
      </c>
      <c r="G754" s="111" t="s">
        <v>878</v>
      </c>
      <c r="H754" s="82" t="s">
        <v>64</v>
      </c>
      <c r="I754" s="29">
        <v>18018</v>
      </c>
      <c r="J754" s="30">
        <v>2097</v>
      </c>
      <c r="K754" s="29">
        <v>216</v>
      </c>
      <c r="L754" s="32">
        <v>0.10300429184549356</v>
      </c>
      <c r="M754" s="83" t="s">
        <v>64</v>
      </c>
      <c r="N754" s="29">
        <f>(J754/C754)*100000</f>
        <v>11591.215824829074</v>
      </c>
      <c r="O754" s="1">
        <v>44203</v>
      </c>
      <c r="P754" s="1">
        <f t="shared" si="22"/>
        <v>44185</v>
      </c>
      <c r="Q754" s="1">
        <f t="shared" si="23"/>
        <v>44198</v>
      </c>
    </row>
    <row r="755" spans="1:17" x14ac:dyDescent="0.35">
      <c r="A755" s="87" t="s">
        <v>471</v>
      </c>
      <c r="B755" s="88" t="s">
        <v>45</v>
      </c>
      <c r="C755" s="89">
        <v>6461.82916759405</v>
      </c>
      <c r="D755" s="30">
        <v>167</v>
      </c>
      <c r="E755" s="29">
        <v>26</v>
      </c>
      <c r="F755" s="81">
        <v>28.740203570474954</v>
      </c>
      <c r="G755" s="111" t="s">
        <v>878</v>
      </c>
      <c r="H755" s="82" t="s">
        <v>66</v>
      </c>
      <c r="I755" s="29">
        <v>6100</v>
      </c>
      <c r="J755" s="30">
        <v>628</v>
      </c>
      <c r="K755" s="29">
        <v>31</v>
      </c>
      <c r="L755" s="32">
        <v>4.9363057324840767E-2</v>
      </c>
      <c r="M755" s="83" t="s">
        <v>66</v>
      </c>
      <c r="N755" s="29">
        <f>(J755/C755)*100000</f>
        <v>9718.6103766006072</v>
      </c>
      <c r="O755" s="1">
        <v>44203</v>
      </c>
      <c r="P755" s="1">
        <f t="shared" si="22"/>
        <v>44185</v>
      </c>
      <c r="Q755" s="1">
        <f t="shared" si="23"/>
        <v>44198</v>
      </c>
    </row>
    <row r="756" spans="1:17" x14ac:dyDescent="0.35">
      <c r="A756" s="87" t="s">
        <v>471</v>
      </c>
      <c r="B756" s="88" t="s">
        <v>45</v>
      </c>
      <c r="C756" s="97">
        <v>6461.82916759405</v>
      </c>
      <c r="D756" s="30">
        <v>155</v>
      </c>
      <c r="E756" s="29">
        <v>32</v>
      </c>
      <c r="F756" s="81">
        <v>35.372558240584553</v>
      </c>
      <c r="G756" s="111" t="s">
        <v>878</v>
      </c>
      <c r="H756" s="29" t="s">
        <v>64</v>
      </c>
      <c r="I756" s="29">
        <v>5778</v>
      </c>
      <c r="J756" s="30">
        <v>670</v>
      </c>
      <c r="K756" s="29">
        <v>34</v>
      </c>
      <c r="L756" s="32">
        <v>5.0746268656716415E-2</v>
      </c>
      <c r="M756" s="29" t="s">
        <v>64</v>
      </c>
      <c r="N756" s="98">
        <v>10368.581134271348</v>
      </c>
      <c r="O756" s="1">
        <v>44196</v>
      </c>
      <c r="P756" s="1">
        <f t="shared" si="22"/>
        <v>44178</v>
      </c>
      <c r="Q756" s="1">
        <f t="shared" si="23"/>
        <v>44191</v>
      </c>
    </row>
    <row r="757" spans="1:17" x14ac:dyDescent="0.35">
      <c r="A757" s="87" t="s">
        <v>471</v>
      </c>
      <c r="B757" s="88" t="s">
        <v>45</v>
      </c>
      <c r="C757" s="97">
        <v>6461.82916759405</v>
      </c>
      <c r="D757" s="30">
        <v>144</v>
      </c>
      <c r="E757" s="29">
        <v>20</v>
      </c>
      <c r="F757" s="90">
        <v>22.107848900365351</v>
      </c>
      <c r="G757" s="111" t="s">
        <v>877</v>
      </c>
      <c r="H757" s="29" t="s">
        <v>64</v>
      </c>
      <c r="I757" s="29">
        <v>5467</v>
      </c>
      <c r="J757" s="30">
        <v>637</v>
      </c>
      <c r="K757" s="29">
        <v>20</v>
      </c>
      <c r="L757" s="34">
        <v>3.1397174254317109E-2</v>
      </c>
      <c r="M757" s="29" t="s">
        <v>64</v>
      </c>
      <c r="N757" s="98">
        <v>9857.8898246729095</v>
      </c>
      <c r="O757" s="1">
        <v>44189</v>
      </c>
      <c r="P757" s="1">
        <f t="shared" si="22"/>
        <v>44171</v>
      </c>
      <c r="Q757" s="1">
        <f t="shared" si="23"/>
        <v>44184</v>
      </c>
    </row>
    <row r="758" spans="1:17" x14ac:dyDescent="0.35">
      <c r="A758" s="87" t="s">
        <v>472</v>
      </c>
      <c r="B758" s="88" t="s">
        <v>46</v>
      </c>
      <c r="C758" s="97">
        <v>335.85846276679899</v>
      </c>
      <c r="D758" s="30">
        <v>5</v>
      </c>
      <c r="E758" s="29">
        <v>0</v>
      </c>
      <c r="F758" s="91">
        <v>0</v>
      </c>
      <c r="G758" s="112" t="s">
        <v>875</v>
      </c>
      <c r="H758" s="29" t="s">
        <v>66</v>
      </c>
      <c r="I758" s="29">
        <v>295</v>
      </c>
      <c r="J758" s="30">
        <v>28</v>
      </c>
      <c r="K758" s="29">
        <v>0</v>
      </c>
      <c r="L758" s="36">
        <v>0</v>
      </c>
      <c r="M758" s="29" t="s">
        <v>66</v>
      </c>
      <c r="N758" s="98">
        <v>8336.8451607073566</v>
      </c>
      <c r="O758" s="1">
        <v>44189</v>
      </c>
      <c r="P758" s="1">
        <f t="shared" si="22"/>
        <v>44171</v>
      </c>
      <c r="Q758" s="1">
        <f t="shared" si="23"/>
        <v>44184</v>
      </c>
    </row>
    <row r="759" spans="1:17" x14ac:dyDescent="0.35">
      <c r="A759" s="87" t="s">
        <v>472</v>
      </c>
      <c r="B759" s="88" t="s">
        <v>46</v>
      </c>
      <c r="C759" s="97">
        <v>335.85846276679899</v>
      </c>
      <c r="D759" s="30">
        <v>5</v>
      </c>
      <c r="E759" s="29">
        <v>0</v>
      </c>
      <c r="F759" s="91">
        <v>0</v>
      </c>
      <c r="G759" s="112" t="s">
        <v>875</v>
      </c>
      <c r="H759" s="29" t="s">
        <v>68</v>
      </c>
      <c r="I759" s="29">
        <v>306</v>
      </c>
      <c r="J759" s="30">
        <v>22</v>
      </c>
      <c r="K759" s="29">
        <v>0</v>
      </c>
      <c r="L759" s="36">
        <v>0</v>
      </c>
      <c r="M759" s="29" t="s">
        <v>68</v>
      </c>
      <c r="N759" s="98">
        <v>6550.3783405557806</v>
      </c>
      <c r="O759" s="1">
        <v>44196</v>
      </c>
      <c r="P759" s="1">
        <f t="shared" si="22"/>
        <v>44178</v>
      </c>
      <c r="Q759" s="1">
        <f t="shared" si="23"/>
        <v>44191</v>
      </c>
    </row>
    <row r="760" spans="1:17" x14ac:dyDescent="0.35">
      <c r="A760" s="87" t="s">
        <v>472</v>
      </c>
      <c r="B760" s="88" t="s">
        <v>46</v>
      </c>
      <c r="C760" s="89">
        <v>335.85846276679899</v>
      </c>
      <c r="D760" s="30">
        <v>5</v>
      </c>
      <c r="E760" s="29">
        <v>0</v>
      </c>
      <c r="F760" s="91">
        <v>0</v>
      </c>
      <c r="G760" s="112" t="s">
        <v>875</v>
      </c>
      <c r="H760" s="82" t="s">
        <v>68</v>
      </c>
      <c r="I760" s="29">
        <v>314</v>
      </c>
      <c r="J760" s="30">
        <v>22</v>
      </c>
      <c r="K760" s="29">
        <v>0</v>
      </c>
      <c r="L760" s="36">
        <v>0</v>
      </c>
      <c r="M760" s="83" t="s">
        <v>68</v>
      </c>
      <c r="N760" s="29">
        <f>(J760/C760)*100000</f>
        <v>6550.3783405557806</v>
      </c>
      <c r="O760" s="1">
        <v>44203</v>
      </c>
      <c r="P760" s="1">
        <f t="shared" si="22"/>
        <v>44185</v>
      </c>
      <c r="Q760" s="1">
        <f t="shared" si="23"/>
        <v>44198</v>
      </c>
    </row>
    <row r="761" spans="1:17" x14ac:dyDescent="0.35">
      <c r="A761" s="87" t="s">
        <v>473</v>
      </c>
      <c r="B761" s="88" t="s">
        <v>45</v>
      </c>
      <c r="C761" s="97">
        <v>6179.81950587131</v>
      </c>
      <c r="D761" s="30">
        <v>181</v>
      </c>
      <c r="E761" s="29">
        <v>46</v>
      </c>
      <c r="F761" s="81">
        <v>53.168450673884593</v>
      </c>
      <c r="G761" s="111" t="s">
        <v>878</v>
      </c>
      <c r="H761" s="29" t="s">
        <v>68</v>
      </c>
      <c r="I761" s="29">
        <v>6018</v>
      </c>
      <c r="J761" s="30">
        <v>716</v>
      </c>
      <c r="K761" s="29">
        <v>55</v>
      </c>
      <c r="L761" s="32">
        <v>7.6815642458100561E-2</v>
      </c>
      <c r="M761" s="29" t="s">
        <v>64</v>
      </c>
      <c r="N761" s="98">
        <v>11586.098903369981</v>
      </c>
      <c r="O761" s="1">
        <v>44189</v>
      </c>
      <c r="P761" s="1">
        <f t="shared" si="22"/>
        <v>44171</v>
      </c>
      <c r="Q761" s="1">
        <f t="shared" si="23"/>
        <v>44184</v>
      </c>
    </row>
    <row r="762" spans="1:17" x14ac:dyDescent="0.35">
      <c r="A762" s="87" t="s">
        <v>473</v>
      </c>
      <c r="B762" s="88" t="s">
        <v>45</v>
      </c>
      <c r="C762" s="89">
        <v>6179.81950587131</v>
      </c>
      <c r="D762" s="30">
        <v>226</v>
      </c>
      <c r="E762" s="29">
        <v>46</v>
      </c>
      <c r="F762" s="81">
        <v>53.168450673884593</v>
      </c>
      <c r="G762" s="111" t="s">
        <v>878</v>
      </c>
      <c r="H762" s="82" t="s">
        <v>66</v>
      </c>
      <c r="I762" s="29">
        <v>6706</v>
      </c>
      <c r="J762" s="30">
        <v>704</v>
      </c>
      <c r="K762" s="29">
        <v>54</v>
      </c>
      <c r="L762" s="32">
        <v>7.6704545454545456E-2</v>
      </c>
      <c r="M762" s="83" t="s">
        <v>64</v>
      </c>
      <c r="N762" s="29">
        <f>(J762/C762)*100000</f>
        <v>11391.918474821879</v>
      </c>
      <c r="O762" s="1">
        <v>44203</v>
      </c>
      <c r="P762" s="1">
        <f t="shared" si="22"/>
        <v>44185</v>
      </c>
      <c r="Q762" s="1">
        <f t="shared" si="23"/>
        <v>44198</v>
      </c>
    </row>
    <row r="763" spans="1:17" x14ac:dyDescent="0.35">
      <c r="A763" s="87" t="s">
        <v>473</v>
      </c>
      <c r="B763" s="88" t="s">
        <v>45</v>
      </c>
      <c r="C763" s="97">
        <v>6179.81950587131</v>
      </c>
      <c r="D763" s="30">
        <v>204</v>
      </c>
      <c r="E763" s="29">
        <v>51</v>
      </c>
      <c r="F763" s="81">
        <v>58.947630094958996</v>
      </c>
      <c r="G763" s="111" t="s">
        <v>878</v>
      </c>
      <c r="H763" s="29" t="s">
        <v>64</v>
      </c>
      <c r="I763" s="29">
        <v>6360</v>
      </c>
      <c r="J763" s="30">
        <v>743</v>
      </c>
      <c r="K763" s="29">
        <v>55</v>
      </c>
      <c r="L763" s="32">
        <v>7.4024226110363398E-2</v>
      </c>
      <c r="M763" s="29" t="s">
        <v>66</v>
      </c>
      <c r="N763" s="98">
        <v>12023.004867603206</v>
      </c>
      <c r="O763" s="1">
        <v>44196</v>
      </c>
      <c r="P763" s="1">
        <f t="shared" si="22"/>
        <v>44178</v>
      </c>
      <c r="Q763" s="1">
        <f t="shared" si="23"/>
        <v>44191</v>
      </c>
    </row>
    <row r="764" spans="1:17" x14ac:dyDescent="0.35">
      <c r="A764" s="87" t="s">
        <v>474</v>
      </c>
      <c r="B764" s="88" t="s">
        <v>54</v>
      </c>
      <c r="C764" s="97">
        <v>1273.84035727372</v>
      </c>
      <c r="D764" s="30">
        <v>26</v>
      </c>
      <c r="E764" s="29">
        <v>8</v>
      </c>
      <c r="F764" s="92">
        <v>44.858727246760019</v>
      </c>
      <c r="G764" s="111" t="s">
        <v>875</v>
      </c>
      <c r="H764" s="29" t="s">
        <v>66</v>
      </c>
      <c r="I764" s="29">
        <v>1063</v>
      </c>
      <c r="J764" s="30">
        <v>109</v>
      </c>
      <c r="K764" s="29">
        <v>8</v>
      </c>
      <c r="L764" s="38">
        <v>7.3394495412844041E-2</v>
      </c>
      <c r="M764" s="29" t="s">
        <v>66</v>
      </c>
      <c r="N764" s="98">
        <v>8556.8022223194748</v>
      </c>
      <c r="O764" s="1">
        <v>44196</v>
      </c>
      <c r="P764" s="1">
        <f t="shared" si="22"/>
        <v>44178</v>
      </c>
      <c r="Q764" s="1">
        <f t="shared" si="23"/>
        <v>44191</v>
      </c>
    </row>
    <row r="765" spans="1:17" x14ac:dyDescent="0.35">
      <c r="A765" s="87" t="s">
        <v>474</v>
      </c>
      <c r="B765" s="88" t="s">
        <v>54</v>
      </c>
      <c r="C765" s="97">
        <v>1273.84035727372</v>
      </c>
      <c r="D765" s="30">
        <v>21</v>
      </c>
      <c r="E765" s="29">
        <v>12</v>
      </c>
      <c r="F765" s="93">
        <v>67.288090870140039</v>
      </c>
      <c r="G765" s="111" t="s">
        <v>876</v>
      </c>
      <c r="H765" s="29" t="s">
        <v>64</v>
      </c>
      <c r="I765" s="29">
        <v>1038</v>
      </c>
      <c r="J765" s="30">
        <v>148</v>
      </c>
      <c r="K765" s="29">
        <v>12</v>
      </c>
      <c r="L765" s="40">
        <v>8.1081081081081086E-2</v>
      </c>
      <c r="M765" s="29" t="s">
        <v>64</v>
      </c>
      <c r="N765" s="98">
        <v>11618.410356910845</v>
      </c>
      <c r="O765" s="1">
        <v>44189</v>
      </c>
      <c r="P765" s="1">
        <f t="shared" si="22"/>
        <v>44171</v>
      </c>
      <c r="Q765" s="1">
        <f t="shared" si="23"/>
        <v>44184</v>
      </c>
    </row>
    <row r="766" spans="1:17" x14ac:dyDescent="0.35">
      <c r="A766" s="87" t="s">
        <v>474</v>
      </c>
      <c r="B766" s="88" t="s">
        <v>54</v>
      </c>
      <c r="C766" s="89">
        <v>1273.84035727372</v>
      </c>
      <c r="D766" s="30">
        <v>36</v>
      </c>
      <c r="E766" s="29">
        <v>15</v>
      </c>
      <c r="F766" s="93">
        <v>84.110113587675045</v>
      </c>
      <c r="G766" s="111" t="s">
        <v>876</v>
      </c>
      <c r="H766" s="82" t="s">
        <v>64</v>
      </c>
      <c r="I766" s="29">
        <v>1124</v>
      </c>
      <c r="J766" s="30">
        <v>122</v>
      </c>
      <c r="K766" s="29">
        <v>15</v>
      </c>
      <c r="L766" s="40">
        <v>0.12295081967213115</v>
      </c>
      <c r="M766" s="83" t="s">
        <v>64</v>
      </c>
      <c r="N766" s="29">
        <f>(J766/C766)*100000</f>
        <v>9577.3382671832642</v>
      </c>
      <c r="O766" s="1">
        <v>44203</v>
      </c>
      <c r="P766" s="1">
        <f t="shared" si="22"/>
        <v>44185</v>
      </c>
      <c r="Q766" s="1">
        <f t="shared" si="23"/>
        <v>44198</v>
      </c>
    </row>
    <row r="767" spans="1:17" x14ac:dyDescent="0.35">
      <c r="A767" s="87" t="s">
        <v>475</v>
      </c>
      <c r="B767" s="88" t="s">
        <v>47</v>
      </c>
      <c r="C767" s="97">
        <v>1894.7075901246999</v>
      </c>
      <c r="D767" s="30">
        <v>55</v>
      </c>
      <c r="E767" s="29">
        <v>7</v>
      </c>
      <c r="F767" s="92">
        <v>26.389296301235195</v>
      </c>
      <c r="G767" s="111" t="s">
        <v>875</v>
      </c>
      <c r="H767" s="29" t="s">
        <v>68</v>
      </c>
      <c r="I767" s="29">
        <v>1406</v>
      </c>
      <c r="J767" s="30">
        <v>146</v>
      </c>
      <c r="K767" s="29">
        <v>8</v>
      </c>
      <c r="L767" s="38">
        <v>5.4794520547945202E-2</v>
      </c>
      <c r="M767" s="29" t="s">
        <v>64</v>
      </c>
      <c r="N767" s="98">
        <v>7705.6745199606785</v>
      </c>
      <c r="O767" s="1">
        <v>44196</v>
      </c>
      <c r="P767" s="1">
        <f t="shared" si="22"/>
        <v>44178</v>
      </c>
      <c r="Q767" s="1">
        <f t="shared" si="23"/>
        <v>44191</v>
      </c>
    </row>
    <row r="768" spans="1:17" x14ac:dyDescent="0.35">
      <c r="A768" s="87" t="s">
        <v>475</v>
      </c>
      <c r="B768" s="88" t="s">
        <v>47</v>
      </c>
      <c r="C768" s="97">
        <v>1894.7075901246999</v>
      </c>
      <c r="D768" s="30">
        <v>49</v>
      </c>
      <c r="E768" s="29">
        <v>7</v>
      </c>
      <c r="F768" s="92">
        <v>26.389296301235198</v>
      </c>
      <c r="G768" s="111" t="s">
        <v>875</v>
      </c>
      <c r="H768" s="29" t="s">
        <v>68</v>
      </c>
      <c r="I768" s="29">
        <v>1345</v>
      </c>
      <c r="J768" s="30">
        <v>148</v>
      </c>
      <c r="K768" s="29">
        <v>7</v>
      </c>
      <c r="L768" s="38">
        <v>4.72972972972973E-2</v>
      </c>
      <c r="M768" s="29" t="s">
        <v>68</v>
      </c>
      <c r="N768" s="98">
        <v>7811.2317051656191</v>
      </c>
      <c r="O768" s="1">
        <v>44189</v>
      </c>
      <c r="P768" s="1">
        <f t="shared" si="22"/>
        <v>44171</v>
      </c>
      <c r="Q768" s="1">
        <f t="shared" si="23"/>
        <v>44184</v>
      </c>
    </row>
    <row r="769" spans="1:17" x14ac:dyDescent="0.35">
      <c r="A769" s="87" t="s">
        <v>475</v>
      </c>
      <c r="B769" s="88" t="s">
        <v>47</v>
      </c>
      <c r="C769" s="89">
        <v>1894.7075901246999</v>
      </c>
      <c r="D769" s="30">
        <v>61</v>
      </c>
      <c r="E769" s="29">
        <v>11</v>
      </c>
      <c r="F769" s="93">
        <v>41.468894187655316</v>
      </c>
      <c r="G769" s="111" t="s">
        <v>876</v>
      </c>
      <c r="H769" s="82" t="s">
        <v>64</v>
      </c>
      <c r="I769" s="29">
        <v>1475</v>
      </c>
      <c r="J769" s="30">
        <v>137</v>
      </c>
      <c r="K769" s="29">
        <v>12</v>
      </c>
      <c r="L769" s="40">
        <v>8.7591240875912413E-2</v>
      </c>
      <c r="M769" s="83" t="s">
        <v>64</v>
      </c>
      <c r="N769" s="29">
        <f>(J769/C769)*100000</f>
        <v>7230.6671865384451</v>
      </c>
      <c r="O769" s="1">
        <v>44203</v>
      </c>
      <c r="P769" s="1">
        <f t="shared" si="22"/>
        <v>44185</v>
      </c>
      <c r="Q769" s="1">
        <f t="shared" si="23"/>
        <v>44198</v>
      </c>
    </row>
    <row r="770" spans="1:17" x14ac:dyDescent="0.35">
      <c r="A770" s="87" t="s">
        <v>476</v>
      </c>
      <c r="B770" s="88" t="s">
        <v>54</v>
      </c>
      <c r="C770" s="89">
        <v>9116.2129377530891</v>
      </c>
      <c r="D770" s="30">
        <v>304</v>
      </c>
      <c r="E770" s="29">
        <v>47</v>
      </c>
      <c r="F770" s="81">
        <v>36.826068895778846</v>
      </c>
      <c r="G770" s="111" t="s">
        <v>878</v>
      </c>
      <c r="H770" s="82" t="s">
        <v>66</v>
      </c>
      <c r="I770" s="29">
        <v>9895</v>
      </c>
      <c r="J770" s="30">
        <v>820</v>
      </c>
      <c r="K770" s="29">
        <v>53</v>
      </c>
      <c r="L770" s="32">
        <v>6.4634146341463417E-2</v>
      </c>
      <c r="M770" s="83" t="s">
        <v>66</v>
      </c>
      <c r="N770" s="29">
        <f>(J770/C770)*100000</f>
        <v>8994.9632111391729</v>
      </c>
      <c r="O770" s="1">
        <v>44203</v>
      </c>
      <c r="P770" s="1">
        <f t="shared" ref="P770:P833" si="24">O770-18</f>
        <v>44185</v>
      </c>
      <c r="Q770" s="1">
        <f t="shared" ref="Q770:Q833" si="25">O770-5</f>
        <v>44198</v>
      </c>
    </row>
    <row r="771" spans="1:17" x14ac:dyDescent="0.35">
      <c r="A771" s="87" t="s">
        <v>476</v>
      </c>
      <c r="B771" s="88" t="s">
        <v>54</v>
      </c>
      <c r="C771" s="97">
        <v>9116.2129377530891</v>
      </c>
      <c r="D771" s="30">
        <v>267</v>
      </c>
      <c r="E771" s="29">
        <v>53</v>
      </c>
      <c r="F771" s="81">
        <v>41.527269180346359</v>
      </c>
      <c r="G771" s="111" t="s">
        <v>878</v>
      </c>
      <c r="H771" s="29" t="s">
        <v>66</v>
      </c>
      <c r="I771" s="29">
        <v>9406</v>
      </c>
      <c r="J771" s="30">
        <v>921</v>
      </c>
      <c r="K771" s="29">
        <v>60</v>
      </c>
      <c r="L771" s="32">
        <v>6.5146579804560262E-2</v>
      </c>
      <c r="M771" s="29" t="s">
        <v>68</v>
      </c>
      <c r="N771" s="98">
        <v>10102.879411535583</v>
      </c>
      <c r="O771" s="1">
        <v>44196</v>
      </c>
      <c r="P771" s="1">
        <f t="shared" si="24"/>
        <v>44178</v>
      </c>
      <c r="Q771" s="1">
        <f t="shared" si="25"/>
        <v>44191</v>
      </c>
    </row>
    <row r="772" spans="1:17" x14ac:dyDescent="0.35">
      <c r="A772" s="87" t="s">
        <v>476</v>
      </c>
      <c r="B772" s="88" t="s">
        <v>54</v>
      </c>
      <c r="C772" s="97">
        <v>9116.2129377530891</v>
      </c>
      <c r="D772" s="30">
        <v>249</v>
      </c>
      <c r="E772" s="29">
        <v>56</v>
      </c>
      <c r="F772" s="81">
        <v>43.877869322630112</v>
      </c>
      <c r="G772" s="111" t="s">
        <v>878</v>
      </c>
      <c r="H772" s="29" t="s">
        <v>66</v>
      </c>
      <c r="I772" s="29">
        <v>9043</v>
      </c>
      <c r="J772" s="30">
        <v>1065</v>
      </c>
      <c r="K772" s="29">
        <v>67</v>
      </c>
      <c r="L772" s="32">
        <v>6.2910798122065723E-2</v>
      </c>
      <c r="M772" s="29" t="s">
        <v>66</v>
      </c>
      <c r="N772" s="98">
        <v>11682.482707150268</v>
      </c>
      <c r="O772" s="1">
        <v>44189</v>
      </c>
      <c r="P772" s="1">
        <f t="shared" si="24"/>
        <v>44171</v>
      </c>
      <c r="Q772" s="1">
        <f t="shared" si="25"/>
        <v>44184</v>
      </c>
    </row>
    <row r="773" spans="1:17" x14ac:dyDescent="0.35">
      <c r="A773" s="87" t="s">
        <v>477</v>
      </c>
      <c r="B773" s="88" t="s">
        <v>45</v>
      </c>
      <c r="C773" s="89">
        <v>45021.147202316999</v>
      </c>
      <c r="D773" s="30">
        <v>2896</v>
      </c>
      <c r="E773" s="29">
        <v>438</v>
      </c>
      <c r="F773" s="81">
        <v>69.491153002214432</v>
      </c>
      <c r="G773" s="111" t="s">
        <v>878</v>
      </c>
      <c r="H773" s="82" t="s">
        <v>66</v>
      </c>
      <c r="I773" s="29">
        <v>77558</v>
      </c>
      <c r="J773" s="30">
        <v>7962</v>
      </c>
      <c r="K773" s="29">
        <v>571</v>
      </c>
      <c r="L773" s="32">
        <v>7.1715649334338105E-2</v>
      </c>
      <c r="M773" s="83" t="s">
        <v>64</v>
      </c>
      <c r="N773" s="29">
        <f>(J773/C773)*100000</f>
        <v>17685.02247226219</v>
      </c>
      <c r="O773" s="1">
        <v>44203</v>
      </c>
      <c r="P773" s="1">
        <f t="shared" si="24"/>
        <v>44185</v>
      </c>
      <c r="Q773" s="1">
        <f t="shared" si="25"/>
        <v>44198</v>
      </c>
    </row>
    <row r="774" spans="1:17" x14ac:dyDescent="0.35">
      <c r="A774" s="87" t="s">
        <v>477</v>
      </c>
      <c r="B774" s="88" t="s">
        <v>45</v>
      </c>
      <c r="C774" s="97">
        <v>45021.147202316999</v>
      </c>
      <c r="D774" s="30">
        <v>2663</v>
      </c>
      <c r="E774" s="29">
        <v>462</v>
      </c>
      <c r="F774" s="81">
        <v>73.298887413294679</v>
      </c>
      <c r="G774" s="111" t="s">
        <v>878</v>
      </c>
      <c r="H774" s="29" t="s">
        <v>66</v>
      </c>
      <c r="I774" s="29">
        <v>74138</v>
      </c>
      <c r="J774" s="30">
        <v>9050</v>
      </c>
      <c r="K774" s="29">
        <v>595</v>
      </c>
      <c r="L774" s="32">
        <v>6.5745856353591162E-2</v>
      </c>
      <c r="M774" s="29" t="s">
        <v>68</v>
      </c>
      <c r="N774" s="98">
        <v>20101.664578494445</v>
      </c>
      <c r="O774" s="1">
        <v>44196</v>
      </c>
      <c r="P774" s="1">
        <f t="shared" si="24"/>
        <v>44178</v>
      </c>
      <c r="Q774" s="1">
        <f t="shared" si="25"/>
        <v>44191</v>
      </c>
    </row>
    <row r="775" spans="1:17" x14ac:dyDescent="0.35">
      <c r="A775" s="87" t="s">
        <v>477</v>
      </c>
      <c r="B775" s="88" t="s">
        <v>45</v>
      </c>
      <c r="C775" s="97">
        <v>45021.147202316999</v>
      </c>
      <c r="D775" s="30">
        <v>2433</v>
      </c>
      <c r="E775" s="29">
        <v>551</v>
      </c>
      <c r="F775" s="81">
        <v>87.419235854383913</v>
      </c>
      <c r="G775" s="111" t="s">
        <v>878</v>
      </c>
      <c r="H775" s="29" t="s">
        <v>66</v>
      </c>
      <c r="I775" s="29">
        <v>69969</v>
      </c>
      <c r="J775" s="30">
        <v>10444</v>
      </c>
      <c r="K775" s="29">
        <v>685</v>
      </c>
      <c r="L775" s="32">
        <v>6.5587897357334349E-2</v>
      </c>
      <c r="M775" s="29" t="s">
        <v>64</v>
      </c>
      <c r="N775" s="98">
        <v>23197.98727710453</v>
      </c>
      <c r="O775" s="1">
        <v>44189</v>
      </c>
      <c r="P775" s="1">
        <f t="shared" si="24"/>
        <v>44171</v>
      </c>
      <c r="Q775" s="1">
        <f t="shared" si="25"/>
        <v>44184</v>
      </c>
    </row>
    <row r="776" spans="1:17" x14ac:dyDescent="0.35">
      <c r="A776" s="87" t="s">
        <v>478</v>
      </c>
      <c r="B776" s="88" t="s">
        <v>45</v>
      </c>
      <c r="C776" s="89">
        <v>8853.2027967598096</v>
      </c>
      <c r="D776" s="30">
        <v>375</v>
      </c>
      <c r="E776" s="29">
        <v>75</v>
      </c>
      <c r="F776" s="81">
        <v>60.510788921536097</v>
      </c>
      <c r="G776" s="111" t="s">
        <v>878</v>
      </c>
      <c r="H776" s="82" t="s">
        <v>66</v>
      </c>
      <c r="I776" s="29">
        <v>8157</v>
      </c>
      <c r="J776" s="30">
        <v>815</v>
      </c>
      <c r="K776" s="29">
        <v>82</v>
      </c>
      <c r="L776" s="32">
        <v>0.10061349693251534</v>
      </c>
      <c r="M776" s="83" t="s">
        <v>64</v>
      </c>
      <c r="N776" s="29">
        <f>(J776/C776)*100000</f>
        <v>9205.7080212630226</v>
      </c>
      <c r="O776" s="1">
        <v>44203</v>
      </c>
      <c r="P776" s="1">
        <f t="shared" si="24"/>
        <v>44185</v>
      </c>
      <c r="Q776" s="1">
        <f t="shared" si="25"/>
        <v>44198</v>
      </c>
    </row>
    <row r="777" spans="1:17" x14ac:dyDescent="0.35">
      <c r="A777" s="87" t="s">
        <v>478</v>
      </c>
      <c r="B777" s="88" t="s">
        <v>45</v>
      </c>
      <c r="C777" s="97">
        <v>8853.2027967598096</v>
      </c>
      <c r="D777" s="30">
        <v>332</v>
      </c>
      <c r="E777" s="29">
        <v>82</v>
      </c>
      <c r="F777" s="81">
        <v>66.15846255421279</v>
      </c>
      <c r="G777" s="111" t="s">
        <v>878</v>
      </c>
      <c r="H777" s="29" t="s">
        <v>66</v>
      </c>
      <c r="I777" s="29">
        <v>7717</v>
      </c>
      <c r="J777" s="30">
        <v>906</v>
      </c>
      <c r="K777" s="29">
        <v>89</v>
      </c>
      <c r="L777" s="32">
        <v>9.8233995584988965E-2</v>
      </c>
      <c r="M777" s="29" t="s">
        <v>68</v>
      </c>
      <c r="N777" s="98">
        <v>10233.584622410181</v>
      </c>
      <c r="O777" s="1">
        <v>44196</v>
      </c>
      <c r="P777" s="1">
        <f t="shared" si="24"/>
        <v>44178</v>
      </c>
      <c r="Q777" s="1">
        <f t="shared" si="25"/>
        <v>44191</v>
      </c>
    </row>
    <row r="778" spans="1:17" x14ac:dyDescent="0.35">
      <c r="A778" s="87" t="s">
        <v>478</v>
      </c>
      <c r="B778" s="88" t="s">
        <v>45</v>
      </c>
      <c r="C778" s="97">
        <v>8853.2027967598096</v>
      </c>
      <c r="D778" s="30">
        <v>299</v>
      </c>
      <c r="E778" s="29">
        <v>86</v>
      </c>
      <c r="F778" s="81">
        <v>69.38570463002803</v>
      </c>
      <c r="G778" s="111" t="s">
        <v>878</v>
      </c>
      <c r="H778" s="29" t="s">
        <v>64</v>
      </c>
      <c r="I778" s="29">
        <v>7268</v>
      </c>
      <c r="J778" s="30">
        <v>927</v>
      </c>
      <c r="K778" s="29">
        <v>93</v>
      </c>
      <c r="L778" s="32">
        <v>0.10032362459546926</v>
      </c>
      <c r="M778" s="29" t="s">
        <v>64</v>
      </c>
      <c r="N778" s="98">
        <v>10470.786914982604</v>
      </c>
      <c r="O778" s="1">
        <v>44189</v>
      </c>
      <c r="P778" s="1">
        <f t="shared" si="24"/>
        <v>44171</v>
      </c>
      <c r="Q778" s="1">
        <f t="shared" si="25"/>
        <v>44184</v>
      </c>
    </row>
    <row r="779" spans="1:17" x14ac:dyDescent="0.35">
      <c r="A779" s="87" t="s">
        <v>479</v>
      </c>
      <c r="B779" s="88" t="s">
        <v>42</v>
      </c>
      <c r="C779" s="89">
        <v>931.64345052579108</v>
      </c>
      <c r="D779" s="30">
        <v>20</v>
      </c>
      <c r="E779" s="29" t="s">
        <v>580</v>
      </c>
      <c r="F779" s="92">
        <v>15.333885809696687</v>
      </c>
      <c r="G779" s="111" t="s">
        <v>875</v>
      </c>
      <c r="H779" s="82" t="s">
        <v>66</v>
      </c>
      <c r="I779" s="29">
        <v>1126</v>
      </c>
      <c r="J779" s="30">
        <v>86</v>
      </c>
      <c r="K779" s="29">
        <v>3</v>
      </c>
      <c r="L779" s="38">
        <v>3.4883720930232558E-2</v>
      </c>
      <c r="M779" s="83" t="s">
        <v>66</v>
      </c>
      <c r="N779" s="29">
        <f>(J779/C779)*100000</f>
        <v>9230.9992574374064</v>
      </c>
      <c r="O779" s="1">
        <v>44203</v>
      </c>
      <c r="P779" s="1">
        <f t="shared" si="24"/>
        <v>44185</v>
      </c>
      <c r="Q779" s="1">
        <f t="shared" si="25"/>
        <v>44198</v>
      </c>
    </row>
    <row r="780" spans="1:17" x14ac:dyDescent="0.35">
      <c r="A780" s="87" t="s">
        <v>479</v>
      </c>
      <c r="B780" s="88" t="s">
        <v>42</v>
      </c>
      <c r="C780" s="97">
        <v>931.64345052579108</v>
      </c>
      <c r="D780" s="30">
        <v>16</v>
      </c>
      <c r="E780" s="29" t="s">
        <v>580</v>
      </c>
      <c r="F780" s="92">
        <v>30.667771619393374</v>
      </c>
      <c r="G780" s="111" t="s">
        <v>875</v>
      </c>
      <c r="H780" s="29" t="s">
        <v>68</v>
      </c>
      <c r="I780" s="29">
        <v>1030</v>
      </c>
      <c r="J780" s="30">
        <v>130</v>
      </c>
      <c r="K780" s="29">
        <v>4</v>
      </c>
      <c r="L780" s="38">
        <v>3.0769230769230771E-2</v>
      </c>
      <c r="M780" s="29" t="s">
        <v>64</v>
      </c>
      <c r="N780" s="98">
        <v>13953.836086823987</v>
      </c>
      <c r="O780" s="1">
        <v>44189</v>
      </c>
      <c r="P780" s="1">
        <f t="shared" si="24"/>
        <v>44171</v>
      </c>
      <c r="Q780" s="1">
        <f t="shared" si="25"/>
        <v>44184</v>
      </c>
    </row>
    <row r="781" spans="1:17" x14ac:dyDescent="0.35">
      <c r="A781" s="87" t="s">
        <v>479</v>
      </c>
      <c r="B781" s="88" t="s">
        <v>42</v>
      </c>
      <c r="C781" s="97">
        <v>931.64345052579108</v>
      </c>
      <c r="D781" s="30">
        <v>17</v>
      </c>
      <c r="E781" s="29" t="s">
        <v>580</v>
      </c>
      <c r="F781" s="92">
        <v>30.667771619393374</v>
      </c>
      <c r="G781" s="111" t="s">
        <v>875</v>
      </c>
      <c r="H781" s="29" t="s">
        <v>68</v>
      </c>
      <c r="I781" s="29">
        <v>1073</v>
      </c>
      <c r="J781" s="30">
        <v>109</v>
      </c>
      <c r="K781" s="29">
        <v>5</v>
      </c>
      <c r="L781" s="38">
        <v>4.5871559633027525E-2</v>
      </c>
      <c r="M781" s="29" t="s">
        <v>64</v>
      </c>
      <c r="N781" s="98">
        <v>11699.754872798572</v>
      </c>
      <c r="O781" s="1">
        <v>44196</v>
      </c>
      <c r="P781" s="1">
        <f t="shared" si="24"/>
        <v>44178</v>
      </c>
      <c r="Q781" s="1">
        <f t="shared" si="25"/>
        <v>44191</v>
      </c>
    </row>
    <row r="782" spans="1:17" x14ac:dyDescent="0.35">
      <c r="A782" s="87" t="s">
        <v>480</v>
      </c>
      <c r="B782" s="88" t="s">
        <v>41</v>
      </c>
      <c r="C782" s="89">
        <v>21077.958151310399</v>
      </c>
      <c r="D782" s="30">
        <v>378</v>
      </c>
      <c r="E782" s="29">
        <v>97</v>
      </c>
      <c r="F782" s="81">
        <v>32.871169867754411</v>
      </c>
      <c r="G782" s="111" t="s">
        <v>878</v>
      </c>
      <c r="H782" s="82" t="s">
        <v>64</v>
      </c>
      <c r="I782" s="29">
        <v>16568</v>
      </c>
      <c r="J782" s="30">
        <v>1619</v>
      </c>
      <c r="K782" s="29">
        <v>103</v>
      </c>
      <c r="L782" s="32">
        <v>6.3619518221124147E-2</v>
      </c>
      <c r="M782" s="83" t="s">
        <v>64</v>
      </c>
      <c r="N782" s="29">
        <f>(J782/C782)*100000</f>
        <v>7681.0096517785723</v>
      </c>
      <c r="O782" s="1">
        <v>44203</v>
      </c>
      <c r="P782" s="1">
        <f t="shared" si="24"/>
        <v>44185</v>
      </c>
      <c r="Q782" s="1">
        <f t="shared" si="25"/>
        <v>44198</v>
      </c>
    </row>
    <row r="783" spans="1:17" x14ac:dyDescent="0.35">
      <c r="A783" s="87" t="s">
        <v>480</v>
      </c>
      <c r="B783" s="88" t="s">
        <v>41</v>
      </c>
      <c r="C783" s="97">
        <v>21077.958151310399</v>
      </c>
      <c r="D783" s="30">
        <v>274</v>
      </c>
      <c r="E783" s="29">
        <v>59</v>
      </c>
      <c r="F783" s="90">
        <v>19.993804352551653</v>
      </c>
      <c r="G783" s="111" t="s">
        <v>877</v>
      </c>
      <c r="H783" s="29" t="s">
        <v>66</v>
      </c>
      <c r="I783" s="29">
        <v>14873</v>
      </c>
      <c r="J783" s="30">
        <v>1586</v>
      </c>
      <c r="K783" s="29">
        <v>61</v>
      </c>
      <c r="L783" s="34">
        <v>3.8461538461538464E-2</v>
      </c>
      <c r="M783" s="29" t="s">
        <v>64</v>
      </c>
      <c r="N783" s="98">
        <v>7524.4479973568968</v>
      </c>
      <c r="O783" s="1">
        <v>44189</v>
      </c>
      <c r="P783" s="1">
        <f t="shared" si="24"/>
        <v>44171</v>
      </c>
      <c r="Q783" s="1">
        <f t="shared" si="25"/>
        <v>44184</v>
      </c>
    </row>
    <row r="784" spans="1:17" x14ac:dyDescent="0.35">
      <c r="A784" s="87" t="s">
        <v>480</v>
      </c>
      <c r="B784" s="88" t="s">
        <v>41</v>
      </c>
      <c r="C784" s="97">
        <v>21077.958151310399</v>
      </c>
      <c r="D784" s="30">
        <v>323</v>
      </c>
      <c r="E784" s="29">
        <v>68</v>
      </c>
      <c r="F784" s="90">
        <v>23.04370671141546</v>
      </c>
      <c r="G784" s="111" t="s">
        <v>877</v>
      </c>
      <c r="H784" s="29" t="s">
        <v>64</v>
      </c>
      <c r="I784" s="29">
        <v>15625</v>
      </c>
      <c r="J784" s="30">
        <v>1457</v>
      </c>
      <c r="K784" s="29">
        <v>72</v>
      </c>
      <c r="L784" s="34">
        <v>4.9416609471516812E-2</v>
      </c>
      <c r="M784" s="29" t="s">
        <v>64</v>
      </c>
      <c r="N784" s="98">
        <v>6912.4342573448921</v>
      </c>
      <c r="O784" s="1">
        <v>44196</v>
      </c>
      <c r="P784" s="1">
        <f t="shared" si="24"/>
        <v>44178</v>
      </c>
      <c r="Q784" s="1">
        <f t="shared" si="25"/>
        <v>44191</v>
      </c>
    </row>
    <row r="785" spans="1:17" x14ac:dyDescent="0.35">
      <c r="A785" s="87" t="s">
        <v>481</v>
      </c>
      <c r="B785" s="88" t="s">
        <v>45</v>
      </c>
      <c r="C785" s="97">
        <v>28486.308874618499</v>
      </c>
      <c r="D785" s="30">
        <v>2314</v>
      </c>
      <c r="E785" s="29">
        <v>417</v>
      </c>
      <c r="F785" s="81">
        <v>104.56150853666256</v>
      </c>
      <c r="G785" s="111" t="s">
        <v>878</v>
      </c>
      <c r="H785" s="29" t="s">
        <v>66</v>
      </c>
      <c r="I785" s="29">
        <v>39969</v>
      </c>
      <c r="J785" s="30">
        <v>4861</v>
      </c>
      <c r="K785" s="29">
        <v>511</v>
      </c>
      <c r="L785" s="32">
        <v>0.10512240279777824</v>
      </c>
      <c r="M785" s="29" t="s">
        <v>68</v>
      </c>
      <c r="N785" s="98">
        <v>17064.337894374181</v>
      </c>
      <c r="O785" s="1">
        <v>44196</v>
      </c>
      <c r="P785" s="1">
        <f t="shared" si="24"/>
        <v>44178</v>
      </c>
      <c r="Q785" s="1">
        <f t="shared" si="25"/>
        <v>44191</v>
      </c>
    </row>
    <row r="786" spans="1:17" x14ac:dyDescent="0.35">
      <c r="A786" s="87" t="s">
        <v>481</v>
      </c>
      <c r="B786" s="88" t="s">
        <v>45</v>
      </c>
      <c r="C786" s="89">
        <v>28486.308874618499</v>
      </c>
      <c r="D786" s="30">
        <v>2537</v>
      </c>
      <c r="E786" s="29">
        <v>419</v>
      </c>
      <c r="F786" s="81">
        <v>105.06300258240195</v>
      </c>
      <c r="G786" s="111" t="s">
        <v>878</v>
      </c>
      <c r="H786" s="82" t="s">
        <v>68</v>
      </c>
      <c r="I786" s="29">
        <v>42262</v>
      </c>
      <c r="J786" s="30">
        <v>4352</v>
      </c>
      <c r="K786" s="29">
        <v>496</v>
      </c>
      <c r="L786" s="32">
        <v>0.11397058823529412</v>
      </c>
      <c r="M786" s="83" t="s">
        <v>64</v>
      </c>
      <c r="N786" s="29">
        <f>(J786/C786)*100000</f>
        <v>15277.514609404741</v>
      </c>
      <c r="O786" s="1">
        <v>44203</v>
      </c>
      <c r="P786" s="1">
        <f t="shared" si="24"/>
        <v>44185</v>
      </c>
      <c r="Q786" s="1">
        <f t="shared" si="25"/>
        <v>44198</v>
      </c>
    </row>
    <row r="787" spans="1:17" x14ac:dyDescent="0.35">
      <c r="A787" s="87" t="s">
        <v>481</v>
      </c>
      <c r="B787" s="88" t="s">
        <v>45</v>
      </c>
      <c r="C787" s="97">
        <v>28486.308874618499</v>
      </c>
      <c r="D787" s="30">
        <v>2089</v>
      </c>
      <c r="E787" s="29">
        <v>474</v>
      </c>
      <c r="F787" s="81">
        <v>118.85408884023514</v>
      </c>
      <c r="G787" s="111" t="s">
        <v>878</v>
      </c>
      <c r="H787" s="29" t="s">
        <v>66</v>
      </c>
      <c r="I787" s="29">
        <v>37722</v>
      </c>
      <c r="J787" s="30">
        <v>5573</v>
      </c>
      <c r="K787" s="29">
        <v>587</v>
      </c>
      <c r="L787" s="32">
        <v>0.10532926610443208</v>
      </c>
      <c r="M787" s="29" t="s">
        <v>66</v>
      </c>
      <c r="N787" s="98">
        <v>19563.784218339293</v>
      </c>
      <c r="O787" s="1">
        <v>44189</v>
      </c>
      <c r="P787" s="1">
        <f t="shared" si="24"/>
        <v>44171</v>
      </c>
      <c r="Q787" s="1">
        <f t="shared" si="25"/>
        <v>44184</v>
      </c>
    </row>
    <row r="788" spans="1:17" x14ac:dyDescent="0.35">
      <c r="A788" s="87" t="s">
        <v>482</v>
      </c>
      <c r="B788" s="88" t="s">
        <v>42</v>
      </c>
      <c r="C788" s="97">
        <v>620.40356759031897</v>
      </c>
      <c r="D788" s="30" t="s">
        <v>580</v>
      </c>
      <c r="E788" s="29">
        <v>0</v>
      </c>
      <c r="F788" s="91">
        <v>0</v>
      </c>
      <c r="G788" s="112" t="s">
        <v>875</v>
      </c>
      <c r="H788" s="29" t="s">
        <v>68</v>
      </c>
      <c r="I788" s="29">
        <v>431</v>
      </c>
      <c r="J788" s="30">
        <v>49</v>
      </c>
      <c r="K788" s="29">
        <v>0</v>
      </c>
      <c r="L788" s="36">
        <v>0</v>
      </c>
      <c r="M788" s="29" t="s">
        <v>68</v>
      </c>
      <c r="N788" s="98">
        <v>7898.0848208721063</v>
      </c>
      <c r="O788" s="1">
        <v>44189</v>
      </c>
      <c r="P788" s="1">
        <f t="shared" si="24"/>
        <v>44171</v>
      </c>
      <c r="Q788" s="1">
        <f t="shared" si="25"/>
        <v>44184</v>
      </c>
    </row>
    <row r="789" spans="1:17" x14ac:dyDescent="0.35">
      <c r="A789" s="87" t="s">
        <v>482</v>
      </c>
      <c r="B789" s="88" t="s">
        <v>42</v>
      </c>
      <c r="C789" s="97">
        <v>620.40356759031897</v>
      </c>
      <c r="D789" s="30">
        <v>7</v>
      </c>
      <c r="E789" s="29" t="s">
        <v>580</v>
      </c>
      <c r="F789" s="92">
        <v>11.513243179113857</v>
      </c>
      <c r="G789" s="112" t="s">
        <v>875</v>
      </c>
      <c r="H789" s="29" t="s">
        <v>64</v>
      </c>
      <c r="I789" s="29">
        <v>462</v>
      </c>
      <c r="J789" s="30">
        <v>54</v>
      </c>
      <c r="K789" s="29">
        <v>1</v>
      </c>
      <c r="L789" s="38">
        <v>1.8518518518518517E-2</v>
      </c>
      <c r="M789" s="29" t="s">
        <v>64</v>
      </c>
      <c r="N789" s="98">
        <v>8704.011843410075</v>
      </c>
      <c r="O789" s="1">
        <v>44196</v>
      </c>
      <c r="P789" s="1">
        <f t="shared" si="24"/>
        <v>44178</v>
      </c>
      <c r="Q789" s="1">
        <f t="shared" si="25"/>
        <v>44191</v>
      </c>
    </row>
    <row r="790" spans="1:17" x14ac:dyDescent="0.35">
      <c r="A790" s="87" t="s">
        <v>482</v>
      </c>
      <c r="B790" s="88" t="s">
        <v>42</v>
      </c>
      <c r="C790" s="89">
        <v>620.40356759031897</v>
      </c>
      <c r="D790" s="30">
        <v>9</v>
      </c>
      <c r="E790" s="29">
        <v>5</v>
      </c>
      <c r="F790" s="92">
        <v>57.566215895569293</v>
      </c>
      <c r="G790" s="111" t="s">
        <v>875</v>
      </c>
      <c r="H790" s="82" t="s">
        <v>64</v>
      </c>
      <c r="I790" s="29">
        <v>504</v>
      </c>
      <c r="J790" s="30">
        <v>71</v>
      </c>
      <c r="K790" s="29">
        <v>6</v>
      </c>
      <c r="L790" s="38">
        <v>8.4507042253521125E-2</v>
      </c>
      <c r="M790" s="83" t="s">
        <v>64</v>
      </c>
      <c r="N790" s="29">
        <f>(J790/C790)*100000</f>
        <v>11444.163720039174</v>
      </c>
      <c r="O790" s="1">
        <v>44203</v>
      </c>
      <c r="P790" s="1">
        <f t="shared" si="24"/>
        <v>44185</v>
      </c>
      <c r="Q790" s="1">
        <f t="shared" si="25"/>
        <v>44198</v>
      </c>
    </row>
    <row r="791" spans="1:17" x14ac:dyDescent="0.35">
      <c r="A791" s="87" t="s">
        <v>483</v>
      </c>
      <c r="B791" s="88" t="s">
        <v>52</v>
      </c>
      <c r="C791" s="97">
        <v>18099.241781728299</v>
      </c>
      <c r="D791" s="30">
        <v>511</v>
      </c>
      <c r="E791" s="29">
        <v>85</v>
      </c>
      <c r="F791" s="81">
        <v>33.545209488045252</v>
      </c>
      <c r="G791" s="111" t="s">
        <v>878</v>
      </c>
      <c r="H791" s="29" t="s">
        <v>64</v>
      </c>
      <c r="I791" s="29">
        <v>17298</v>
      </c>
      <c r="J791" s="30">
        <v>1857</v>
      </c>
      <c r="K791" s="29">
        <v>93</v>
      </c>
      <c r="L791" s="32">
        <v>5.0080775444264945E-2</v>
      </c>
      <c r="M791" s="29" t="s">
        <v>64</v>
      </c>
      <c r="N791" s="98">
        <v>10260.098309061181</v>
      </c>
      <c r="O791" s="1">
        <v>44196</v>
      </c>
      <c r="P791" s="1">
        <f t="shared" si="24"/>
        <v>44178</v>
      </c>
      <c r="Q791" s="1">
        <f t="shared" si="25"/>
        <v>44191</v>
      </c>
    </row>
    <row r="792" spans="1:17" x14ac:dyDescent="0.35">
      <c r="A792" s="87" t="s">
        <v>483</v>
      </c>
      <c r="B792" s="88" t="s">
        <v>52</v>
      </c>
      <c r="C792" s="89">
        <v>18099.241781728299</v>
      </c>
      <c r="D792" s="30">
        <v>614</v>
      </c>
      <c r="E792" s="29">
        <v>151</v>
      </c>
      <c r="F792" s="81">
        <v>59.59207803170392</v>
      </c>
      <c r="G792" s="111" t="s">
        <v>878</v>
      </c>
      <c r="H792" s="82" t="s">
        <v>64</v>
      </c>
      <c r="I792" s="29">
        <v>18383</v>
      </c>
      <c r="J792" s="30">
        <v>2031</v>
      </c>
      <c r="K792" s="29">
        <v>161</v>
      </c>
      <c r="L792" s="32">
        <v>7.92712949286066E-2</v>
      </c>
      <c r="M792" s="83" t="s">
        <v>64</v>
      </c>
      <c r="N792" s="29">
        <f>(J792/C792)*100000</f>
        <v>11221.46454803622</v>
      </c>
      <c r="O792" s="1">
        <v>44203</v>
      </c>
      <c r="P792" s="1">
        <f t="shared" si="24"/>
        <v>44185</v>
      </c>
      <c r="Q792" s="1">
        <f t="shared" si="25"/>
        <v>44198</v>
      </c>
    </row>
    <row r="793" spans="1:17" x14ac:dyDescent="0.35">
      <c r="A793" s="87" t="s">
        <v>483</v>
      </c>
      <c r="B793" s="88" t="s">
        <v>52</v>
      </c>
      <c r="C793" s="97">
        <v>18099.241781728299</v>
      </c>
      <c r="D793" s="30">
        <v>446</v>
      </c>
      <c r="E793" s="29">
        <v>59</v>
      </c>
      <c r="F793" s="90">
        <v>23.284321879937295</v>
      </c>
      <c r="G793" s="111" t="s">
        <v>877</v>
      </c>
      <c r="H793" s="29" t="s">
        <v>66</v>
      </c>
      <c r="I793" s="29">
        <v>16336</v>
      </c>
      <c r="J793" s="30">
        <v>1899</v>
      </c>
      <c r="K793" s="29">
        <v>63</v>
      </c>
      <c r="L793" s="34">
        <v>3.3175355450236969E-2</v>
      </c>
      <c r="M793" s="29" t="s">
        <v>68</v>
      </c>
      <c r="N793" s="98">
        <v>10492.152228813777</v>
      </c>
      <c r="O793" s="1">
        <v>44189</v>
      </c>
      <c r="P793" s="1">
        <f t="shared" si="24"/>
        <v>44171</v>
      </c>
      <c r="Q793" s="1">
        <f t="shared" si="25"/>
        <v>44184</v>
      </c>
    </row>
    <row r="794" spans="1:17" x14ac:dyDescent="0.35">
      <c r="A794" s="87" t="s">
        <v>484</v>
      </c>
      <c r="B794" s="88" t="s">
        <v>43</v>
      </c>
      <c r="C794" s="97">
        <v>14013.208647597899</v>
      </c>
      <c r="D794" s="30">
        <v>709</v>
      </c>
      <c r="E794" s="29">
        <v>106</v>
      </c>
      <c r="F794" s="81">
        <v>54.030656089078086</v>
      </c>
      <c r="G794" s="111" t="s">
        <v>878</v>
      </c>
      <c r="H794" s="29" t="s">
        <v>66</v>
      </c>
      <c r="I794" s="29">
        <v>10751</v>
      </c>
      <c r="J794" s="30">
        <v>1103</v>
      </c>
      <c r="K794" s="29">
        <v>124</v>
      </c>
      <c r="L794" s="32">
        <v>0.11242067089755213</v>
      </c>
      <c r="M794" s="29" t="s">
        <v>68</v>
      </c>
      <c r="N794" s="98">
        <v>7871.1452012032432</v>
      </c>
      <c r="O794" s="1">
        <v>44196</v>
      </c>
      <c r="P794" s="1">
        <f t="shared" si="24"/>
        <v>44178</v>
      </c>
      <c r="Q794" s="1">
        <f t="shared" si="25"/>
        <v>44191</v>
      </c>
    </row>
    <row r="795" spans="1:17" x14ac:dyDescent="0.35">
      <c r="A795" s="87" t="s">
        <v>484</v>
      </c>
      <c r="B795" s="88" t="s">
        <v>43</v>
      </c>
      <c r="C795" s="97">
        <v>14013.208647597899</v>
      </c>
      <c r="D795" s="30">
        <v>636</v>
      </c>
      <c r="E795" s="29">
        <v>114</v>
      </c>
      <c r="F795" s="81">
        <v>58.10844145429153</v>
      </c>
      <c r="G795" s="111" t="s">
        <v>878</v>
      </c>
      <c r="H795" s="29" t="s">
        <v>66</v>
      </c>
      <c r="I795" s="29">
        <v>10196</v>
      </c>
      <c r="J795" s="30">
        <v>1278</v>
      </c>
      <c r="K795" s="29">
        <v>131</v>
      </c>
      <c r="L795" s="32">
        <v>0.10250391236306729</v>
      </c>
      <c r="M795" s="29" t="s">
        <v>66</v>
      </c>
      <c r="N795" s="98">
        <v>9119.9669692998596</v>
      </c>
      <c r="O795" s="1">
        <v>44189</v>
      </c>
      <c r="P795" s="1">
        <f t="shared" si="24"/>
        <v>44171</v>
      </c>
      <c r="Q795" s="1">
        <f t="shared" si="25"/>
        <v>44184</v>
      </c>
    </row>
    <row r="796" spans="1:17" x14ac:dyDescent="0.35">
      <c r="A796" s="87" t="s">
        <v>484</v>
      </c>
      <c r="B796" s="88" t="s">
        <v>43</v>
      </c>
      <c r="C796" s="89">
        <v>14013.208647597899</v>
      </c>
      <c r="D796" s="30">
        <v>779</v>
      </c>
      <c r="E796" s="29">
        <v>124</v>
      </c>
      <c r="F796" s="81">
        <v>63.205673160808331</v>
      </c>
      <c r="G796" s="111" t="s">
        <v>878</v>
      </c>
      <c r="H796" s="82" t="s">
        <v>64</v>
      </c>
      <c r="I796" s="29">
        <v>11320</v>
      </c>
      <c r="J796" s="30">
        <v>1062</v>
      </c>
      <c r="K796" s="29">
        <v>143</v>
      </c>
      <c r="L796" s="32">
        <v>0.13465160075329566</v>
      </c>
      <c r="M796" s="83" t="s">
        <v>64</v>
      </c>
      <c r="N796" s="29">
        <f>(J796/C796)*100000</f>
        <v>7578.5641012491787</v>
      </c>
      <c r="O796" s="1">
        <v>44203</v>
      </c>
      <c r="P796" s="1">
        <f t="shared" si="24"/>
        <v>44185</v>
      </c>
      <c r="Q796" s="1">
        <f t="shared" si="25"/>
        <v>44198</v>
      </c>
    </row>
    <row r="797" spans="1:17" x14ac:dyDescent="0.35">
      <c r="A797" s="87" t="s">
        <v>485</v>
      </c>
      <c r="B797" s="88" t="s">
        <v>51</v>
      </c>
      <c r="C797" s="97">
        <v>18279.738978438399</v>
      </c>
      <c r="D797" s="30">
        <v>390</v>
      </c>
      <c r="E797" s="29">
        <v>62</v>
      </c>
      <c r="F797" s="90">
        <v>24.226666659710435</v>
      </c>
      <c r="G797" s="111" t="s">
        <v>877</v>
      </c>
      <c r="H797" s="29" t="s">
        <v>66</v>
      </c>
      <c r="I797" s="29">
        <v>18731</v>
      </c>
      <c r="J797" s="30">
        <v>2024</v>
      </c>
      <c r="K797" s="29">
        <v>73</v>
      </c>
      <c r="L797" s="34">
        <v>3.6067193675889328E-2</v>
      </c>
      <c r="M797" s="29" t="s">
        <v>64</v>
      </c>
      <c r="N797" s="98">
        <v>11072.368168863788</v>
      </c>
      <c r="O797" s="1">
        <v>44189</v>
      </c>
      <c r="P797" s="1">
        <f t="shared" si="24"/>
        <v>44171</v>
      </c>
      <c r="Q797" s="1">
        <f t="shared" si="25"/>
        <v>44184</v>
      </c>
    </row>
    <row r="798" spans="1:17" x14ac:dyDescent="0.35">
      <c r="A798" s="87" t="s">
        <v>485</v>
      </c>
      <c r="B798" s="88" t="s">
        <v>51</v>
      </c>
      <c r="C798" s="97">
        <v>18279.738978438399</v>
      </c>
      <c r="D798" s="30">
        <v>439</v>
      </c>
      <c r="E798" s="29">
        <v>69</v>
      </c>
      <c r="F798" s="90">
        <v>26.961935476129355</v>
      </c>
      <c r="G798" s="111" t="s">
        <v>877</v>
      </c>
      <c r="H798" s="29" t="s">
        <v>64</v>
      </c>
      <c r="I798" s="29">
        <v>19679</v>
      </c>
      <c r="J798" s="30">
        <v>1983</v>
      </c>
      <c r="K798" s="29">
        <v>82</v>
      </c>
      <c r="L798" s="34">
        <v>4.1351487644982352E-2</v>
      </c>
      <c r="M798" s="29" t="s">
        <v>64</v>
      </c>
      <c r="N798" s="98">
        <v>10848.076125917438</v>
      </c>
      <c r="O798" s="1">
        <v>44196</v>
      </c>
      <c r="P798" s="1">
        <f t="shared" si="24"/>
        <v>44178</v>
      </c>
      <c r="Q798" s="1">
        <f t="shared" si="25"/>
        <v>44191</v>
      </c>
    </row>
    <row r="799" spans="1:17" x14ac:dyDescent="0.35">
      <c r="A799" s="87" t="s">
        <v>485</v>
      </c>
      <c r="B799" s="88" t="s">
        <v>51</v>
      </c>
      <c r="C799" s="89">
        <v>18279.738978438399</v>
      </c>
      <c r="D799" s="30">
        <v>475</v>
      </c>
      <c r="E799" s="29">
        <v>80</v>
      </c>
      <c r="F799" s="90">
        <v>31.26021504478766</v>
      </c>
      <c r="G799" s="111" t="s">
        <v>877</v>
      </c>
      <c r="H799" s="82" t="s">
        <v>64</v>
      </c>
      <c r="I799" s="29">
        <v>20681</v>
      </c>
      <c r="J799" s="30">
        <v>1926</v>
      </c>
      <c r="K799" s="29">
        <v>89</v>
      </c>
      <c r="L799" s="34">
        <v>4.6209761163032194E-2</v>
      </c>
      <c r="M799" s="83" t="s">
        <v>64</v>
      </c>
      <c r="N799" s="29">
        <f>(J799/C799)*100000</f>
        <v>10536.255480845681</v>
      </c>
      <c r="O799" s="1">
        <v>44203</v>
      </c>
      <c r="P799" s="1">
        <f t="shared" si="24"/>
        <v>44185</v>
      </c>
      <c r="Q799" s="1">
        <f t="shared" si="25"/>
        <v>44198</v>
      </c>
    </row>
    <row r="800" spans="1:17" x14ac:dyDescent="0.35">
      <c r="A800" s="87" t="s">
        <v>486</v>
      </c>
      <c r="B800" s="88" t="s">
        <v>42</v>
      </c>
      <c r="C800" s="97">
        <v>3054.0870162720894</v>
      </c>
      <c r="D800" s="30">
        <v>45</v>
      </c>
      <c r="E800" s="29" t="s">
        <v>580</v>
      </c>
      <c r="F800" s="92">
        <v>7.0163591654070769</v>
      </c>
      <c r="G800" s="112" t="s">
        <v>875</v>
      </c>
      <c r="H800" s="29" t="s">
        <v>66</v>
      </c>
      <c r="I800" s="29">
        <v>6991</v>
      </c>
      <c r="J800" s="30">
        <v>461</v>
      </c>
      <c r="K800" s="29">
        <v>3</v>
      </c>
      <c r="L800" s="38">
        <v>6.5075921908893707E-3</v>
      </c>
      <c r="M800" s="29" t="s">
        <v>66</v>
      </c>
      <c r="N800" s="98">
        <v>15094.527351179093</v>
      </c>
      <c r="O800" s="1">
        <v>44189</v>
      </c>
      <c r="P800" s="1">
        <f t="shared" si="24"/>
        <v>44171</v>
      </c>
      <c r="Q800" s="1">
        <f t="shared" si="25"/>
        <v>44184</v>
      </c>
    </row>
    <row r="801" spans="1:17" x14ac:dyDescent="0.35">
      <c r="A801" s="87" t="s">
        <v>486</v>
      </c>
      <c r="B801" s="88" t="s">
        <v>42</v>
      </c>
      <c r="C801" s="97">
        <v>3054.0870162720894</v>
      </c>
      <c r="D801" s="30">
        <v>49</v>
      </c>
      <c r="E801" s="29">
        <v>7</v>
      </c>
      <c r="F801" s="92">
        <v>16.37150471928318</v>
      </c>
      <c r="G801" s="111" t="s">
        <v>875</v>
      </c>
      <c r="H801" s="29" t="s">
        <v>64</v>
      </c>
      <c r="I801" s="29">
        <v>7127</v>
      </c>
      <c r="J801" s="30">
        <v>435</v>
      </c>
      <c r="K801" s="29">
        <v>7</v>
      </c>
      <c r="L801" s="38">
        <v>1.6091954022988506E-2</v>
      </c>
      <c r="M801" s="29" t="s">
        <v>64</v>
      </c>
      <c r="N801" s="98">
        <v>14243.209105776366</v>
      </c>
      <c r="O801" s="1">
        <v>44196</v>
      </c>
      <c r="P801" s="1">
        <f t="shared" si="24"/>
        <v>44178</v>
      </c>
      <c r="Q801" s="1">
        <f t="shared" si="25"/>
        <v>44191</v>
      </c>
    </row>
    <row r="802" spans="1:17" x14ac:dyDescent="0.35">
      <c r="A802" s="87" t="s">
        <v>486</v>
      </c>
      <c r="B802" s="88" t="s">
        <v>42</v>
      </c>
      <c r="C802" s="89">
        <v>3054.0870162720894</v>
      </c>
      <c r="D802" s="30">
        <v>54</v>
      </c>
      <c r="E802" s="29">
        <v>9</v>
      </c>
      <c r="F802" s="92">
        <v>21.04907749622123</v>
      </c>
      <c r="G802" s="111" t="s">
        <v>875</v>
      </c>
      <c r="H802" s="82" t="s">
        <v>64</v>
      </c>
      <c r="I802" s="29">
        <v>7427</v>
      </c>
      <c r="J802" s="30">
        <v>248</v>
      </c>
      <c r="K802" s="29">
        <v>9</v>
      </c>
      <c r="L802" s="38">
        <v>3.6290322580645164E-2</v>
      </c>
      <c r="M802" s="83" t="s">
        <v>64</v>
      </c>
      <c r="N802" s="29">
        <f>(J802/C802)*100000</f>
        <v>8120.2663407644577</v>
      </c>
      <c r="O802" s="1">
        <v>44203</v>
      </c>
      <c r="P802" s="1">
        <f t="shared" si="24"/>
        <v>44185</v>
      </c>
      <c r="Q802" s="1">
        <f t="shared" si="25"/>
        <v>44198</v>
      </c>
    </row>
    <row r="803" spans="1:17" x14ac:dyDescent="0.35">
      <c r="A803" s="87" t="s">
        <v>487</v>
      </c>
      <c r="B803" s="88" t="s">
        <v>46</v>
      </c>
      <c r="C803" s="97">
        <v>1830.68334983656</v>
      </c>
      <c r="D803" s="30">
        <v>20</v>
      </c>
      <c r="E803" s="29" t="s">
        <v>580</v>
      </c>
      <c r="F803" s="92">
        <v>3.9017436540813262</v>
      </c>
      <c r="G803" s="112" t="s">
        <v>875</v>
      </c>
      <c r="H803" s="29" t="s">
        <v>66</v>
      </c>
      <c r="I803" s="29">
        <v>3176</v>
      </c>
      <c r="J803" s="30">
        <v>389</v>
      </c>
      <c r="K803" s="29">
        <v>2</v>
      </c>
      <c r="L803" s="38">
        <v>5.1413881748071976E-3</v>
      </c>
      <c r="M803" s="29" t="s">
        <v>66</v>
      </c>
      <c r="N803" s="98">
        <v>21248.895940126906</v>
      </c>
      <c r="O803" s="1">
        <v>44189</v>
      </c>
      <c r="P803" s="1">
        <f t="shared" si="24"/>
        <v>44171</v>
      </c>
      <c r="Q803" s="1">
        <f t="shared" si="25"/>
        <v>44184</v>
      </c>
    </row>
    <row r="804" spans="1:17" x14ac:dyDescent="0.35">
      <c r="A804" s="87" t="s">
        <v>487</v>
      </c>
      <c r="B804" s="88" t="s">
        <v>46</v>
      </c>
      <c r="C804" s="97">
        <v>1830.68334983656</v>
      </c>
      <c r="D804" s="30">
        <v>21</v>
      </c>
      <c r="E804" s="29" t="s">
        <v>580</v>
      </c>
      <c r="F804" s="92">
        <v>3.9017436540813262</v>
      </c>
      <c r="G804" s="112" t="s">
        <v>875</v>
      </c>
      <c r="H804" s="29" t="s">
        <v>68</v>
      </c>
      <c r="I804" s="29">
        <v>3325</v>
      </c>
      <c r="J804" s="30">
        <v>359</v>
      </c>
      <c r="K804" s="29">
        <v>1</v>
      </c>
      <c r="L804" s="38">
        <v>2.7855153203342618E-3</v>
      </c>
      <c r="M804" s="29" t="s">
        <v>66</v>
      </c>
      <c r="N804" s="98">
        <v>19610.163605412748</v>
      </c>
      <c r="O804" s="1">
        <v>44196</v>
      </c>
      <c r="P804" s="1">
        <f t="shared" si="24"/>
        <v>44178</v>
      </c>
      <c r="Q804" s="1">
        <f t="shared" si="25"/>
        <v>44191</v>
      </c>
    </row>
    <row r="805" spans="1:17" x14ac:dyDescent="0.35">
      <c r="A805" s="87" t="s">
        <v>487</v>
      </c>
      <c r="B805" s="88" t="s">
        <v>46</v>
      </c>
      <c r="C805" s="89">
        <v>1830.68334983656</v>
      </c>
      <c r="D805" s="30">
        <v>21</v>
      </c>
      <c r="E805" s="29" t="s">
        <v>580</v>
      </c>
      <c r="F805" s="92">
        <v>3.9017436540813262</v>
      </c>
      <c r="G805" s="112" t="s">
        <v>875</v>
      </c>
      <c r="H805" s="82" t="s">
        <v>64</v>
      </c>
      <c r="I805" s="29">
        <v>3426</v>
      </c>
      <c r="J805" s="30">
        <v>244</v>
      </c>
      <c r="K805" s="29">
        <v>1</v>
      </c>
      <c r="L805" s="38">
        <v>4.0983606557377051E-3</v>
      </c>
      <c r="M805" s="83" t="s">
        <v>64</v>
      </c>
      <c r="N805" s="29">
        <f>(J805/C805)*100000</f>
        <v>13328.356322341811</v>
      </c>
      <c r="O805" s="1">
        <v>44203</v>
      </c>
      <c r="P805" s="1">
        <f t="shared" si="24"/>
        <v>44185</v>
      </c>
      <c r="Q805" s="1">
        <f t="shared" si="25"/>
        <v>44198</v>
      </c>
    </row>
    <row r="806" spans="1:17" x14ac:dyDescent="0.35">
      <c r="A806" s="87" t="s">
        <v>488</v>
      </c>
      <c r="B806" s="88" t="s">
        <v>49</v>
      </c>
      <c r="C806" s="97">
        <v>3773.5522642548599</v>
      </c>
      <c r="D806" s="30">
        <v>87</v>
      </c>
      <c r="E806" s="29">
        <v>18</v>
      </c>
      <c r="F806" s="90">
        <v>34.071723290896777</v>
      </c>
      <c r="G806" s="111" t="s">
        <v>877</v>
      </c>
      <c r="H806" s="29" t="s">
        <v>66</v>
      </c>
      <c r="I806" s="29">
        <v>4693</v>
      </c>
      <c r="J806" s="30">
        <v>480</v>
      </c>
      <c r="K806" s="29">
        <v>19</v>
      </c>
      <c r="L806" s="34">
        <v>3.9583333333333331E-2</v>
      </c>
      <c r="M806" s="29" t="s">
        <v>66</v>
      </c>
      <c r="N806" s="98">
        <v>12720.110028601464</v>
      </c>
      <c r="O806" s="1">
        <v>44196</v>
      </c>
      <c r="P806" s="1">
        <f t="shared" si="24"/>
        <v>44178</v>
      </c>
      <c r="Q806" s="1">
        <f t="shared" si="25"/>
        <v>44191</v>
      </c>
    </row>
    <row r="807" spans="1:17" x14ac:dyDescent="0.35">
      <c r="A807" s="87" t="s">
        <v>488</v>
      </c>
      <c r="B807" s="88" t="s">
        <v>49</v>
      </c>
      <c r="C807" s="89">
        <v>3773.5522642548599</v>
      </c>
      <c r="D807" s="30">
        <v>96</v>
      </c>
      <c r="E807" s="29">
        <v>21</v>
      </c>
      <c r="F807" s="90">
        <v>39.750343839379575</v>
      </c>
      <c r="G807" s="111" t="s">
        <v>877</v>
      </c>
      <c r="H807" s="82" t="s">
        <v>64</v>
      </c>
      <c r="I807" s="29">
        <v>4934</v>
      </c>
      <c r="J807" s="30">
        <v>429</v>
      </c>
      <c r="K807" s="29">
        <v>24</v>
      </c>
      <c r="L807" s="34">
        <v>5.5944055944055944E-2</v>
      </c>
      <c r="M807" s="83" t="s">
        <v>64</v>
      </c>
      <c r="N807" s="29">
        <f>(J807/C807)*100000</f>
        <v>11368.598338062558</v>
      </c>
      <c r="O807" s="1">
        <v>44203</v>
      </c>
      <c r="P807" s="1">
        <f t="shared" si="24"/>
        <v>44185</v>
      </c>
      <c r="Q807" s="1">
        <f t="shared" si="25"/>
        <v>44198</v>
      </c>
    </row>
    <row r="808" spans="1:17" x14ac:dyDescent="0.35">
      <c r="A808" s="87" t="s">
        <v>488</v>
      </c>
      <c r="B808" s="88" t="s">
        <v>49</v>
      </c>
      <c r="C808" s="97">
        <v>3773.5522642548599</v>
      </c>
      <c r="D808" s="30">
        <v>76</v>
      </c>
      <c r="E808" s="29">
        <v>23</v>
      </c>
      <c r="F808" s="90">
        <v>43.53609087170144</v>
      </c>
      <c r="G808" s="111" t="s">
        <v>877</v>
      </c>
      <c r="H808" s="29" t="s">
        <v>66</v>
      </c>
      <c r="I808" s="29">
        <v>4476</v>
      </c>
      <c r="J808" s="30">
        <v>517</v>
      </c>
      <c r="K808" s="29">
        <v>24</v>
      </c>
      <c r="L808" s="34">
        <v>4.6421663442940041E-2</v>
      </c>
      <c r="M808" s="29" t="s">
        <v>68</v>
      </c>
      <c r="N808" s="98">
        <v>13700.618509972826</v>
      </c>
      <c r="O808" s="1">
        <v>44189</v>
      </c>
      <c r="P808" s="1">
        <f t="shared" si="24"/>
        <v>44171</v>
      </c>
      <c r="Q808" s="1">
        <f t="shared" si="25"/>
        <v>44184</v>
      </c>
    </row>
    <row r="809" spans="1:17" x14ac:dyDescent="0.35">
      <c r="A809" s="87" t="s">
        <v>489</v>
      </c>
      <c r="B809" s="88" t="s">
        <v>49</v>
      </c>
      <c r="C809" s="97">
        <v>8525.6886385726593</v>
      </c>
      <c r="D809" s="30">
        <v>574</v>
      </c>
      <c r="E809" s="29">
        <v>73</v>
      </c>
      <c r="F809" s="81">
        <v>61.159701407517865</v>
      </c>
      <c r="G809" s="111" t="s">
        <v>878</v>
      </c>
      <c r="H809" s="29" t="s">
        <v>66</v>
      </c>
      <c r="I809" s="29">
        <v>8276</v>
      </c>
      <c r="J809" s="30">
        <v>743</v>
      </c>
      <c r="K809" s="29">
        <v>79</v>
      </c>
      <c r="L809" s="32">
        <v>0.10632570659488561</v>
      </c>
      <c r="M809" s="29" t="s">
        <v>66</v>
      </c>
      <c r="N809" s="98">
        <v>8714.8385485068611</v>
      </c>
      <c r="O809" s="1">
        <v>44189</v>
      </c>
      <c r="P809" s="1">
        <f t="shared" si="24"/>
        <v>44171</v>
      </c>
      <c r="Q809" s="1">
        <f t="shared" si="25"/>
        <v>44184</v>
      </c>
    </row>
    <row r="810" spans="1:17" x14ac:dyDescent="0.35">
      <c r="A810" s="87" t="s">
        <v>489</v>
      </c>
      <c r="B810" s="88" t="s">
        <v>49</v>
      </c>
      <c r="C810" s="89">
        <v>8525.6886385726593</v>
      </c>
      <c r="D810" s="30">
        <v>656</v>
      </c>
      <c r="E810" s="29">
        <v>77</v>
      </c>
      <c r="F810" s="81">
        <v>64.510917922998303</v>
      </c>
      <c r="G810" s="111" t="s">
        <v>878</v>
      </c>
      <c r="H810" s="82" t="s">
        <v>66</v>
      </c>
      <c r="I810" s="29">
        <v>8741</v>
      </c>
      <c r="J810" s="30">
        <v>456</v>
      </c>
      <c r="K810" s="29">
        <v>81</v>
      </c>
      <c r="L810" s="32">
        <v>0.17763157894736842</v>
      </c>
      <c r="M810" s="83" t="s">
        <v>64</v>
      </c>
      <c r="N810" s="29">
        <f>(J810/C810)*100000</f>
        <v>5348.5415587067691</v>
      </c>
      <c r="O810" s="1">
        <v>44203</v>
      </c>
      <c r="P810" s="1">
        <f t="shared" si="24"/>
        <v>44185</v>
      </c>
      <c r="Q810" s="1">
        <f t="shared" si="25"/>
        <v>44198</v>
      </c>
    </row>
    <row r="811" spans="1:17" x14ac:dyDescent="0.35">
      <c r="A811" s="87" t="s">
        <v>489</v>
      </c>
      <c r="B811" s="88" t="s">
        <v>49</v>
      </c>
      <c r="C811" s="97">
        <v>8525.6886385726593</v>
      </c>
      <c r="D811" s="30">
        <v>622</v>
      </c>
      <c r="E811" s="29">
        <v>91</v>
      </c>
      <c r="F811" s="81">
        <v>76.240175727179817</v>
      </c>
      <c r="G811" s="111" t="s">
        <v>878</v>
      </c>
      <c r="H811" s="29" t="s">
        <v>64</v>
      </c>
      <c r="I811" s="29">
        <v>8511</v>
      </c>
      <c r="J811" s="30">
        <v>664</v>
      </c>
      <c r="K811" s="29">
        <v>97</v>
      </c>
      <c r="L811" s="32">
        <v>0.1460843373493976</v>
      </c>
      <c r="M811" s="29" t="s">
        <v>64</v>
      </c>
      <c r="N811" s="98">
        <v>7788.2271819765228</v>
      </c>
      <c r="O811" s="1">
        <v>44196</v>
      </c>
      <c r="P811" s="1">
        <f t="shared" si="24"/>
        <v>44178</v>
      </c>
      <c r="Q811" s="1">
        <f t="shared" si="25"/>
        <v>44191</v>
      </c>
    </row>
    <row r="812" spans="1:17" x14ac:dyDescent="0.35">
      <c r="A812" s="87" t="s">
        <v>490</v>
      </c>
      <c r="B812" s="88" t="s">
        <v>54</v>
      </c>
      <c r="C812" s="97">
        <v>39496.6261109037</v>
      </c>
      <c r="D812" s="30">
        <v>1514</v>
      </c>
      <c r="E812" s="29">
        <v>304</v>
      </c>
      <c r="F812" s="81">
        <v>54.977571130540504</v>
      </c>
      <c r="G812" s="111" t="s">
        <v>878</v>
      </c>
      <c r="H812" s="29" t="s">
        <v>66</v>
      </c>
      <c r="I812" s="29">
        <v>44654</v>
      </c>
      <c r="J812" s="30">
        <v>4785</v>
      </c>
      <c r="K812" s="29">
        <v>327</v>
      </c>
      <c r="L812" s="32">
        <v>6.8338557993730412E-2</v>
      </c>
      <c r="M812" s="29" t="s">
        <v>66</v>
      </c>
      <c r="N812" s="98">
        <v>12114.95884879904</v>
      </c>
      <c r="O812" s="1">
        <v>44196</v>
      </c>
      <c r="P812" s="1">
        <f t="shared" si="24"/>
        <v>44178</v>
      </c>
      <c r="Q812" s="1">
        <f t="shared" si="25"/>
        <v>44191</v>
      </c>
    </row>
    <row r="813" spans="1:17" x14ac:dyDescent="0.35">
      <c r="A813" s="87" t="s">
        <v>490</v>
      </c>
      <c r="B813" s="88" t="s">
        <v>54</v>
      </c>
      <c r="C813" s="97">
        <v>39496.6261109037</v>
      </c>
      <c r="D813" s="30">
        <v>1337</v>
      </c>
      <c r="E813" s="29">
        <v>362</v>
      </c>
      <c r="F813" s="81">
        <v>65.466712990972582</v>
      </c>
      <c r="G813" s="111" t="s">
        <v>878</v>
      </c>
      <c r="H813" s="29" t="s">
        <v>68</v>
      </c>
      <c r="I813" s="29">
        <v>42530</v>
      </c>
      <c r="J813" s="30">
        <v>5202</v>
      </c>
      <c r="K813" s="29">
        <v>391</v>
      </c>
      <c r="L813" s="32">
        <v>7.5163398692810454E-2</v>
      </c>
      <c r="M813" s="29" t="s">
        <v>66</v>
      </c>
      <c r="N813" s="98">
        <v>13170.745231233563</v>
      </c>
      <c r="O813" s="1">
        <v>44189</v>
      </c>
      <c r="P813" s="1">
        <f t="shared" si="24"/>
        <v>44171</v>
      </c>
      <c r="Q813" s="1">
        <f t="shared" si="25"/>
        <v>44184</v>
      </c>
    </row>
    <row r="814" spans="1:17" x14ac:dyDescent="0.35">
      <c r="A814" s="87" t="s">
        <v>490</v>
      </c>
      <c r="B814" s="88" t="s">
        <v>54</v>
      </c>
      <c r="C814" s="89">
        <v>39496.6261109037</v>
      </c>
      <c r="D814" s="30">
        <v>1735</v>
      </c>
      <c r="E814" s="29">
        <v>367</v>
      </c>
      <c r="F814" s="81">
        <v>66.370949358251195</v>
      </c>
      <c r="G814" s="111" t="s">
        <v>878</v>
      </c>
      <c r="H814" s="82" t="s">
        <v>64</v>
      </c>
      <c r="I814" s="29">
        <v>46895</v>
      </c>
      <c r="J814" s="30">
        <v>4306</v>
      </c>
      <c r="K814" s="29">
        <v>388</v>
      </c>
      <c r="L814" s="32">
        <v>9.0106827682303756E-2</v>
      </c>
      <c r="M814" s="83" t="s">
        <v>64</v>
      </c>
      <c r="N814" s="29">
        <f>(J814/C814)*100000</f>
        <v>10902.197033004946</v>
      </c>
      <c r="O814" s="1">
        <v>44203</v>
      </c>
      <c r="P814" s="1">
        <f t="shared" si="24"/>
        <v>44185</v>
      </c>
      <c r="Q814" s="1">
        <f t="shared" si="25"/>
        <v>44198</v>
      </c>
    </row>
    <row r="815" spans="1:17" x14ac:dyDescent="0.35">
      <c r="A815" s="87" t="s">
        <v>491</v>
      </c>
      <c r="B815" s="88" t="s">
        <v>46</v>
      </c>
      <c r="C815" s="89">
        <v>1742.38402050019</v>
      </c>
      <c r="D815" s="30">
        <v>20</v>
      </c>
      <c r="E815" s="29" t="s">
        <v>580</v>
      </c>
      <c r="F815" s="92">
        <v>12.298420541310913</v>
      </c>
      <c r="G815" s="112" t="s">
        <v>875</v>
      </c>
      <c r="H815" s="82" t="s">
        <v>66</v>
      </c>
      <c r="I815" s="29">
        <v>2151</v>
      </c>
      <c r="J815" s="30">
        <v>172</v>
      </c>
      <c r="K815" s="29">
        <v>3</v>
      </c>
      <c r="L815" s="38">
        <v>1.7441860465116279E-2</v>
      </c>
      <c r="M815" s="83" t="s">
        <v>66</v>
      </c>
      <c r="N815" s="29">
        <f>(J815/C815)*100000</f>
        <v>9871.5322211588918</v>
      </c>
      <c r="O815" s="1">
        <v>44203</v>
      </c>
      <c r="P815" s="1">
        <f t="shared" si="24"/>
        <v>44185</v>
      </c>
      <c r="Q815" s="1">
        <f t="shared" si="25"/>
        <v>44198</v>
      </c>
    </row>
    <row r="816" spans="1:17" x14ac:dyDescent="0.35">
      <c r="A816" s="87" t="s">
        <v>491</v>
      </c>
      <c r="B816" s="88" t="s">
        <v>46</v>
      </c>
      <c r="C816" s="97">
        <v>1742.38402050019</v>
      </c>
      <c r="D816" s="30">
        <v>18</v>
      </c>
      <c r="E816" s="29" t="s">
        <v>580</v>
      </c>
      <c r="F816" s="92">
        <v>16.397894055081217</v>
      </c>
      <c r="G816" s="111" t="s">
        <v>875</v>
      </c>
      <c r="H816" s="29" t="s">
        <v>66</v>
      </c>
      <c r="I816" s="29">
        <v>2102</v>
      </c>
      <c r="J816" s="30">
        <v>208</v>
      </c>
      <c r="K816" s="29">
        <v>4</v>
      </c>
      <c r="L816" s="38">
        <v>1.9230769230769232E-2</v>
      </c>
      <c r="M816" s="29" t="s">
        <v>66</v>
      </c>
      <c r="N816" s="98">
        <v>11937.666872099124</v>
      </c>
      <c r="O816" s="1">
        <v>44196</v>
      </c>
      <c r="P816" s="1">
        <f t="shared" si="24"/>
        <v>44178</v>
      </c>
      <c r="Q816" s="1">
        <f t="shared" si="25"/>
        <v>44191</v>
      </c>
    </row>
    <row r="817" spans="1:17" x14ac:dyDescent="0.35">
      <c r="A817" s="87" t="s">
        <v>491</v>
      </c>
      <c r="B817" s="88" t="s">
        <v>46</v>
      </c>
      <c r="C817" s="97">
        <v>1742.38402050019</v>
      </c>
      <c r="D817" s="30">
        <v>17</v>
      </c>
      <c r="E817" s="29">
        <v>7</v>
      </c>
      <c r="F817" s="92">
        <v>28.696314596392135</v>
      </c>
      <c r="G817" s="111" t="s">
        <v>875</v>
      </c>
      <c r="H817" s="29" t="s">
        <v>66</v>
      </c>
      <c r="I817" s="29">
        <v>1982</v>
      </c>
      <c r="J817" s="30">
        <v>194</v>
      </c>
      <c r="K817" s="29">
        <v>7</v>
      </c>
      <c r="L817" s="38">
        <v>3.608247422680412E-2</v>
      </c>
      <c r="M817" s="29" t="s">
        <v>66</v>
      </c>
      <c r="N817" s="98">
        <v>11134.170063400144</v>
      </c>
      <c r="O817" s="1">
        <v>44189</v>
      </c>
      <c r="P817" s="1">
        <f t="shared" si="24"/>
        <v>44171</v>
      </c>
      <c r="Q817" s="1">
        <f t="shared" si="25"/>
        <v>44184</v>
      </c>
    </row>
    <row r="818" spans="1:17" x14ac:dyDescent="0.35">
      <c r="A818" s="87" t="s">
        <v>492</v>
      </c>
      <c r="B818" s="88" t="s">
        <v>43</v>
      </c>
      <c r="C818" s="89">
        <v>18521.118345707095</v>
      </c>
      <c r="D818" s="30">
        <v>1235</v>
      </c>
      <c r="E818" s="29">
        <v>209</v>
      </c>
      <c r="F818" s="81">
        <v>80.602969809496628</v>
      </c>
      <c r="G818" s="111" t="s">
        <v>878</v>
      </c>
      <c r="H818" s="82" t="s">
        <v>66</v>
      </c>
      <c r="I818" s="29">
        <v>20131</v>
      </c>
      <c r="J818" s="30">
        <v>1810</v>
      </c>
      <c r="K818" s="29">
        <v>238</v>
      </c>
      <c r="L818" s="32">
        <v>0.13149171270718232</v>
      </c>
      <c r="M818" s="83" t="s">
        <v>64</v>
      </c>
      <c r="N818" s="29">
        <f>(J818/C818)*100000</f>
        <v>9772.6280142231772</v>
      </c>
      <c r="O818" s="1">
        <v>44203</v>
      </c>
      <c r="P818" s="1">
        <f t="shared" si="24"/>
        <v>44185</v>
      </c>
      <c r="Q818" s="1">
        <f t="shared" si="25"/>
        <v>44198</v>
      </c>
    </row>
    <row r="819" spans="1:17" x14ac:dyDescent="0.35">
      <c r="A819" s="87" t="s">
        <v>492</v>
      </c>
      <c r="B819" s="88" t="s">
        <v>43</v>
      </c>
      <c r="C819" s="97">
        <v>18521.118345707095</v>
      </c>
      <c r="D819" s="30">
        <v>1105</v>
      </c>
      <c r="E819" s="29">
        <v>211</v>
      </c>
      <c r="F819" s="81">
        <v>81.374290094754969</v>
      </c>
      <c r="G819" s="111" t="s">
        <v>878</v>
      </c>
      <c r="H819" s="29" t="s">
        <v>66</v>
      </c>
      <c r="I819" s="29">
        <v>19132</v>
      </c>
      <c r="J819" s="30">
        <v>1982</v>
      </c>
      <c r="K819" s="29">
        <v>243</v>
      </c>
      <c r="L819" s="32">
        <v>0.12260343087790111</v>
      </c>
      <c r="M819" s="29" t="s">
        <v>64</v>
      </c>
      <c r="N819" s="98">
        <v>10701.297637674221</v>
      </c>
      <c r="O819" s="1">
        <v>44196</v>
      </c>
      <c r="P819" s="1">
        <f t="shared" si="24"/>
        <v>44178</v>
      </c>
      <c r="Q819" s="1">
        <f t="shared" si="25"/>
        <v>44191</v>
      </c>
    </row>
    <row r="820" spans="1:17" x14ac:dyDescent="0.35">
      <c r="A820" s="87" t="s">
        <v>492</v>
      </c>
      <c r="B820" s="88" t="s">
        <v>43</v>
      </c>
      <c r="C820" s="97">
        <v>18521.118345707095</v>
      </c>
      <c r="D820" s="30">
        <v>1000</v>
      </c>
      <c r="E820" s="29">
        <v>223</v>
      </c>
      <c r="F820" s="81">
        <v>86.002211806304999</v>
      </c>
      <c r="G820" s="111" t="s">
        <v>878</v>
      </c>
      <c r="H820" s="29" t="s">
        <v>64</v>
      </c>
      <c r="I820" s="29">
        <v>18249</v>
      </c>
      <c r="J820" s="30">
        <v>2193</v>
      </c>
      <c r="K820" s="29">
        <v>256</v>
      </c>
      <c r="L820" s="32">
        <v>0.11673506611947104</v>
      </c>
      <c r="M820" s="29" t="s">
        <v>64</v>
      </c>
      <c r="N820" s="98">
        <v>11840.53769900079</v>
      </c>
      <c r="O820" s="1">
        <v>44189</v>
      </c>
      <c r="P820" s="1">
        <f t="shared" si="24"/>
        <v>44171</v>
      </c>
      <c r="Q820" s="1">
        <f t="shared" si="25"/>
        <v>44184</v>
      </c>
    </row>
    <row r="821" spans="1:17" x14ac:dyDescent="0.35">
      <c r="A821" s="87" t="s">
        <v>493</v>
      </c>
      <c r="B821" s="88" t="s">
        <v>49</v>
      </c>
      <c r="C821" s="97">
        <v>75646.311561113689</v>
      </c>
      <c r="D821" s="30">
        <v>3129</v>
      </c>
      <c r="E821" s="29">
        <v>413</v>
      </c>
      <c r="F821" s="90">
        <v>38.997274805880423</v>
      </c>
      <c r="G821" s="111" t="s">
        <v>877</v>
      </c>
      <c r="H821" s="29" t="s">
        <v>66</v>
      </c>
      <c r="I821" s="29">
        <v>259921</v>
      </c>
      <c r="J821" s="30">
        <v>21636</v>
      </c>
      <c r="K821" s="29">
        <v>483</v>
      </c>
      <c r="L821" s="34">
        <v>2.2323904603438714E-2</v>
      </c>
      <c r="M821" s="29" t="s">
        <v>64</v>
      </c>
      <c r="N821" s="98">
        <v>28601.526701695897</v>
      </c>
      <c r="O821" s="1">
        <v>44196</v>
      </c>
      <c r="P821" s="1">
        <f t="shared" si="24"/>
        <v>44178</v>
      </c>
      <c r="Q821" s="1">
        <f t="shared" si="25"/>
        <v>44191</v>
      </c>
    </row>
    <row r="822" spans="1:17" x14ac:dyDescent="0.35">
      <c r="A822" s="87" t="s">
        <v>493</v>
      </c>
      <c r="B822" s="88" t="s">
        <v>49</v>
      </c>
      <c r="C822" s="89">
        <v>75646.311561113689</v>
      </c>
      <c r="D822" s="30">
        <v>3394</v>
      </c>
      <c r="E822" s="29">
        <v>417</v>
      </c>
      <c r="F822" s="90">
        <v>39.374972382692832</v>
      </c>
      <c r="G822" s="111" t="s">
        <v>877</v>
      </c>
      <c r="H822" s="82" t="s">
        <v>64</v>
      </c>
      <c r="I822" s="29">
        <v>266444</v>
      </c>
      <c r="J822" s="30">
        <v>13594</v>
      </c>
      <c r="K822" s="29">
        <v>477</v>
      </c>
      <c r="L822" s="34">
        <v>3.5089009857289979E-2</v>
      </c>
      <c r="M822" s="83" t="s">
        <v>64</v>
      </c>
      <c r="N822" s="29">
        <f>(J822/C822)*100000</f>
        <v>17970.473007157238</v>
      </c>
      <c r="O822" s="1">
        <v>44203</v>
      </c>
      <c r="P822" s="1">
        <f t="shared" si="24"/>
        <v>44185</v>
      </c>
      <c r="Q822" s="1">
        <f t="shared" si="25"/>
        <v>44198</v>
      </c>
    </row>
    <row r="823" spans="1:17" x14ac:dyDescent="0.35">
      <c r="A823" s="87" t="s">
        <v>493</v>
      </c>
      <c r="B823" s="88" t="s">
        <v>49</v>
      </c>
      <c r="C823" s="97">
        <v>75646.311561113689</v>
      </c>
      <c r="D823" s="30">
        <v>2936</v>
      </c>
      <c r="E823" s="29">
        <v>516</v>
      </c>
      <c r="F823" s="90">
        <v>48.72298740879976</v>
      </c>
      <c r="G823" s="111" t="s">
        <v>877</v>
      </c>
      <c r="H823" s="29" t="s">
        <v>64</v>
      </c>
      <c r="I823" s="29">
        <v>253105</v>
      </c>
      <c r="J823" s="30">
        <v>29619</v>
      </c>
      <c r="K823" s="29">
        <v>595</v>
      </c>
      <c r="L823" s="34">
        <v>2.0088456733853271E-2</v>
      </c>
      <c r="M823" s="29" t="s">
        <v>64</v>
      </c>
      <c r="N823" s="98">
        <v>39154.585846622795</v>
      </c>
      <c r="O823" s="1">
        <v>44189</v>
      </c>
      <c r="P823" s="1">
        <f t="shared" si="24"/>
        <v>44171</v>
      </c>
      <c r="Q823" s="1">
        <f t="shared" si="25"/>
        <v>44184</v>
      </c>
    </row>
    <row r="824" spans="1:17" x14ac:dyDescent="0.35">
      <c r="A824" s="87" t="s">
        <v>494</v>
      </c>
      <c r="B824" s="88" t="s">
        <v>48</v>
      </c>
      <c r="C824" s="97">
        <v>18076.3739585127</v>
      </c>
      <c r="D824" s="30">
        <v>530</v>
      </c>
      <c r="E824" s="29">
        <v>98</v>
      </c>
      <c r="F824" s="81">
        <v>38.724580582730709</v>
      </c>
      <c r="G824" s="111" t="s">
        <v>878</v>
      </c>
      <c r="H824" s="29" t="s">
        <v>68</v>
      </c>
      <c r="I824" s="29">
        <v>24559</v>
      </c>
      <c r="J824" s="30">
        <v>2227</v>
      </c>
      <c r="K824" s="29">
        <v>120</v>
      </c>
      <c r="L824" s="32">
        <v>5.3884149079479117E-2</v>
      </c>
      <c r="M824" s="29" t="s">
        <v>64</v>
      </c>
      <c r="N824" s="98">
        <v>12319.948708248758</v>
      </c>
      <c r="O824" s="1">
        <v>44196</v>
      </c>
      <c r="P824" s="1">
        <f t="shared" si="24"/>
        <v>44178</v>
      </c>
      <c r="Q824" s="1">
        <f t="shared" si="25"/>
        <v>44191</v>
      </c>
    </row>
    <row r="825" spans="1:17" x14ac:dyDescent="0.35">
      <c r="A825" s="87" t="s">
        <v>494</v>
      </c>
      <c r="B825" s="88" t="s">
        <v>48</v>
      </c>
      <c r="C825" s="89">
        <v>18076.3739585127</v>
      </c>
      <c r="D825" s="30">
        <v>586</v>
      </c>
      <c r="E825" s="29">
        <v>117</v>
      </c>
      <c r="F825" s="81">
        <v>46.232407430402993</v>
      </c>
      <c r="G825" s="111" t="s">
        <v>878</v>
      </c>
      <c r="H825" s="82" t="s">
        <v>64</v>
      </c>
      <c r="I825" s="29">
        <v>25545</v>
      </c>
      <c r="J825" s="30">
        <v>2003</v>
      </c>
      <c r="K825" s="29">
        <v>135</v>
      </c>
      <c r="L825" s="32">
        <v>6.7398901647528708E-2</v>
      </c>
      <c r="M825" s="83" t="s">
        <v>64</v>
      </c>
      <c r="N825" s="29">
        <f>(J825/C825)*100000</f>
        <v>11080.762129601373</v>
      </c>
      <c r="O825" s="1">
        <v>44203</v>
      </c>
      <c r="P825" s="1">
        <f t="shared" si="24"/>
        <v>44185</v>
      </c>
      <c r="Q825" s="1">
        <f t="shared" si="25"/>
        <v>44198</v>
      </c>
    </row>
    <row r="826" spans="1:17" x14ac:dyDescent="0.35">
      <c r="A826" s="87" t="s">
        <v>494</v>
      </c>
      <c r="B826" s="88" t="s">
        <v>48</v>
      </c>
      <c r="C826" s="97">
        <v>18076.3739585127</v>
      </c>
      <c r="D826" s="30">
        <v>469</v>
      </c>
      <c r="E826" s="29">
        <v>94</v>
      </c>
      <c r="F826" s="90">
        <v>37.143985456904964</v>
      </c>
      <c r="G826" s="111" t="s">
        <v>877</v>
      </c>
      <c r="H826" s="29" t="s">
        <v>64</v>
      </c>
      <c r="I826" s="29">
        <v>23478</v>
      </c>
      <c r="J826" s="30">
        <v>2426</v>
      </c>
      <c r="K826" s="29">
        <v>113</v>
      </c>
      <c r="L826" s="34">
        <v>4.6578730420445177E-2</v>
      </c>
      <c r="M826" s="29" t="s">
        <v>64</v>
      </c>
      <c r="N826" s="98">
        <v>13420.833213386388</v>
      </c>
      <c r="O826" s="1">
        <v>44189</v>
      </c>
      <c r="P826" s="1">
        <f t="shared" si="24"/>
        <v>44171</v>
      </c>
      <c r="Q826" s="1">
        <f t="shared" si="25"/>
        <v>44184</v>
      </c>
    </row>
    <row r="827" spans="1:17" x14ac:dyDescent="0.35">
      <c r="A827" s="87" t="s">
        <v>495</v>
      </c>
      <c r="B827" s="88" t="s">
        <v>48</v>
      </c>
      <c r="C827" s="97">
        <v>6017.9931220796398</v>
      </c>
      <c r="D827" s="30">
        <v>141</v>
      </c>
      <c r="E827" s="29">
        <v>39</v>
      </c>
      <c r="F827" s="81">
        <v>46.289755225769099</v>
      </c>
      <c r="G827" s="111" t="s">
        <v>878</v>
      </c>
      <c r="H827" s="29" t="s">
        <v>66</v>
      </c>
      <c r="I827" s="29">
        <v>5712</v>
      </c>
      <c r="J827" s="30">
        <v>752</v>
      </c>
      <c r="K827" s="29">
        <v>42</v>
      </c>
      <c r="L827" s="32">
        <v>5.5851063829787231E-2</v>
      </c>
      <c r="M827" s="29" t="s">
        <v>66</v>
      </c>
      <c r="N827" s="98">
        <v>12495.860077356338</v>
      </c>
      <c r="O827" s="1">
        <v>44189</v>
      </c>
      <c r="P827" s="1">
        <f t="shared" si="24"/>
        <v>44171</v>
      </c>
      <c r="Q827" s="1">
        <f t="shared" si="25"/>
        <v>44184</v>
      </c>
    </row>
    <row r="828" spans="1:17" x14ac:dyDescent="0.35">
      <c r="A828" s="87" t="s">
        <v>495</v>
      </c>
      <c r="B828" s="88" t="s">
        <v>48</v>
      </c>
      <c r="C828" s="97">
        <v>6017.9931220796398</v>
      </c>
      <c r="D828" s="30">
        <v>169</v>
      </c>
      <c r="E828" s="29">
        <v>47</v>
      </c>
      <c r="F828" s="81">
        <v>55.785089631055072</v>
      </c>
      <c r="G828" s="111" t="s">
        <v>878</v>
      </c>
      <c r="H828" s="29" t="s">
        <v>64</v>
      </c>
      <c r="I828" s="29">
        <v>6042</v>
      </c>
      <c r="J828" s="30">
        <v>740</v>
      </c>
      <c r="K828" s="29">
        <v>51</v>
      </c>
      <c r="L828" s="32">
        <v>6.8918918918918923E-2</v>
      </c>
      <c r="M828" s="29" t="s">
        <v>64</v>
      </c>
      <c r="N828" s="98">
        <v>12296.458054845332</v>
      </c>
      <c r="O828" s="1">
        <v>44196</v>
      </c>
      <c r="P828" s="1">
        <f t="shared" si="24"/>
        <v>44178</v>
      </c>
      <c r="Q828" s="1">
        <f t="shared" si="25"/>
        <v>44191</v>
      </c>
    </row>
    <row r="829" spans="1:17" x14ac:dyDescent="0.35">
      <c r="A829" s="87" t="s">
        <v>495</v>
      </c>
      <c r="B829" s="88" t="s">
        <v>48</v>
      </c>
      <c r="C829" s="89">
        <v>6017.9931220796398</v>
      </c>
      <c r="D829" s="30">
        <v>200</v>
      </c>
      <c r="E829" s="29">
        <v>59</v>
      </c>
      <c r="F829" s="81">
        <v>70.028091238984047</v>
      </c>
      <c r="G829" s="111" t="s">
        <v>878</v>
      </c>
      <c r="H829" s="82" t="s">
        <v>64</v>
      </c>
      <c r="I829" s="29">
        <v>6367</v>
      </c>
      <c r="J829" s="30">
        <v>640</v>
      </c>
      <c r="K829" s="29">
        <v>64</v>
      </c>
      <c r="L829" s="32">
        <v>0.1</v>
      </c>
      <c r="M829" s="83" t="s">
        <v>64</v>
      </c>
      <c r="N829" s="29">
        <f>(J829/C829)*100000</f>
        <v>10634.774533920288</v>
      </c>
      <c r="O829" s="1">
        <v>44203</v>
      </c>
      <c r="P829" s="1">
        <f t="shared" si="24"/>
        <v>44185</v>
      </c>
      <c r="Q829" s="1">
        <f t="shared" si="25"/>
        <v>44198</v>
      </c>
    </row>
    <row r="830" spans="1:17" x14ac:dyDescent="0.35">
      <c r="A830" s="87" t="s">
        <v>496</v>
      </c>
      <c r="B830" s="88" t="s">
        <v>54</v>
      </c>
      <c r="C830" s="89">
        <v>9670.1945178593596</v>
      </c>
      <c r="D830" s="30">
        <v>283</v>
      </c>
      <c r="E830" s="29">
        <v>50</v>
      </c>
      <c r="F830" s="81">
        <v>36.932334347904721</v>
      </c>
      <c r="G830" s="111" t="s">
        <v>878</v>
      </c>
      <c r="H830" s="82" t="s">
        <v>66</v>
      </c>
      <c r="I830" s="29">
        <v>17426</v>
      </c>
      <c r="J830" s="30">
        <v>1392</v>
      </c>
      <c r="K830" s="29">
        <v>50</v>
      </c>
      <c r="L830" s="32">
        <v>3.5919540229885055E-2</v>
      </c>
      <c r="M830" s="83" t="s">
        <v>66</v>
      </c>
      <c r="N830" s="29">
        <f>(J830/C830)*100000</f>
        <v>14394.746635439342</v>
      </c>
      <c r="O830" s="1">
        <v>44203</v>
      </c>
      <c r="P830" s="1">
        <f t="shared" si="24"/>
        <v>44185</v>
      </c>
      <c r="Q830" s="1">
        <f t="shared" si="25"/>
        <v>44198</v>
      </c>
    </row>
    <row r="831" spans="1:17" x14ac:dyDescent="0.35">
      <c r="A831" s="87" t="s">
        <v>496</v>
      </c>
      <c r="B831" s="88" t="s">
        <v>54</v>
      </c>
      <c r="C831" s="97">
        <v>9670.1945178593596</v>
      </c>
      <c r="D831" s="30">
        <v>231</v>
      </c>
      <c r="E831" s="29">
        <v>59</v>
      </c>
      <c r="F831" s="81">
        <v>43.580154530527558</v>
      </c>
      <c r="G831" s="111" t="s">
        <v>878</v>
      </c>
      <c r="H831" s="29" t="s">
        <v>64</v>
      </c>
      <c r="I831" s="29">
        <v>16027</v>
      </c>
      <c r="J831" s="30">
        <v>1417</v>
      </c>
      <c r="K831" s="29">
        <v>63</v>
      </c>
      <c r="L831" s="32">
        <v>4.4460127028934371E-2</v>
      </c>
      <c r="M831" s="29" t="s">
        <v>64</v>
      </c>
      <c r="N831" s="98">
        <v>14653.272975874675</v>
      </c>
      <c r="O831" s="1">
        <v>44189</v>
      </c>
      <c r="P831" s="1">
        <f t="shared" si="24"/>
        <v>44171</v>
      </c>
      <c r="Q831" s="1">
        <f t="shared" si="25"/>
        <v>44184</v>
      </c>
    </row>
    <row r="832" spans="1:17" x14ac:dyDescent="0.35">
      <c r="A832" s="87" t="s">
        <v>496</v>
      </c>
      <c r="B832" s="88" t="s">
        <v>54</v>
      </c>
      <c r="C832" s="97">
        <v>9670.1945178593596</v>
      </c>
      <c r="D832" s="30">
        <v>258</v>
      </c>
      <c r="E832" s="29">
        <v>65</v>
      </c>
      <c r="F832" s="81">
        <v>48.012034652276142</v>
      </c>
      <c r="G832" s="111" t="s">
        <v>878</v>
      </c>
      <c r="H832" s="29" t="s">
        <v>64</v>
      </c>
      <c r="I832" s="29">
        <v>16701</v>
      </c>
      <c r="J832" s="30">
        <v>1559</v>
      </c>
      <c r="K832" s="29">
        <v>68</v>
      </c>
      <c r="L832" s="32">
        <v>4.3617703656189867E-2</v>
      </c>
      <c r="M832" s="29" t="s">
        <v>66</v>
      </c>
      <c r="N832" s="98">
        <v>16121.702589547369</v>
      </c>
      <c r="O832" s="1">
        <v>44196</v>
      </c>
      <c r="P832" s="1">
        <f t="shared" si="24"/>
        <v>44178</v>
      </c>
      <c r="Q832" s="1">
        <f t="shared" si="25"/>
        <v>44191</v>
      </c>
    </row>
    <row r="833" spans="1:17" x14ac:dyDescent="0.35">
      <c r="A833" s="87" t="s">
        <v>497</v>
      </c>
      <c r="B833" s="88" t="s">
        <v>54</v>
      </c>
      <c r="C833" s="89">
        <v>16769.949417917</v>
      </c>
      <c r="D833" s="30">
        <v>1015</v>
      </c>
      <c r="E833" s="29">
        <v>168</v>
      </c>
      <c r="F833" s="81">
        <v>71.556566456778995</v>
      </c>
      <c r="G833" s="111" t="s">
        <v>878</v>
      </c>
      <c r="H833" s="82" t="s">
        <v>66</v>
      </c>
      <c r="I833" s="29">
        <v>17291</v>
      </c>
      <c r="J833" s="30">
        <v>1638</v>
      </c>
      <c r="K833" s="29">
        <v>197</v>
      </c>
      <c r="L833" s="32">
        <v>0.12026862026862027</v>
      </c>
      <c r="M833" s="83" t="s">
        <v>66</v>
      </c>
      <c r="N833" s="29">
        <f>(J833/C833)*100000</f>
        <v>9767.4713213503328</v>
      </c>
      <c r="O833" s="1">
        <v>44203</v>
      </c>
      <c r="P833" s="1">
        <f t="shared" si="24"/>
        <v>44185</v>
      </c>
      <c r="Q833" s="1">
        <f t="shared" si="25"/>
        <v>44198</v>
      </c>
    </row>
    <row r="834" spans="1:17" x14ac:dyDescent="0.35">
      <c r="A834" s="87" t="s">
        <v>497</v>
      </c>
      <c r="B834" s="88" t="s">
        <v>54</v>
      </c>
      <c r="C834" s="97">
        <v>16769.949417917</v>
      </c>
      <c r="D834" s="30">
        <v>918</v>
      </c>
      <c r="E834" s="29">
        <v>171</v>
      </c>
      <c r="F834" s="81">
        <v>72.834362286364325</v>
      </c>
      <c r="G834" s="111" t="s">
        <v>878</v>
      </c>
      <c r="H834" s="29" t="s">
        <v>66</v>
      </c>
      <c r="I834" s="29">
        <v>16359</v>
      </c>
      <c r="J834" s="30">
        <v>1576</v>
      </c>
      <c r="K834" s="29">
        <v>198</v>
      </c>
      <c r="L834" s="32">
        <v>0.12563451776649745</v>
      </c>
      <c r="M834" s="29" t="s">
        <v>66</v>
      </c>
      <c r="N834" s="98">
        <v>9397.7623946569747</v>
      </c>
      <c r="O834" s="1">
        <v>44196</v>
      </c>
      <c r="P834" s="1">
        <f t="shared" ref="P834:P897" si="26">O834-18</f>
        <v>44178</v>
      </c>
      <c r="Q834" s="1">
        <f t="shared" ref="Q834:Q897" si="27">O834-5</f>
        <v>44191</v>
      </c>
    </row>
    <row r="835" spans="1:17" x14ac:dyDescent="0.35">
      <c r="A835" s="87" t="s">
        <v>497</v>
      </c>
      <c r="B835" s="88" t="s">
        <v>54</v>
      </c>
      <c r="C835" s="97">
        <v>16769.949417917</v>
      </c>
      <c r="D835" s="30">
        <v>831</v>
      </c>
      <c r="E835" s="29">
        <v>199</v>
      </c>
      <c r="F835" s="81">
        <v>84.760456695827514</v>
      </c>
      <c r="G835" s="111" t="s">
        <v>878</v>
      </c>
      <c r="H835" s="29" t="s">
        <v>66</v>
      </c>
      <c r="I835" s="29">
        <v>15541</v>
      </c>
      <c r="J835" s="30">
        <v>1887</v>
      </c>
      <c r="K835" s="29">
        <v>245</v>
      </c>
      <c r="L835" s="32">
        <v>0.12983571807101218</v>
      </c>
      <c r="M835" s="29" t="s">
        <v>66</v>
      </c>
      <c r="N835" s="98">
        <v>11252.270075328497</v>
      </c>
      <c r="O835" s="1">
        <v>44189</v>
      </c>
      <c r="P835" s="1">
        <f t="shared" si="26"/>
        <v>44171</v>
      </c>
      <c r="Q835" s="1">
        <f t="shared" si="27"/>
        <v>44184</v>
      </c>
    </row>
    <row r="836" spans="1:17" x14ac:dyDescent="0.35">
      <c r="A836" s="87" t="s">
        <v>498</v>
      </c>
      <c r="B836" s="88" t="s">
        <v>47</v>
      </c>
      <c r="C836" s="97">
        <v>9799.8531367531396</v>
      </c>
      <c r="D836" s="30">
        <v>251</v>
      </c>
      <c r="E836" s="29">
        <v>36</v>
      </c>
      <c r="F836" s="81">
        <v>26.239460281141834</v>
      </c>
      <c r="G836" s="111" t="s">
        <v>878</v>
      </c>
      <c r="H836" s="29" t="s">
        <v>66</v>
      </c>
      <c r="I836" s="29">
        <v>7530</v>
      </c>
      <c r="J836" s="30">
        <v>726</v>
      </c>
      <c r="K836" s="29">
        <v>40</v>
      </c>
      <c r="L836" s="32">
        <v>5.5096418732782371E-2</v>
      </c>
      <c r="M836" s="29" t="s">
        <v>66</v>
      </c>
      <c r="N836" s="98">
        <v>7408.274286042375</v>
      </c>
      <c r="O836" s="1">
        <v>44189</v>
      </c>
      <c r="P836" s="1">
        <f t="shared" si="26"/>
        <v>44171</v>
      </c>
      <c r="Q836" s="1">
        <f t="shared" si="27"/>
        <v>44184</v>
      </c>
    </row>
    <row r="837" spans="1:17" x14ac:dyDescent="0.35">
      <c r="A837" s="87" t="s">
        <v>498</v>
      </c>
      <c r="B837" s="88" t="s">
        <v>47</v>
      </c>
      <c r="C837" s="97">
        <v>9799.8531367531396</v>
      </c>
      <c r="D837" s="30">
        <v>273</v>
      </c>
      <c r="E837" s="29">
        <v>36</v>
      </c>
      <c r="F837" s="81">
        <v>26.239460281141834</v>
      </c>
      <c r="G837" s="111" t="s">
        <v>878</v>
      </c>
      <c r="H837" s="29" t="s">
        <v>68</v>
      </c>
      <c r="I837" s="29">
        <v>7863</v>
      </c>
      <c r="J837" s="30">
        <v>704</v>
      </c>
      <c r="K837" s="29">
        <v>38</v>
      </c>
      <c r="L837" s="32">
        <v>5.3977272727272728E-2</v>
      </c>
      <c r="M837" s="29" t="s">
        <v>68</v>
      </c>
      <c r="N837" s="98">
        <v>7183.7811258592728</v>
      </c>
      <c r="O837" s="1">
        <v>44196</v>
      </c>
      <c r="P837" s="1">
        <f t="shared" si="26"/>
        <v>44178</v>
      </c>
      <c r="Q837" s="1">
        <f t="shared" si="27"/>
        <v>44191</v>
      </c>
    </row>
    <row r="838" spans="1:17" x14ac:dyDescent="0.35">
      <c r="A838" s="87" t="s">
        <v>498</v>
      </c>
      <c r="B838" s="88" t="s">
        <v>47</v>
      </c>
      <c r="C838" s="89">
        <v>9799.8531367531396</v>
      </c>
      <c r="D838" s="30">
        <v>310</v>
      </c>
      <c r="E838" s="29">
        <v>57</v>
      </c>
      <c r="F838" s="81">
        <v>41.545812111807898</v>
      </c>
      <c r="G838" s="111" t="s">
        <v>878</v>
      </c>
      <c r="H838" s="82" t="s">
        <v>64</v>
      </c>
      <c r="I838" s="29">
        <v>8279</v>
      </c>
      <c r="J838" s="30">
        <v>724</v>
      </c>
      <c r="K838" s="29">
        <v>60</v>
      </c>
      <c r="L838" s="32">
        <v>8.2872928176795577E-2</v>
      </c>
      <c r="M838" s="83" t="s">
        <v>64</v>
      </c>
      <c r="N838" s="29">
        <f>(J838/C838)*100000</f>
        <v>7387.86581693482</v>
      </c>
      <c r="O838" s="1">
        <v>44203</v>
      </c>
      <c r="P838" s="1">
        <f t="shared" si="26"/>
        <v>44185</v>
      </c>
      <c r="Q838" s="1">
        <f t="shared" si="27"/>
        <v>44198</v>
      </c>
    </row>
    <row r="839" spans="1:17" x14ac:dyDescent="0.35">
      <c r="A839" s="87" t="s">
        <v>499</v>
      </c>
      <c r="B839" s="88" t="s">
        <v>54</v>
      </c>
      <c r="C839" s="97">
        <v>11469.995289915099</v>
      </c>
      <c r="D839" s="30">
        <v>404</v>
      </c>
      <c r="E839" s="29">
        <v>91</v>
      </c>
      <c r="F839" s="81">
        <v>56.669596069625875</v>
      </c>
      <c r="G839" s="111" t="s">
        <v>878</v>
      </c>
      <c r="H839" s="29" t="s">
        <v>66</v>
      </c>
      <c r="I839" s="29">
        <v>11370</v>
      </c>
      <c r="J839" s="30">
        <v>1146</v>
      </c>
      <c r="K839" s="29">
        <v>95</v>
      </c>
      <c r="L839" s="32">
        <v>8.2897033158813263E-2</v>
      </c>
      <c r="M839" s="29" t="s">
        <v>64</v>
      </c>
      <c r="N839" s="98">
        <v>9991.2857070448081</v>
      </c>
      <c r="O839" s="1">
        <v>44196</v>
      </c>
      <c r="P839" s="1">
        <f t="shared" si="26"/>
        <v>44178</v>
      </c>
      <c r="Q839" s="1">
        <f t="shared" si="27"/>
        <v>44191</v>
      </c>
    </row>
    <row r="840" spans="1:17" x14ac:dyDescent="0.35">
      <c r="A840" s="87" t="s">
        <v>499</v>
      </c>
      <c r="B840" s="88" t="s">
        <v>54</v>
      </c>
      <c r="C840" s="97">
        <v>11469.995289915099</v>
      </c>
      <c r="D840" s="30">
        <v>363</v>
      </c>
      <c r="E840" s="29">
        <v>93</v>
      </c>
      <c r="F840" s="81">
        <v>57.915081697529736</v>
      </c>
      <c r="G840" s="111" t="s">
        <v>878</v>
      </c>
      <c r="H840" s="29" t="s">
        <v>64</v>
      </c>
      <c r="I840" s="29">
        <v>10784</v>
      </c>
      <c r="J840" s="30">
        <v>1265</v>
      </c>
      <c r="K840" s="29">
        <v>102</v>
      </c>
      <c r="L840" s="32">
        <v>8.0632411067193682E-2</v>
      </c>
      <c r="M840" s="29" t="s">
        <v>66</v>
      </c>
      <c r="N840" s="98">
        <v>11028.775235088728</v>
      </c>
      <c r="O840" s="1">
        <v>44189</v>
      </c>
      <c r="P840" s="1">
        <f t="shared" si="26"/>
        <v>44171</v>
      </c>
      <c r="Q840" s="1">
        <f t="shared" si="27"/>
        <v>44184</v>
      </c>
    </row>
    <row r="841" spans="1:17" x14ac:dyDescent="0.35">
      <c r="A841" s="87" t="s">
        <v>499</v>
      </c>
      <c r="B841" s="88" t="s">
        <v>54</v>
      </c>
      <c r="C841" s="89">
        <v>11469.995289915099</v>
      </c>
      <c r="D841" s="30">
        <v>474</v>
      </c>
      <c r="E841" s="29">
        <v>111</v>
      </c>
      <c r="F841" s="81">
        <v>69.124452348664519</v>
      </c>
      <c r="G841" s="111" t="s">
        <v>878</v>
      </c>
      <c r="H841" s="82" t="s">
        <v>64</v>
      </c>
      <c r="I841" s="29">
        <v>11930</v>
      </c>
      <c r="J841" s="30">
        <v>1105</v>
      </c>
      <c r="K841" s="29">
        <v>117</v>
      </c>
      <c r="L841" s="32">
        <v>0.10588235294117647</v>
      </c>
      <c r="M841" s="83" t="s">
        <v>64</v>
      </c>
      <c r="N841" s="29">
        <f>(J841/C841)*100000</f>
        <v>9633.831331836398</v>
      </c>
      <c r="O841" s="1">
        <v>44203</v>
      </c>
      <c r="P841" s="1">
        <f t="shared" si="26"/>
        <v>44185</v>
      </c>
      <c r="Q841" s="1">
        <f t="shared" si="27"/>
        <v>44198</v>
      </c>
    </row>
    <row r="842" spans="1:17" x14ac:dyDescent="0.35">
      <c r="A842" s="87" t="s">
        <v>500</v>
      </c>
      <c r="B842" s="88" t="s">
        <v>47</v>
      </c>
      <c r="C842" s="97">
        <v>156244.697877948</v>
      </c>
      <c r="D842" s="30">
        <v>10995</v>
      </c>
      <c r="E842" s="29">
        <v>1669</v>
      </c>
      <c r="F842" s="81">
        <v>76.299731980288428</v>
      </c>
      <c r="G842" s="111" t="s">
        <v>878</v>
      </c>
      <c r="H842" s="29" t="s">
        <v>66</v>
      </c>
      <c r="I842" s="29">
        <v>190736</v>
      </c>
      <c r="J842" s="30">
        <v>18244</v>
      </c>
      <c r="K842" s="29">
        <v>2110</v>
      </c>
      <c r="L842" s="32">
        <v>0.1156544617408463</v>
      </c>
      <c r="M842" s="29" t="s">
        <v>64</v>
      </c>
      <c r="N842" s="98">
        <v>11676.556227368093</v>
      </c>
      <c r="O842" s="1">
        <v>44196</v>
      </c>
      <c r="P842" s="1">
        <f t="shared" si="26"/>
        <v>44178</v>
      </c>
      <c r="Q842" s="1">
        <f t="shared" si="27"/>
        <v>44191</v>
      </c>
    </row>
    <row r="843" spans="1:17" x14ac:dyDescent="0.35">
      <c r="A843" s="87" t="s">
        <v>500</v>
      </c>
      <c r="B843" s="88" t="s">
        <v>47</v>
      </c>
      <c r="C843" s="89">
        <v>156244.697877948</v>
      </c>
      <c r="D843" s="30">
        <v>11944</v>
      </c>
      <c r="E843" s="29">
        <v>1703</v>
      </c>
      <c r="F843" s="81">
        <v>77.854070438844332</v>
      </c>
      <c r="G843" s="111" t="s">
        <v>878</v>
      </c>
      <c r="H843" s="82" t="s">
        <v>64</v>
      </c>
      <c r="I843" s="29">
        <v>199662</v>
      </c>
      <c r="J843" s="30">
        <v>17104</v>
      </c>
      <c r="K843" s="29">
        <v>2071</v>
      </c>
      <c r="L843" s="32">
        <v>0.12108278765201122</v>
      </c>
      <c r="M843" s="83" t="s">
        <v>64</v>
      </c>
      <c r="N843" s="29">
        <f>(J843/C843)*100000</f>
        <v>10946.931468587145</v>
      </c>
      <c r="O843" s="1">
        <v>44203</v>
      </c>
      <c r="P843" s="1">
        <f t="shared" si="26"/>
        <v>44185</v>
      </c>
      <c r="Q843" s="1">
        <f t="shared" si="27"/>
        <v>44198</v>
      </c>
    </row>
    <row r="844" spans="1:17" x14ac:dyDescent="0.35">
      <c r="A844" s="87" t="s">
        <v>500</v>
      </c>
      <c r="B844" s="88" t="s">
        <v>47</v>
      </c>
      <c r="C844" s="97">
        <v>156244.697877948</v>
      </c>
      <c r="D844" s="30">
        <v>10159</v>
      </c>
      <c r="E844" s="29">
        <v>1837</v>
      </c>
      <c r="F844" s="81">
        <v>83.97999259903527</v>
      </c>
      <c r="G844" s="111" t="s">
        <v>878</v>
      </c>
      <c r="H844" s="29" t="s">
        <v>66</v>
      </c>
      <c r="I844" s="29">
        <v>181987</v>
      </c>
      <c r="J844" s="30">
        <v>20983</v>
      </c>
      <c r="K844" s="29">
        <v>2310</v>
      </c>
      <c r="L844" s="32">
        <v>0.11008911976361817</v>
      </c>
      <c r="M844" s="29" t="s">
        <v>64</v>
      </c>
      <c r="N844" s="98">
        <v>13429.575713597056</v>
      </c>
      <c r="O844" s="1">
        <v>44189</v>
      </c>
      <c r="P844" s="1">
        <f t="shared" si="26"/>
        <v>44171</v>
      </c>
      <c r="Q844" s="1">
        <f t="shared" si="27"/>
        <v>44184</v>
      </c>
    </row>
    <row r="845" spans="1:17" x14ac:dyDescent="0.35">
      <c r="A845" s="87" t="s">
        <v>501</v>
      </c>
      <c r="B845" s="88" t="s">
        <v>54</v>
      </c>
      <c r="C845" s="97">
        <v>7859.1059753857699</v>
      </c>
      <c r="D845" s="30">
        <v>350</v>
      </c>
      <c r="E845" s="29">
        <v>54</v>
      </c>
      <c r="F845" s="81">
        <v>49.078646721690575</v>
      </c>
      <c r="G845" s="111" t="s">
        <v>878</v>
      </c>
      <c r="H845" s="29" t="s">
        <v>66</v>
      </c>
      <c r="I845" s="29">
        <v>10100</v>
      </c>
      <c r="J845" s="30">
        <v>1007</v>
      </c>
      <c r="K845" s="29">
        <v>58</v>
      </c>
      <c r="L845" s="32">
        <v>5.7596822244289969E-2</v>
      </c>
      <c r="M845" s="29" t="s">
        <v>66</v>
      </c>
      <c r="N845" s="98">
        <v>12813.162249673962</v>
      </c>
      <c r="O845" s="1">
        <v>44189</v>
      </c>
      <c r="P845" s="1">
        <f t="shared" si="26"/>
        <v>44171</v>
      </c>
      <c r="Q845" s="1">
        <f t="shared" si="27"/>
        <v>44184</v>
      </c>
    </row>
    <row r="846" spans="1:17" x14ac:dyDescent="0.35">
      <c r="A846" s="87" t="s">
        <v>501</v>
      </c>
      <c r="B846" s="88" t="s">
        <v>54</v>
      </c>
      <c r="C846" s="97">
        <v>7859.1059753857699</v>
      </c>
      <c r="D846" s="30">
        <v>399</v>
      </c>
      <c r="E846" s="29">
        <v>76</v>
      </c>
      <c r="F846" s="81">
        <v>69.073650941638604</v>
      </c>
      <c r="G846" s="111" t="s">
        <v>878</v>
      </c>
      <c r="H846" s="29" t="s">
        <v>64</v>
      </c>
      <c r="I846" s="29">
        <v>10619</v>
      </c>
      <c r="J846" s="30">
        <v>1111</v>
      </c>
      <c r="K846" s="29">
        <v>81</v>
      </c>
      <c r="L846" s="32">
        <v>7.2907290729072913E-2</v>
      </c>
      <c r="M846" s="29" t="s">
        <v>64</v>
      </c>
      <c r="N846" s="98">
        <v>14136.467983503248</v>
      </c>
      <c r="O846" s="1">
        <v>44196</v>
      </c>
      <c r="P846" s="1">
        <f t="shared" si="26"/>
        <v>44178</v>
      </c>
      <c r="Q846" s="1">
        <f t="shared" si="27"/>
        <v>44191</v>
      </c>
    </row>
    <row r="847" spans="1:17" x14ac:dyDescent="0.35">
      <c r="A847" s="87" t="s">
        <v>501</v>
      </c>
      <c r="B847" s="88" t="s">
        <v>54</v>
      </c>
      <c r="C847" s="89">
        <v>7859.1059753857699</v>
      </c>
      <c r="D847" s="30">
        <v>434</v>
      </c>
      <c r="E847" s="29">
        <v>96</v>
      </c>
      <c r="F847" s="81">
        <v>87.250927505227679</v>
      </c>
      <c r="G847" s="111" t="s">
        <v>878</v>
      </c>
      <c r="H847" s="82" t="s">
        <v>64</v>
      </c>
      <c r="I847" s="29">
        <v>11140</v>
      </c>
      <c r="J847" s="30">
        <v>1051</v>
      </c>
      <c r="K847" s="29">
        <v>103</v>
      </c>
      <c r="L847" s="32">
        <v>9.800190294957184E-2</v>
      </c>
      <c r="M847" s="83" t="s">
        <v>64</v>
      </c>
      <c r="N847" s="29">
        <f>(J847/C847)*100000</f>
        <v>13373.022367832504</v>
      </c>
      <c r="O847" s="1">
        <v>44203</v>
      </c>
      <c r="P847" s="1">
        <f t="shared" si="26"/>
        <v>44185</v>
      </c>
      <c r="Q847" s="1">
        <f t="shared" si="27"/>
        <v>44198</v>
      </c>
    </row>
    <row r="848" spans="1:17" x14ac:dyDescent="0.35">
      <c r="A848" s="87" t="s">
        <v>502</v>
      </c>
      <c r="B848" s="88" t="s">
        <v>42</v>
      </c>
      <c r="C848" s="97">
        <v>1706.19112247767</v>
      </c>
      <c r="D848" s="30">
        <v>27</v>
      </c>
      <c r="E848" s="29" t="s">
        <v>580</v>
      </c>
      <c r="F848" s="92">
        <v>4.1864343617522399</v>
      </c>
      <c r="G848" s="112" t="s">
        <v>875</v>
      </c>
      <c r="H848" s="29" t="s">
        <v>66</v>
      </c>
      <c r="I848" s="29">
        <v>2275</v>
      </c>
      <c r="J848" s="30">
        <v>299</v>
      </c>
      <c r="K848" s="29">
        <v>1</v>
      </c>
      <c r="L848" s="38">
        <v>3.3444816053511705E-3</v>
      </c>
      <c r="M848" s="29" t="s">
        <v>66</v>
      </c>
      <c r="N848" s="98">
        <v>17524.414238294878</v>
      </c>
      <c r="O848" s="1">
        <v>44196</v>
      </c>
      <c r="P848" s="1">
        <f t="shared" si="26"/>
        <v>44178</v>
      </c>
      <c r="Q848" s="1">
        <f t="shared" si="27"/>
        <v>44191</v>
      </c>
    </row>
    <row r="849" spans="1:17" x14ac:dyDescent="0.35">
      <c r="A849" s="87" t="s">
        <v>502</v>
      </c>
      <c r="B849" s="88" t="s">
        <v>42</v>
      </c>
      <c r="C849" s="97">
        <v>1706.19112247767</v>
      </c>
      <c r="D849" s="30">
        <v>27</v>
      </c>
      <c r="E849" s="29" t="s">
        <v>580</v>
      </c>
      <c r="F849" s="92">
        <v>8.3728687235044799</v>
      </c>
      <c r="G849" s="112" t="s">
        <v>875</v>
      </c>
      <c r="H849" s="29" t="s">
        <v>66</v>
      </c>
      <c r="I849" s="29">
        <v>2139</v>
      </c>
      <c r="J849" s="30">
        <v>360</v>
      </c>
      <c r="K849" s="29">
        <v>2</v>
      </c>
      <c r="L849" s="38">
        <v>5.5555555555555558E-3</v>
      </c>
      <c r="M849" s="29" t="s">
        <v>66</v>
      </c>
      <c r="N849" s="98">
        <v>21099.629183231293</v>
      </c>
      <c r="O849" s="1">
        <v>44189</v>
      </c>
      <c r="P849" s="1">
        <f t="shared" si="26"/>
        <v>44171</v>
      </c>
      <c r="Q849" s="1">
        <f t="shared" si="27"/>
        <v>44184</v>
      </c>
    </row>
    <row r="850" spans="1:17" x14ac:dyDescent="0.35">
      <c r="A850" s="87" t="s">
        <v>502</v>
      </c>
      <c r="B850" s="88" t="s">
        <v>42</v>
      </c>
      <c r="C850" s="89">
        <v>1706.19112247767</v>
      </c>
      <c r="D850" s="30">
        <v>38</v>
      </c>
      <c r="E850" s="29">
        <v>10</v>
      </c>
      <c r="F850" s="92">
        <v>41.864343617522408</v>
      </c>
      <c r="G850" s="111" t="s">
        <v>875</v>
      </c>
      <c r="H850" s="82" t="s">
        <v>64</v>
      </c>
      <c r="I850" s="29">
        <v>2423</v>
      </c>
      <c r="J850" s="30">
        <v>267</v>
      </c>
      <c r="K850" s="29">
        <v>12</v>
      </c>
      <c r="L850" s="38">
        <v>4.49438202247191E-2</v>
      </c>
      <c r="M850" s="83" t="s">
        <v>64</v>
      </c>
      <c r="N850" s="29">
        <f>(J850/C850)*100000</f>
        <v>15648.891644229872</v>
      </c>
      <c r="O850" s="1">
        <v>44203</v>
      </c>
      <c r="P850" s="1">
        <f t="shared" si="26"/>
        <v>44185</v>
      </c>
      <c r="Q850" s="1">
        <f t="shared" si="27"/>
        <v>44198</v>
      </c>
    </row>
    <row r="851" spans="1:17" x14ac:dyDescent="0.35">
      <c r="A851" s="87" t="s">
        <v>503</v>
      </c>
      <c r="B851" s="88" t="s">
        <v>49</v>
      </c>
      <c r="C851" s="97">
        <v>22263.862733642905</v>
      </c>
      <c r="D851" s="30">
        <v>1140</v>
      </c>
      <c r="E851" s="29">
        <v>269</v>
      </c>
      <c r="F851" s="81">
        <v>86.302569972509872</v>
      </c>
      <c r="G851" s="111" t="s">
        <v>878</v>
      </c>
      <c r="H851" s="29" t="s">
        <v>64</v>
      </c>
      <c r="I851" s="29">
        <v>31502</v>
      </c>
      <c r="J851" s="30">
        <v>4761</v>
      </c>
      <c r="K851" s="29">
        <v>313</v>
      </c>
      <c r="L851" s="32">
        <v>6.5742491073303932E-2</v>
      </c>
      <c r="M851" s="29" t="s">
        <v>64</v>
      </c>
      <c r="N851" s="98">
        <v>21384.429364117739</v>
      </c>
      <c r="O851" s="1">
        <v>44189</v>
      </c>
      <c r="P851" s="1">
        <f t="shared" si="26"/>
        <v>44171</v>
      </c>
      <c r="Q851" s="1">
        <f t="shared" si="27"/>
        <v>44184</v>
      </c>
    </row>
    <row r="852" spans="1:17" x14ac:dyDescent="0.35">
      <c r="A852" s="87" t="s">
        <v>503</v>
      </c>
      <c r="B852" s="88" t="s">
        <v>49</v>
      </c>
      <c r="C852" s="97">
        <v>22263.862733642905</v>
      </c>
      <c r="D852" s="30">
        <v>1312</v>
      </c>
      <c r="E852" s="29">
        <v>286</v>
      </c>
      <c r="F852" s="81">
        <v>91.756635732854335</v>
      </c>
      <c r="G852" s="111" t="s">
        <v>878</v>
      </c>
      <c r="H852" s="29" t="s">
        <v>66</v>
      </c>
      <c r="I852" s="29">
        <v>33548</v>
      </c>
      <c r="J852" s="30">
        <v>4737</v>
      </c>
      <c r="K852" s="29">
        <v>322</v>
      </c>
      <c r="L852" s="32">
        <v>6.7975511927380203E-2</v>
      </c>
      <c r="M852" s="29" t="s">
        <v>66</v>
      </c>
      <c r="N852" s="98">
        <v>21276.63135850152</v>
      </c>
      <c r="O852" s="1">
        <v>44196</v>
      </c>
      <c r="P852" s="1">
        <f t="shared" si="26"/>
        <v>44178</v>
      </c>
      <c r="Q852" s="1">
        <f t="shared" si="27"/>
        <v>44191</v>
      </c>
    </row>
    <row r="853" spans="1:17" x14ac:dyDescent="0.35">
      <c r="A853" s="87" t="s">
        <v>503</v>
      </c>
      <c r="B853" s="88" t="s">
        <v>49</v>
      </c>
      <c r="C853" s="89">
        <v>22263.862733642905</v>
      </c>
      <c r="D853" s="30">
        <v>1479</v>
      </c>
      <c r="E853" s="29">
        <v>298</v>
      </c>
      <c r="F853" s="81">
        <v>95.606564504862234</v>
      </c>
      <c r="G853" s="111" t="s">
        <v>878</v>
      </c>
      <c r="H853" s="82" t="s">
        <v>66</v>
      </c>
      <c r="I853" s="29">
        <v>36007</v>
      </c>
      <c r="J853" s="30">
        <v>4469</v>
      </c>
      <c r="K853" s="29">
        <v>338</v>
      </c>
      <c r="L853" s="32">
        <v>7.5632132468113678E-2</v>
      </c>
      <c r="M853" s="83" t="s">
        <v>64</v>
      </c>
      <c r="N853" s="29">
        <f>(J853/C853)*100000</f>
        <v>20072.886962453722</v>
      </c>
      <c r="O853" s="1">
        <v>44203</v>
      </c>
      <c r="P853" s="1">
        <f t="shared" si="26"/>
        <v>44185</v>
      </c>
      <c r="Q853" s="1">
        <f t="shared" si="27"/>
        <v>44198</v>
      </c>
    </row>
    <row r="854" spans="1:17" x14ac:dyDescent="0.35">
      <c r="A854" s="87" t="s">
        <v>504</v>
      </c>
      <c r="B854" s="88" t="s">
        <v>51</v>
      </c>
      <c r="C854" s="97">
        <v>27679.346149202895</v>
      </c>
      <c r="D854" s="30">
        <v>1353</v>
      </c>
      <c r="E854" s="29">
        <v>244</v>
      </c>
      <c r="F854" s="81">
        <v>62.965979523592658</v>
      </c>
      <c r="G854" s="111" t="s">
        <v>878</v>
      </c>
      <c r="H854" s="29" t="s">
        <v>64</v>
      </c>
      <c r="I854" s="29">
        <v>28333</v>
      </c>
      <c r="J854" s="30">
        <v>3425</v>
      </c>
      <c r="K854" s="29">
        <v>282</v>
      </c>
      <c r="L854" s="32">
        <v>8.2335766423357659E-2</v>
      </c>
      <c r="M854" s="29" t="s">
        <v>64</v>
      </c>
      <c r="N854" s="98">
        <v>12373.847205558475</v>
      </c>
      <c r="O854" s="1">
        <v>44189</v>
      </c>
      <c r="P854" s="1">
        <f t="shared" si="26"/>
        <v>44171</v>
      </c>
      <c r="Q854" s="1">
        <f t="shared" si="27"/>
        <v>44184</v>
      </c>
    </row>
    <row r="855" spans="1:17" x14ac:dyDescent="0.35">
      <c r="A855" s="87" t="s">
        <v>504</v>
      </c>
      <c r="B855" s="88" t="s">
        <v>51</v>
      </c>
      <c r="C855" s="97">
        <v>27679.346149202895</v>
      </c>
      <c r="D855" s="30">
        <v>1502</v>
      </c>
      <c r="E855" s="29">
        <v>274</v>
      </c>
      <c r="F855" s="81">
        <v>70.707698317477011</v>
      </c>
      <c r="G855" s="111" t="s">
        <v>878</v>
      </c>
      <c r="H855" s="29" t="s">
        <v>64</v>
      </c>
      <c r="I855" s="29">
        <v>29842</v>
      </c>
      <c r="J855" s="30">
        <v>3075</v>
      </c>
      <c r="K855" s="29">
        <v>300</v>
      </c>
      <c r="L855" s="32">
        <v>9.7560975609756101E-2</v>
      </c>
      <c r="M855" s="29" t="s">
        <v>64</v>
      </c>
      <c r="N855" s="98">
        <v>11109.366469224033</v>
      </c>
      <c r="O855" s="1">
        <v>44196</v>
      </c>
      <c r="P855" s="1">
        <f t="shared" si="26"/>
        <v>44178</v>
      </c>
      <c r="Q855" s="1">
        <f t="shared" si="27"/>
        <v>44191</v>
      </c>
    </row>
    <row r="856" spans="1:17" x14ac:dyDescent="0.35">
      <c r="A856" s="87" t="s">
        <v>504</v>
      </c>
      <c r="B856" s="88" t="s">
        <v>51</v>
      </c>
      <c r="C856" s="89">
        <v>27679.346149202895</v>
      </c>
      <c r="D856" s="30">
        <v>1641</v>
      </c>
      <c r="E856" s="29">
        <v>279</v>
      </c>
      <c r="F856" s="81">
        <v>71.997984783124394</v>
      </c>
      <c r="G856" s="111" t="s">
        <v>878</v>
      </c>
      <c r="H856" s="82" t="s">
        <v>64</v>
      </c>
      <c r="I856" s="29">
        <v>31479</v>
      </c>
      <c r="J856" s="30">
        <v>2930</v>
      </c>
      <c r="K856" s="29">
        <v>323</v>
      </c>
      <c r="L856" s="32">
        <v>0.11023890784982936</v>
      </c>
      <c r="M856" s="83" t="s">
        <v>64</v>
      </c>
      <c r="N856" s="29">
        <f>(J856/C856)*100000</f>
        <v>10585.510164171194</v>
      </c>
      <c r="O856" s="1">
        <v>44203</v>
      </c>
      <c r="P856" s="1">
        <f t="shared" si="26"/>
        <v>44185</v>
      </c>
      <c r="Q856" s="1">
        <f t="shared" si="27"/>
        <v>44198</v>
      </c>
    </row>
    <row r="857" spans="1:17" x14ac:dyDescent="0.35">
      <c r="A857" s="87" t="s">
        <v>505</v>
      </c>
      <c r="B857" s="88" t="s">
        <v>49</v>
      </c>
      <c r="C857" s="89">
        <v>7245.13131941554</v>
      </c>
      <c r="D857" s="30">
        <v>144</v>
      </c>
      <c r="E857" s="29">
        <v>26</v>
      </c>
      <c r="F857" s="81">
        <v>25.632977171387861</v>
      </c>
      <c r="G857" s="111" t="s">
        <v>878</v>
      </c>
      <c r="H857" s="82" t="s">
        <v>64</v>
      </c>
      <c r="I857" s="29">
        <v>7855</v>
      </c>
      <c r="J857" s="30">
        <v>600</v>
      </c>
      <c r="K857" s="29">
        <v>27</v>
      </c>
      <c r="L857" s="32">
        <v>4.4999999999999998E-2</v>
      </c>
      <c r="M857" s="83" t="s">
        <v>64</v>
      </c>
      <c r="N857" s="29">
        <f>(J857/C857)*100000</f>
        <v>8281.4233938329999</v>
      </c>
      <c r="O857" s="1">
        <v>44203</v>
      </c>
      <c r="P857" s="1">
        <f t="shared" si="26"/>
        <v>44185</v>
      </c>
      <c r="Q857" s="1">
        <f t="shared" si="27"/>
        <v>44198</v>
      </c>
    </row>
    <row r="858" spans="1:17" x14ac:dyDescent="0.35">
      <c r="A858" s="87" t="s">
        <v>505</v>
      </c>
      <c r="B858" s="88" t="s">
        <v>49</v>
      </c>
      <c r="C858" s="97">
        <v>7245.13131941554</v>
      </c>
      <c r="D858" s="30">
        <v>119</v>
      </c>
      <c r="E858" s="29">
        <v>18</v>
      </c>
      <c r="F858" s="90">
        <v>17.745907272499284</v>
      </c>
      <c r="G858" s="111" t="s">
        <v>877</v>
      </c>
      <c r="H858" s="29" t="s">
        <v>66</v>
      </c>
      <c r="I858" s="29">
        <v>7229</v>
      </c>
      <c r="J858" s="30">
        <v>719</v>
      </c>
      <c r="K858" s="29">
        <v>24</v>
      </c>
      <c r="L858" s="34">
        <v>3.3379694019471488E-2</v>
      </c>
      <c r="M858" s="29" t="s">
        <v>64</v>
      </c>
      <c r="N858" s="98">
        <v>9923.9057002765439</v>
      </c>
      <c r="O858" s="1">
        <v>44189</v>
      </c>
      <c r="P858" s="1">
        <f t="shared" si="26"/>
        <v>44171</v>
      </c>
      <c r="Q858" s="1">
        <f t="shared" si="27"/>
        <v>44184</v>
      </c>
    </row>
    <row r="859" spans="1:17" x14ac:dyDescent="0.35">
      <c r="A859" s="87" t="s">
        <v>505</v>
      </c>
      <c r="B859" s="88" t="s">
        <v>49</v>
      </c>
      <c r="C859" s="97">
        <v>7245.13131941554</v>
      </c>
      <c r="D859" s="30">
        <v>128</v>
      </c>
      <c r="E859" s="29">
        <v>20</v>
      </c>
      <c r="F859" s="90">
        <v>19.717674747221427</v>
      </c>
      <c r="G859" s="111" t="s">
        <v>877</v>
      </c>
      <c r="H859" s="29" t="s">
        <v>64</v>
      </c>
      <c r="I859" s="29">
        <v>7543</v>
      </c>
      <c r="J859" s="30">
        <v>665</v>
      </c>
      <c r="K859" s="29">
        <v>24</v>
      </c>
      <c r="L859" s="34">
        <v>3.6090225563909777E-2</v>
      </c>
      <c r="M859" s="29" t="s">
        <v>64</v>
      </c>
      <c r="N859" s="98">
        <v>9178.577594831575</v>
      </c>
      <c r="O859" s="1">
        <v>44196</v>
      </c>
      <c r="P859" s="1">
        <f t="shared" si="26"/>
        <v>44178</v>
      </c>
      <c r="Q859" s="1">
        <f t="shared" si="27"/>
        <v>44191</v>
      </c>
    </row>
    <row r="860" spans="1:17" x14ac:dyDescent="0.35">
      <c r="A860" s="87" t="s">
        <v>506</v>
      </c>
      <c r="B860" s="88" t="s">
        <v>54</v>
      </c>
      <c r="C860" s="97">
        <v>10569.007528721701</v>
      </c>
      <c r="D860" s="30">
        <v>235</v>
      </c>
      <c r="E860" s="29">
        <v>63</v>
      </c>
      <c r="F860" s="81">
        <v>42.577318520883537</v>
      </c>
      <c r="G860" s="111" t="s">
        <v>878</v>
      </c>
      <c r="H860" s="29" t="s">
        <v>64</v>
      </c>
      <c r="I860" s="29">
        <v>8049</v>
      </c>
      <c r="J860" s="30">
        <v>919</v>
      </c>
      <c r="K860" s="29">
        <v>69</v>
      </c>
      <c r="L860" s="32">
        <v>7.5081610446137106E-2</v>
      </c>
      <c r="M860" s="29" t="s">
        <v>64</v>
      </c>
      <c r="N860" s="98">
        <v>8695.2346045982158</v>
      </c>
      <c r="O860" s="1">
        <v>44189</v>
      </c>
      <c r="P860" s="1">
        <f t="shared" si="26"/>
        <v>44171</v>
      </c>
      <c r="Q860" s="1">
        <f t="shared" si="27"/>
        <v>44184</v>
      </c>
    </row>
    <row r="861" spans="1:17" x14ac:dyDescent="0.35">
      <c r="A861" s="87" t="s">
        <v>506</v>
      </c>
      <c r="B861" s="88" t="s">
        <v>54</v>
      </c>
      <c r="C861" s="97">
        <v>10569.007528721701</v>
      </c>
      <c r="D861" s="30">
        <v>268</v>
      </c>
      <c r="E861" s="29">
        <v>67</v>
      </c>
      <c r="F861" s="81">
        <v>45.280640331733288</v>
      </c>
      <c r="G861" s="111" t="s">
        <v>878</v>
      </c>
      <c r="H861" s="29" t="s">
        <v>64</v>
      </c>
      <c r="I861" s="29">
        <v>8459</v>
      </c>
      <c r="J861" s="30">
        <v>878</v>
      </c>
      <c r="K861" s="29">
        <v>72</v>
      </c>
      <c r="L861" s="32">
        <v>8.2004555808656038E-2</v>
      </c>
      <c r="M861" s="29" t="s">
        <v>64</v>
      </c>
      <c r="N861" s="98">
        <v>8307.307924741277</v>
      </c>
      <c r="O861" s="1">
        <v>44196</v>
      </c>
      <c r="P861" s="1">
        <f t="shared" si="26"/>
        <v>44178</v>
      </c>
      <c r="Q861" s="1">
        <f t="shared" si="27"/>
        <v>44191</v>
      </c>
    </row>
    <row r="862" spans="1:17" x14ac:dyDescent="0.35">
      <c r="A862" s="87" t="s">
        <v>506</v>
      </c>
      <c r="B862" s="88" t="s">
        <v>54</v>
      </c>
      <c r="C862" s="89">
        <v>10569.007528721701</v>
      </c>
      <c r="D862" s="30">
        <v>333</v>
      </c>
      <c r="E862" s="29">
        <v>91</v>
      </c>
      <c r="F862" s="81">
        <v>61.500571196831778</v>
      </c>
      <c r="G862" s="111" t="s">
        <v>878</v>
      </c>
      <c r="H862" s="82" t="s">
        <v>64</v>
      </c>
      <c r="I862" s="29">
        <v>8953</v>
      </c>
      <c r="J862" s="30">
        <v>844</v>
      </c>
      <c r="K862" s="29">
        <v>97</v>
      </c>
      <c r="L862" s="32">
        <v>0.11492890995260663</v>
      </c>
      <c r="M862" s="83" t="s">
        <v>64</v>
      </c>
      <c r="N862" s="29">
        <f>(J862/C862)*100000</f>
        <v>7985.6126292501567</v>
      </c>
      <c r="O862" s="1">
        <v>44203</v>
      </c>
      <c r="P862" s="1">
        <f t="shared" si="26"/>
        <v>44185</v>
      </c>
      <c r="Q862" s="1">
        <f t="shared" si="27"/>
        <v>44198</v>
      </c>
    </row>
    <row r="863" spans="1:17" x14ac:dyDescent="0.35">
      <c r="A863" s="87" t="s">
        <v>507</v>
      </c>
      <c r="B863" s="88" t="s">
        <v>49</v>
      </c>
      <c r="C863" s="97">
        <v>17809.806181656801</v>
      </c>
      <c r="D863" s="30">
        <v>376</v>
      </c>
      <c r="E863" s="29">
        <v>48</v>
      </c>
      <c r="F863" s="90">
        <v>19.251031670982943</v>
      </c>
      <c r="G863" s="111" t="s">
        <v>877</v>
      </c>
      <c r="H863" s="29" t="s">
        <v>68</v>
      </c>
      <c r="I863" s="29">
        <v>20041</v>
      </c>
      <c r="J863" s="30">
        <v>2344</v>
      </c>
      <c r="K863" s="29">
        <v>53</v>
      </c>
      <c r="L863" s="34">
        <v>2.2610921501706484E-2</v>
      </c>
      <c r="M863" s="29" t="s">
        <v>68</v>
      </c>
      <c r="N863" s="98">
        <v>13161.288652395338</v>
      </c>
      <c r="O863" s="1">
        <v>44189</v>
      </c>
      <c r="P863" s="1">
        <f t="shared" si="26"/>
        <v>44171</v>
      </c>
      <c r="Q863" s="1">
        <f t="shared" si="27"/>
        <v>44184</v>
      </c>
    </row>
    <row r="864" spans="1:17" x14ac:dyDescent="0.35">
      <c r="A864" s="87" t="s">
        <v>507</v>
      </c>
      <c r="B864" s="88" t="s">
        <v>49</v>
      </c>
      <c r="C864" s="97">
        <v>17809.806181656801</v>
      </c>
      <c r="D864" s="30">
        <v>411</v>
      </c>
      <c r="E864" s="29">
        <v>60</v>
      </c>
      <c r="F864" s="90">
        <v>24.063789588728675</v>
      </c>
      <c r="G864" s="111" t="s">
        <v>877</v>
      </c>
      <c r="H864" s="29" t="s">
        <v>64</v>
      </c>
      <c r="I864" s="29">
        <v>21366</v>
      </c>
      <c r="J864" s="30">
        <v>2469</v>
      </c>
      <c r="K864" s="29">
        <v>64</v>
      </c>
      <c r="L864" s="34">
        <v>2.5921425678412314E-2</v>
      </c>
      <c r="M864" s="29" t="s">
        <v>64</v>
      </c>
      <c r="N864" s="98">
        <v>13863.149182066592</v>
      </c>
      <c r="O864" s="1">
        <v>44196</v>
      </c>
      <c r="P864" s="1">
        <f t="shared" si="26"/>
        <v>44178</v>
      </c>
      <c r="Q864" s="1">
        <f t="shared" si="27"/>
        <v>44191</v>
      </c>
    </row>
    <row r="865" spans="1:17" x14ac:dyDescent="0.35">
      <c r="A865" s="87" t="s">
        <v>507</v>
      </c>
      <c r="B865" s="88" t="s">
        <v>49</v>
      </c>
      <c r="C865" s="89">
        <v>17809.806181656801</v>
      </c>
      <c r="D865" s="30">
        <v>447</v>
      </c>
      <c r="E865" s="29">
        <v>60</v>
      </c>
      <c r="F865" s="90">
        <v>24.063789588728675</v>
      </c>
      <c r="G865" s="111" t="s">
        <v>877</v>
      </c>
      <c r="H865" s="82" t="s">
        <v>68</v>
      </c>
      <c r="I865" s="29">
        <v>22670</v>
      </c>
      <c r="J865" s="30">
        <v>2465</v>
      </c>
      <c r="K865" s="29">
        <v>67</v>
      </c>
      <c r="L865" s="34">
        <v>2.718052738336714E-2</v>
      </c>
      <c r="M865" s="83" t="s">
        <v>64</v>
      </c>
      <c r="N865" s="29">
        <f>(J865/C865)*100000</f>
        <v>13840.689645117111</v>
      </c>
      <c r="O865" s="1">
        <v>44203</v>
      </c>
      <c r="P865" s="1">
        <f t="shared" si="26"/>
        <v>44185</v>
      </c>
      <c r="Q865" s="1">
        <f t="shared" si="27"/>
        <v>44198</v>
      </c>
    </row>
    <row r="866" spans="1:17" x14ac:dyDescent="0.35">
      <c r="A866" s="87" t="s">
        <v>508</v>
      </c>
      <c r="B866" s="88" t="s">
        <v>46</v>
      </c>
      <c r="C866" s="97">
        <v>3720.87322110892</v>
      </c>
      <c r="D866" s="30">
        <v>89</v>
      </c>
      <c r="E866" s="29">
        <v>8</v>
      </c>
      <c r="F866" s="92">
        <v>15.357378160233861</v>
      </c>
      <c r="G866" s="111" t="s">
        <v>875</v>
      </c>
      <c r="H866" s="29" t="s">
        <v>66</v>
      </c>
      <c r="I866" s="29">
        <v>13297</v>
      </c>
      <c r="J866" s="30">
        <v>736</v>
      </c>
      <c r="K866" s="29">
        <v>10</v>
      </c>
      <c r="L866" s="38">
        <v>1.358695652173913E-2</v>
      </c>
      <c r="M866" s="29" t="s">
        <v>66</v>
      </c>
      <c r="N866" s="98">
        <v>19780.303070381211</v>
      </c>
      <c r="O866" s="1">
        <v>44196</v>
      </c>
      <c r="P866" s="1">
        <f t="shared" si="26"/>
        <v>44178</v>
      </c>
      <c r="Q866" s="1">
        <f t="shared" si="27"/>
        <v>44191</v>
      </c>
    </row>
    <row r="867" spans="1:17" x14ac:dyDescent="0.35">
      <c r="A867" s="87" t="s">
        <v>508</v>
      </c>
      <c r="B867" s="88" t="s">
        <v>46</v>
      </c>
      <c r="C867" s="89">
        <v>3720.87322110892</v>
      </c>
      <c r="D867" s="30">
        <v>95</v>
      </c>
      <c r="E867" s="29">
        <v>11</v>
      </c>
      <c r="F867" s="93">
        <v>21.116394970321558</v>
      </c>
      <c r="G867" s="111" t="s">
        <v>876</v>
      </c>
      <c r="H867" s="82" t="s">
        <v>64</v>
      </c>
      <c r="I867" s="29">
        <v>13550</v>
      </c>
      <c r="J867" s="30">
        <v>599</v>
      </c>
      <c r="K867" s="29">
        <v>11</v>
      </c>
      <c r="L867" s="40">
        <v>1.8363939899833055E-2</v>
      </c>
      <c r="M867" s="83" t="s">
        <v>64</v>
      </c>
      <c r="N867" s="29">
        <f>(J867/C867)*100000</f>
        <v>16098.371656465144</v>
      </c>
      <c r="O867" s="1">
        <v>44203</v>
      </c>
      <c r="P867" s="1">
        <f t="shared" si="26"/>
        <v>44185</v>
      </c>
      <c r="Q867" s="1">
        <f t="shared" si="27"/>
        <v>44198</v>
      </c>
    </row>
    <row r="868" spans="1:17" x14ac:dyDescent="0.35">
      <c r="A868" s="87" t="s">
        <v>508</v>
      </c>
      <c r="B868" s="88" t="s">
        <v>46</v>
      </c>
      <c r="C868" s="97">
        <v>3720.87322110892</v>
      </c>
      <c r="D868" s="30">
        <v>79</v>
      </c>
      <c r="E868" s="29">
        <v>15</v>
      </c>
      <c r="F868" s="93">
        <v>28.795084050438486</v>
      </c>
      <c r="G868" s="111" t="s">
        <v>876</v>
      </c>
      <c r="H868" s="29" t="s">
        <v>66</v>
      </c>
      <c r="I868" s="29">
        <v>12934</v>
      </c>
      <c r="J868" s="30">
        <v>847</v>
      </c>
      <c r="K868" s="29">
        <v>18</v>
      </c>
      <c r="L868" s="40">
        <v>2.1251475796930343E-2</v>
      </c>
      <c r="M868" s="29" t="s">
        <v>66</v>
      </c>
      <c r="N868" s="98">
        <v>22763.473778006639</v>
      </c>
      <c r="O868" s="1">
        <v>44189</v>
      </c>
      <c r="P868" s="1">
        <f t="shared" si="26"/>
        <v>44171</v>
      </c>
      <c r="Q868" s="1">
        <f t="shared" si="27"/>
        <v>44184</v>
      </c>
    </row>
    <row r="869" spans="1:17" x14ac:dyDescent="0.35">
      <c r="A869" s="87" t="s">
        <v>509</v>
      </c>
      <c r="B869" s="88" t="s">
        <v>54</v>
      </c>
      <c r="C869" s="89">
        <v>8954.3940578811398</v>
      </c>
      <c r="D869" s="30">
        <v>377</v>
      </c>
      <c r="E869" s="29">
        <v>56</v>
      </c>
      <c r="F869" s="81">
        <v>44.670806021535668</v>
      </c>
      <c r="G869" s="111" t="s">
        <v>878</v>
      </c>
      <c r="H869" s="82" t="s">
        <v>66</v>
      </c>
      <c r="I869" s="29">
        <v>9363</v>
      </c>
      <c r="J869" s="30">
        <v>765</v>
      </c>
      <c r="K869" s="29">
        <v>58</v>
      </c>
      <c r="L869" s="32">
        <v>7.5816993464052282E-2</v>
      </c>
      <c r="M869" s="83" t="s">
        <v>66</v>
      </c>
      <c r="N869" s="29">
        <f>(J869/C869)*100000</f>
        <v>8543.2916516186961</v>
      </c>
      <c r="O869" s="1">
        <v>44203</v>
      </c>
      <c r="P869" s="1">
        <f t="shared" si="26"/>
        <v>44185</v>
      </c>
      <c r="Q869" s="1">
        <f t="shared" si="27"/>
        <v>44198</v>
      </c>
    </row>
    <row r="870" spans="1:17" x14ac:dyDescent="0.35">
      <c r="A870" s="87" t="s">
        <v>509</v>
      </c>
      <c r="B870" s="88" t="s">
        <v>54</v>
      </c>
      <c r="C870" s="97">
        <v>8954.3940578811398</v>
      </c>
      <c r="D870" s="30">
        <v>349</v>
      </c>
      <c r="E870" s="29">
        <v>65</v>
      </c>
      <c r="F870" s="81">
        <v>51.850042703568185</v>
      </c>
      <c r="G870" s="111" t="s">
        <v>878</v>
      </c>
      <c r="H870" s="29" t="s">
        <v>66</v>
      </c>
      <c r="I870" s="29">
        <v>8981</v>
      </c>
      <c r="J870" s="30">
        <v>854</v>
      </c>
      <c r="K870" s="29">
        <v>69</v>
      </c>
      <c r="L870" s="32">
        <v>8.0796252927400475E-2</v>
      </c>
      <c r="M870" s="29" t="s">
        <v>64</v>
      </c>
      <c r="N870" s="98">
        <v>9537.2170855978638</v>
      </c>
      <c r="O870" s="1">
        <v>44196</v>
      </c>
      <c r="P870" s="1">
        <f t="shared" si="26"/>
        <v>44178</v>
      </c>
      <c r="Q870" s="1">
        <f t="shared" si="27"/>
        <v>44191</v>
      </c>
    </row>
    <row r="871" spans="1:17" x14ac:dyDescent="0.35">
      <c r="A871" s="87" t="s">
        <v>509</v>
      </c>
      <c r="B871" s="88" t="s">
        <v>54</v>
      </c>
      <c r="C871" s="97">
        <v>8954.3940578811398</v>
      </c>
      <c r="D871" s="30">
        <v>317</v>
      </c>
      <c r="E871" s="29">
        <v>66</v>
      </c>
      <c r="F871" s="81">
        <v>52.647735668238461</v>
      </c>
      <c r="G871" s="111" t="s">
        <v>878</v>
      </c>
      <c r="H871" s="29" t="s">
        <v>66</v>
      </c>
      <c r="I871" s="29">
        <v>8577</v>
      </c>
      <c r="J871" s="30">
        <v>945</v>
      </c>
      <c r="K871" s="29">
        <v>72</v>
      </c>
      <c r="L871" s="32">
        <v>7.6190476190476197E-2</v>
      </c>
      <c r="M871" s="29" t="s">
        <v>66</v>
      </c>
      <c r="N871" s="98">
        <v>10553.477922587801</v>
      </c>
      <c r="O871" s="1">
        <v>44189</v>
      </c>
      <c r="P871" s="1">
        <f t="shared" si="26"/>
        <v>44171</v>
      </c>
      <c r="Q871" s="1">
        <f t="shared" si="27"/>
        <v>44184</v>
      </c>
    </row>
    <row r="872" spans="1:17" x14ac:dyDescent="0.35">
      <c r="A872" s="87" t="s">
        <v>510</v>
      </c>
      <c r="B872" s="88" t="s">
        <v>45</v>
      </c>
      <c r="C872" s="97">
        <v>13616.408669804499</v>
      </c>
      <c r="D872" s="30">
        <v>598</v>
      </c>
      <c r="E872" s="29">
        <v>132</v>
      </c>
      <c r="F872" s="81">
        <v>69.244186607589526</v>
      </c>
      <c r="G872" s="111" t="s">
        <v>878</v>
      </c>
      <c r="H872" s="29" t="s">
        <v>66</v>
      </c>
      <c r="I872" s="29">
        <v>23002</v>
      </c>
      <c r="J872" s="30">
        <v>3157</v>
      </c>
      <c r="K872" s="29">
        <v>164</v>
      </c>
      <c r="L872" s="32">
        <v>5.1948051948051951E-2</v>
      </c>
      <c r="M872" s="29" t="s">
        <v>68</v>
      </c>
      <c r="N872" s="98">
        <v>23185.261815774567</v>
      </c>
      <c r="O872" s="1">
        <v>44196</v>
      </c>
      <c r="P872" s="1">
        <f t="shared" si="26"/>
        <v>44178</v>
      </c>
      <c r="Q872" s="1">
        <f t="shared" si="27"/>
        <v>44191</v>
      </c>
    </row>
    <row r="873" spans="1:17" x14ac:dyDescent="0.35">
      <c r="A873" s="87" t="s">
        <v>510</v>
      </c>
      <c r="B873" s="88" t="s">
        <v>45</v>
      </c>
      <c r="C873" s="97">
        <v>13616.408669804499</v>
      </c>
      <c r="D873" s="30">
        <v>513</v>
      </c>
      <c r="E873" s="29">
        <v>141</v>
      </c>
      <c r="F873" s="81">
        <v>73.965381149016096</v>
      </c>
      <c r="G873" s="111" t="s">
        <v>878</v>
      </c>
      <c r="H873" s="29" t="s">
        <v>64</v>
      </c>
      <c r="I873" s="29">
        <v>21431</v>
      </c>
      <c r="J873" s="30">
        <v>3539</v>
      </c>
      <c r="K873" s="29">
        <v>186</v>
      </c>
      <c r="L873" s="32">
        <v>5.2557219553546197E-2</v>
      </c>
      <c r="M873" s="29" t="s">
        <v>64</v>
      </c>
      <c r="N873" s="98">
        <v>25990.700527724479</v>
      </c>
      <c r="O873" s="1">
        <v>44189</v>
      </c>
      <c r="P873" s="1">
        <f t="shared" si="26"/>
        <v>44171</v>
      </c>
      <c r="Q873" s="1">
        <f t="shared" si="27"/>
        <v>44184</v>
      </c>
    </row>
    <row r="874" spans="1:17" x14ac:dyDescent="0.35">
      <c r="A874" s="87" t="s">
        <v>510</v>
      </c>
      <c r="B874" s="88" t="s">
        <v>45</v>
      </c>
      <c r="C874" s="89">
        <v>13616.408669804499</v>
      </c>
      <c r="D874" s="30">
        <v>664</v>
      </c>
      <c r="E874" s="29">
        <v>157</v>
      </c>
      <c r="F874" s="81">
        <v>82.358615889329968</v>
      </c>
      <c r="G874" s="111" t="s">
        <v>878</v>
      </c>
      <c r="H874" s="82" t="s">
        <v>64</v>
      </c>
      <c r="I874" s="29">
        <v>24256</v>
      </c>
      <c r="J874" s="30">
        <v>2912</v>
      </c>
      <c r="K874" s="29">
        <v>178</v>
      </c>
      <c r="L874" s="32">
        <v>6.1126373626373624E-2</v>
      </c>
      <c r="M874" s="83" t="s">
        <v>64</v>
      </c>
      <c r="N874" s="29">
        <f>(J874/C874)*100000</f>
        <v>21385.962118319778</v>
      </c>
      <c r="O874" s="1">
        <v>44203</v>
      </c>
      <c r="P874" s="1">
        <f t="shared" si="26"/>
        <v>44185</v>
      </c>
      <c r="Q874" s="1">
        <f t="shared" si="27"/>
        <v>44198</v>
      </c>
    </row>
    <row r="875" spans="1:17" x14ac:dyDescent="0.35">
      <c r="A875" s="87" t="s">
        <v>511</v>
      </c>
      <c r="B875" s="88" t="s">
        <v>43</v>
      </c>
      <c r="C875" s="97">
        <v>15949.1079489121</v>
      </c>
      <c r="D875" s="30">
        <v>910</v>
      </c>
      <c r="E875" s="29">
        <v>145</v>
      </c>
      <c r="F875" s="81">
        <v>64.93869682441597</v>
      </c>
      <c r="G875" s="111" t="s">
        <v>878</v>
      </c>
      <c r="H875" s="29" t="s">
        <v>66</v>
      </c>
      <c r="I875" s="29">
        <v>16117</v>
      </c>
      <c r="J875" s="30">
        <v>1805</v>
      </c>
      <c r="K875" s="29">
        <v>165</v>
      </c>
      <c r="L875" s="32">
        <v>9.141274238227147E-2</v>
      </c>
      <c r="M875" s="29" t="s">
        <v>66</v>
      </c>
      <c r="N875" s="98">
        <v>11317.247370710287</v>
      </c>
      <c r="O875" s="1">
        <v>44196</v>
      </c>
      <c r="P875" s="1">
        <f t="shared" si="26"/>
        <v>44178</v>
      </c>
      <c r="Q875" s="1">
        <f t="shared" si="27"/>
        <v>44191</v>
      </c>
    </row>
    <row r="876" spans="1:17" x14ac:dyDescent="0.35">
      <c r="A876" s="87" t="s">
        <v>511</v>
      </c>
      <c r="B876" s="88" t="s">
        <v>43</v>
      </c>
      <c r="C876" s="97">
        <v>15949.1079489121</v>
      </c>
      <c r="D876" s="30">
        <v>824</v>
      </c>
      <c r="E876" s="29">
        <v>158</v>
      </c>
      <c r="F876" s="81">
        <v>70.760786884536017</v>
      </c>
      <c r="G876" s="111" t="s">
        <v>878</v>
      </c>
      <c r="H876" s="29" t="s">
        <v>66</v>
      </c>
      <c r="I876" s="29">
        <v>15252</v>
      </c>
      <c r="J876" s="30">
        <v>1979</v>
      </c>
      <c r="K876" s="29">
        <v>185</v>
      </c>
      <c r="L876" s="32">
        <v>9.3481556341586655E-2</v>
      </c>
      <c r="M876" s="29" t="s">
        <v>66</v>
      </c>
      <c r="N876" s="98">
        <v>12408.217477360475</v>
      </c>
      <c r="O876" s="1">
        <v>44189</v>
      </c>
      <c r="P876" s="1">
        <f t="shared" si="26"/>
        <v>44171</v>
      </c>
      <c r="Q876" s="1">
        <f t="shared" si="27"/>
        <v>44184</v>
      </c>
    </row>
    <row r="877" spans="1:17" x14ac:dyDescent="0.35">
      <c r="A877" s="87" t="s">
        <v>511</v>
      </c>
      <c r="B877" s="88" t="s">
        <v>43</v>
      </c>
      <c r="C877" s="89">
        <v>15949.1079489121</v>
      </c>
      <c r="D877" s="30">
        <v>1013</v>
      </c>
      <c r="E877" s="29">
        <v>173</v>
      </c>
      <c r="F877" s="81">
        <v>77.478583107751476</v>
      </c>
      <c r="G877" s="111" t="s">
        <v>878</v>
      </c>
      <c r="H877" s="82" t="s">
        <v>64</v>
      </c>
      <c r="I877" s="29">
        <v>16975</v>
      </c>
      <c r="J877" s="30">
        <v>1643</v>
      </c>
      <c r="K877" s="29">
        <v>194</v>
      </c>
      <c r="L877" s="32">
        <v>0.11807668898356664</v>
      </c>
      <c r="M877" s="83" t="s">
        <v>64</v>
      </c>
      <c r="N877" s="29">
        <f>(J877/C877)*100000</f>
        <v>10301.516581760112</v>
      </c>
      <c r="O877" s="1">
        <v>44203</v>
      </c>
      <c r="P877" s="1">
        <f t="shared" si="26"/>
        <v>44185</v>
      </c>
      <c r="Q877" s="1">
        <f t="shared" si="27"/>
        <v>44198</v>
      </c>
    </row>
    <row r="878" spans="1:17" x14ac:dyDescent="0.35">
      <c r="A878" s="87" t="s">
        <v>512</v>
      </c>
      <c r="B878" s="88" t="s">
        <v>43</v>
      </c>
      <c r="C878" s="89">
        <v>57573.2411074349</v>
      </c>
      <c r="D878" s="30">
        <v>3450</v>
      </c>
      <c r="E878" s="29">
        <v>588</v>
      </c>
      <c r="F878" s="81">
        <v>72.950556876979775</v>
      </c>
      <c r="G878" s="111" t="s">
        <v>878</v>
      </c>
      <c r="H878" s="82" t="s">
        <v>66</v>
      </c>
      <c r="I878" s="29">
        <v>65890</v>
      </c>
      <c r="J878" s="30">
        <v>6360</v>
      </c>
      <c r="K878" s="29">
        <v>684</v>
      </c>
      <c r="L878" s="32">
        <v>0.10754716981132076</v>
      </c>
      <c r="M878" s="83" t="s">
        <v>64</v>
      </c>
      <c r="N878" s="29">
        <f>(J878/C878)*100000</f>
        <v>11046.798612799796</v>
      </c>
      <c r="O878" s="1">
        <v>44203</v>
      </c>
      <c r="P878" s="1">
        <f t="shared" si="26"/>
        <v>44185</v>
      </c>
      <c r="Q878" s="1">
        <f t="shared" si="27"/>
        <v>44198</v>
      </c>
    </row>
    <row r="879" spans="1:17" x14ac:dyDescent="0.35">
      <c r="A879" s="87" t="s">
        <v>512</v>
      </c>
      <c r="B879" s="88" t="s">
        <v>43</v>
      </c>
      <c r="C879" s="97">
        <v>57573.2411074349</v>
      </c>
      <c r="D879" s="30">
        <v>3117</v>
      </c>
      <c r="E879" s="29">
        <v>590</v>
      </c>
      <c r="F879" s="81">
        <v>73.198688022819837</v>
      </c>
      <c r="G879" s="111" t="s">
        <v>878</v>
      </c>
      <c r="H879" s="29" t="s">
        <v>66</v>
      </c>
      <c r="I879" s="29">
        <v>62533</v>
      </c>
      <c r="J879" s="30">
        <v>6982</v>
      </c>
      <c r="K879" s="29">
        <v>689</v>
      </c>
      <c r="L879" s="32">
        <v>9.8682325981094249E-2</v>
      </c>
      <c r="M879" s="29" t="s">
        <v>64</v>
      </c>
      <c r="N879" s="98">
        <v>12127.161621787449</v>
      </c>
      <c r="O879" s="1">
        <v>44196</v>
      </c>
      <c r="P879" s="1">
        <f t="shared" si="26"/>
        <v>44178</v>
      </c>
      <c r="Q879" s="1">
        <f t="shared" si="27"/>
        <v>44191</v>
      </c>
    </row>
    <row r="880" spans="1:17" x14ac:dyDescent="0.35">
      <c r="A880" s="87" t="s">
        <v>512</v>
      </c>
      <c r="B880" s="88" t="s">
        <v>43</v>
      </c>
      <c r="C880" s="97">
        <v>57573.2411074349</v>
      </c>
      <c r="D880" s="30">
        <v>2832</v>
      </c>
      <c r="E880" s="29">
        <v>638</v>
      </c>
      <c r="F880" s="81">
        <v>79.153835522981453</v>
      </c>
      <c r="G880" s="111" t="s">
        <v>878</v>
      </c>
      <c r="H880" s="29" t="s">
        <v>64</v>
      </c>
      <c r="I880" s="29">
        <v>59222</v>
      </c>
      <c r="J880" s="30">
        <v>7922</v>
      </c>
      <c r="K880" s="29">
        <v>734</v>
      </c>
      <c r="L880" s="32">
        <v>9.2653370361019949E-2</v>
      </c>
      <c r="M880" s="29" t="s">
        <v>64</v>
      </c>
      <c r="N880" s="98">
        <v>13759.864561415092</v>
      </c>
      <c r="O880" s="1">
        <v>44189</v>
      </c>
      <c r="P880" s="1">
        <f t="shared" si="26"/>
        <v>44171</v>
      </c>
      <c r="Q880" s="1">
        <f t="shared" si="27"/>
        <v>44184</v>
      </c>
    </row>
    <row r="881" spans="1:17" x14ac:dyDescent="0.35">
      <c r="A881" s="87" t="s">
        <v>513</v>
      </c>
      <c r="B881" s="88" t="s">
        <v>54</v>
      </c>
      <c r="C881" s="97">
        <v>9019.6013550839107</v>
      </c>
      <c r="D881" s="30">
        <v>261</v>
      </c>
      <c r="E881" s="29">
        <v>41</v>
      </c>
      <c r="F881" s="81">
        <v>32.468967455205046</v>
      </c>
      <c r="G881" s="111" t="s">
        <v>878</v>
      </c>
      <c r="H881" s="29" t="s">
        <v>64</v>
      </c>
      <c r="I881" s="29">
        <v>8101</v>
      </c>
      <c r="J881" s="30">
        <v>1321</v>
      </c>
      <c r="K881" s="29">
        <v>49</v>
      </c>
      <c r="L881" s="32">
        <v>3.7093111279333839E-2</v>
      </c>
      <c r="M881" s="29" t="s">
        <v>64</v>
      </c>
      <c r="N881" s="98">
        <v>14645.880100403954</v>
      </c>
      <c r="O881" s="1">
        <v>44189</v>
      </c>
      <c r="P881" s="1">
        <f t="shared" si="26"/>
        <v>44171</v>
      </c>
      <c r="Q881" s="1">
        <f t="shared" si="27"/>
        <v>44184</v>
      </c>
    </row>
    <row r="882" spans="1:17" x14ac:dyDescent="0.35">
      <c r="A882" s="87" t="s">
        <v>513</v>
      </c>
      <c r="B882" s="88" t="s">
        <v>54</v>
      </c>
      <c r="C882" s="97">
        <v>9019.6013550839107</v>
      </c>
      <c r="D882" s="30">
        <v>295</v>
      </c>
      <c r="E882" s="29">
        <v>59</v>
      </c>
      <c r="F882" s="81">
        <v>46.723636094075559</v>
      </c>
      <c r="G882" s="111" t="s">
        <v>878</v>
      </c>
      <c r="H882" s="29" t="s">
        <v>64</v>
      </c>
      <c r="I882" s="29">
        <v>8604</v>
      </c>
      <c r="J882" s="30">
        <v>1133</v>
      </c>
      <c r="K882" s="29">
        <v>64</v>
      </c>
      <c r="L882" s="32">
        <v>5.6487202118270081E-2</v>
      </c>
      <c r="M882" s="29" t="s">
        <v>64</v>
      </c>
      <c r="N882" s="98">
        <v>12561.53077498689</v>
      </c>
      <c r="O882" s="1">
        <v>44196</v>
      </c>
      <c r="P882" s="1">
        <f t="shared" si="26"/>
        <v>44178</v>
      </c>
      <c r="Q882" s="1">
        <f t="shared" si="27"/>
        <v>44191</v>
      </c>
    </row>
    <row r="883" spans="1:17" x14ac:dyDescent="0.35">
      <c r="A883" s="87" t="s">
        <v>513</v>
      </c>
      <c r="B883" s="88" t="s">
        <v>54</v>
      </c>
      <c r="C883" s="89">
        <v>9019.6013550839107</v>
      </c>
      <c r="D883" s="30">
        <v>329</v>
      </c>
      <c r="E883" s="29">
        <v>72</v>
      </c>
      <c r="F883" s="81">
        <v>57.018674555482043</v>
      </c>
      <c r="G883" s="111" t="s">
        <v>878</v>
      </c>
      <c r="H883" s="82" t="s">
        <v>64</v>
      </c>
      <c r="I883" s="29">
        <v>8984</v>
      </c>
      <c r="J883" s="30">
        <v>899</v>
      </c>
      <c r="K883" s="29">
        <v>73</v>
      </c>
      <c r="L883" s="32">
        <v>8.1201334816462731E-2</v>
      </c>
      <c r="M883" s="83" t="s">
        <v>64</v>
      </c>
      <c r="N883" s="29">
        <f>(J883/C883)*100000</f>
        <v>9967.1810827124573</v>
      </c>
      <c r="O883" s="1">
        <v>44203</v>
      </c>
      <c r="P883" s="1">
        <f t="shared" si="26"/>
        <v>44185</v>
      </c>
      <c r="Q883" s="1">
        <f t="shared" si="27"/>
        <v>44198</v>
      </c>
    </row>
    <row r="884" spans="1:17" x14ac:dyDescent="0.35">
      <c r="A884" s="87" t="s">
        <v>514</v>
      </c>
      <c r="B884" s="88" t="s">
        <v>49</v>
      </c>
      <c r="C884" s="97">
        <v>30825.646942955998</v>
      </c>
      <c r="D884" s="30">
        <v>1910</v>
      </c>
      <c r="E884" s="29">
        <v>361</v>
      </c>
      <c r="F884" s="81">
        <v>83.650196647719056</v>
      </c>
      <c r="G884" s="111" t="s">
        <v>878</v>
      </c>
      <c r="H884" s="29" t="s">
        <v>66</v>
      </c>
      <c r="I884" s="29">
        <v>45070</v>
      </c>
      <c r="J884" s="30">
        <v>4932</v>
      </c>
      <c r="K884" s="29">
        <v>387</v>
      </c>
      <c r="L884" s="32">
        <v>7.8467153284671534E-2</v>
      </c>
      <c r="M884" s="29" t="s">
        <v>64</v>
      </c>
      <c r="N884" s="98">
        <v>15999.664205350982</v>
      </c>
      <c r="O884" s="1">
        <v>44196</v>
      </c>
      <c r="P884" s="1">
        <f t="shared" si="26"/>
        <v>44178</v>
      </c>
      <c r="Q884" s="1">
        <f t="shared" si="27"/>
        <v>44191</v>
      </c>
    </row>
    <row r="885" spans="1:17" x14ac:dyDescent="0.35">
      <c r="A885" s="87" t="s">
        <v>514</v>
      </c>
      <c r="B885" s="88" t="s">
        <v>49</v>
      </c>
      <c r="C885" s="97">
        <v>30825.646942955998</v>
      </c>
      <c r="D885" s="30">
        <v>1714</v>
      </c>
      <c r="E885" s="29">
        <v>363</v>
      </c>
      <c r="F885" s="81">
        <v>84.113632640227181</v>
      </c>
      <c r="G885" s="111" t="s">
        <v>878</v>
      </c>
      <c r="H885" s="29" t="s">
        <v>66</v>
      </c>
      <c r="I885" s="29">
        <v>42818</v>
      </c>
      <c r="J885" s="30">
        <v>5640</v>
      </c>
      <c r="K885" s="29">
        <v>400</v>
      </c>
      <c r="L885" s="32">
        <v>7.0921985815602842E-2</v>
      </c>
      <c r="M885" s="29" t="s">
        <v>66</v>
      </c>
      <c r="N885" s="98">
        <v>18296.452984221316</v>
      </c>
      <c r="O885" s="1">
        <v>44189</v>
      </c>
      <c r="P885" s="1">
        <f t="shared" si="26"/>
        <v>44171</v>
      </c>
      <c r="Q885" s="1">
        <f t="shared" si="27"/>
        <v>44184</v>
      </c>
    </row>
    <row r="886" spans="1:17" x14ac:dyDescent="0.35">
      <c r="A886" s="87" t="s">
        <v>514</v>
      </c>
      <c r="B886" s="88" t="s">
        <v>49</v>
      </c>
      <c r="C886" s="89">
        <v>30825.646942955998</v>
      </c>
      <c r="D886" s="30">
        <v>2121</v>
      </c>
      <c r="E886" s="29">
        <v>395</v>
      </c>
      <c r="F886" s="81">
        <v>91.528608520357395</v>
      </c>
      <c r="G886" s="111" t="s">
        <v>878</v>
      </c>
      <c r="H886" s="82" t="s">
        <v>64</v>
      </c>
      <c r="I886" s="29">
        <v>47726</v>
      </c>
      <c r="J886" s="30">
        <v>4837</v>
      </c>
      <c r="K886" s="29">
        <v>422</v>
      </c>
      <c r="L886" s="32">
        <v>8.7244159603059743E-2</v>
      </c>
      <c r="M886" s="83" t="s">
        <v>64</v>
      </c>
      <c r="N886" s="29">
        <f>(J886/C886)*100000</f>
        <v>15691.47927033307</v>
      </c>
      <c r="O886" s="1">
        <v>44203</v>
      </c>
      <c r="P886" s="1">
        <f t="shared" si="26"/>
        <v>44185</v>
      </c>
      <c r="Q886" s="1">
        <f t="shared" si="27"/>
        <v>44198</v>
      </c>
    </row>
    <row r="887" spans="1:17" x14ac:dyDescent="0.35">
      <c r="A887" s="87" t="s">
        <v>515</v>
      </c>
      <c r="B887" s="88" t="s">
        <v>44</v>
      </c>
      <c r="C887" s="89">
        <v>4174.0936822109898</v>
      </c>
      <c r="D887" s="30">
        <v>183</v>
      </c>
      <c r="E887" s="29">
        <v>26</v>
      </c>
      <c r="F887" s="81">
        <v>44.49212208766577</v>
      </c>
      <c r="G887" s="111" t="s">
        <v>878</v>
      </c>
      <c r="H887" s="82" t="s">
        <v>64</v>
      </c>
      <c r="I887" s="29">
        <v>10387</v>
      </c>
      <c r="J887" s="30">
        <v>743</v>
      </c>
      <c r="K887" s="29">
        <v>28</v>
      </c>
      <c r="L887" s="32">
        <v>3.7685060565275909E-2</v>
      </c>
      <c r="M887" s="83" t="s">
        <v>64</v>
      </c>
      <c r="N887" s="29">
        <f>(J887/C887)*100000</f>
        <v>17800.271305996128</v>
      </c>
      <c r="O887" s="1">
        <v>44203</v>
      </c>
      <c r="P887" s="1">
        <f t="shared" si="26"/>
        <v>44185</v>
      </c>
      <c r="Q887" s="1">
        <f t="shared" si="27"/>
        <v>44198</v>
      </c>
    </row>
    <row r="888" spans="1:17" x14ac:dyDescent="0.35">
      <c r="A888" s="87" t="s">
        <v>515</v>
      </c>
      <c r="B888" s="88" t="s">
        <v>44</v>
      </c>
      <c r="C888" s="97">
        <v>4174.0936822109898</v>
      </c>
      <c r="D888" s="30">
        <v>139</v>
      </c>
      <c r="E888" s="29">
        <v>32</v>
      </c>
      <c r="F888" s="81">
        <v>54.759534877127109</v>
      </c>
      <c r="G888" s="111" t="s">
        <v>878</v>
      </c>
      <c r="H888" s="29" t="s">
        <v>64</v>
      </c>
      <c r="I888" s="29">
        <v>9570</v>
      </c>
      <c r="J888" s="30">
        <v>1016</v>
      </c>
      <c r="K888" s="29">
        <v>34</v>
      </c>
      <c r="L888" s="32">
        <v>3.3464566929133861E-2</v>
      </c>
      <c r="M888" s="29" t="s">
        <v>64</v>
      </c>
      <c r="N888" s="98">
        <v>24340.613252882995</v>
      </c>
      <c r="O888" s="1">
        <v>44189</v>
      </c>
      <c r="P888" s="1">
        <f t="shared" si="26"/>
        <v>44171</v>
      </c>
      <c r="Q888" s="1">
        <f t="shared" si="27"/>
        <v>44184</v>
      </c>
    </row>
    <row r="889" spans="1:17" x14ac:dyDescent="0.35">
      <c r="A889" s="87" t="s">
        <v>515</v>
      </c>
      <c r="B889" s="88" t="s">
        <v>44</v>
      </c>
      <c r="C889" s="97">
        <v>4174.0936822109898</v>
      </c>
      <c r="D889" s="30">
        <v>152</v>
      </c>
      <c r="E889" s="29">
        <v>24</v>
      </c>
      <c r="F889" s="90">
        <v>41.069651157845321</v>
      </c>
      <c r="G889" s="111" t="s">
        <v>877</v>
      </c>
      <c r="H889" s="29" t="s">
        <v>66</v>
      </c>
      <c r="I889" s="29">
        <v>9985</v>
      </c>
      <c r="J889" s="30">
        <v>892</v>
      </c>
      <c r="K889" s="29">
        <v>26</v>
      </c>
      <c r="L889" s="34">
        <v>2.914798206278027E-2</v>
      </c>
      <c r="M889" s="29" t="s">
        <v>66</v>
      </c>
      <c r="N889" s="98">
        <v>21369.908485798849</v>
      </c>
      <c r="O889" s="1">
        <v>44196</v>
      </c>
      <c r="P889" s="1">
        <f t="shared" si="26"/>
        <v>44178</v>
      </c>
      <c r="Q889" s="1">
        <f t="shared" si="27"/>
        <v>44191</v>
      </c>
    </row>
    <row r="890" spans="1:17" x14ac:dyDescent="0.35">
      <c r="A890" s="87" t="s">
        <v>516</v>
      </c>
      <c r="B890" s="88" t="s">
        <v>47</v>
      </c>
      <c r="C890" s="97">
        <v>414.46849714100301</v>
      </c>
      <c r="D890" s="30">
        <v>5</v>
      </c>
      <c r="E890" s="29">
        <v>0</v>
      </c>
      <c r="F890" s="91">
        <v>0</v>
      </c>
      <c r="G890" s="112" t="s">
        <v>875</v>
      </c>
      <c r="H890" s="29" t="s">
        <v>66</v>
      </c>
      <c r="I890" s="29">
        <v>140</v>
      </c>
      <c r="J890" s="30">
        <v>13</v>
      </c>
      <c r="K890" s="29">
        <v>0</v>
      </c>
      <c r="L890" s="36">
        <v>0</v>
      </c>
      <c r="M890" s="29" t="s">
        <v>66</v>
      </c>
      <c r="N890" s="98">
        <v>3136.5471898766227</v>
      </c>
      <c r="O890" s="1">
        <v>44196</v>
      </c>
      <c r="P890" s="1">
        <f t="shared" si="26"/>
        <v>44178</v>
      </c>
      <c r="Q890" s="1">
        <f t="shared" si="27"/>
        <v>44191</v>
      </c>
    </row>
    <row r="891" spans="1:17" x14ac:dyDescent="0.35">
      <c r="A891" s="87" t="s">
        <v>516</v>
      </c>
      <c r="B891" s="88" t="s">
        <v>47</v>
      </c>
      <c r="C891" s="89">
        <v>414.46849714100301</v>
      </c>
      <c r="D891" s="30">
        <v>5</v>
      </c>
      <c r="E891" s="29">
        <v>0</v>
      </c>
      <c r="F891" s="91">
        <v>0</v>
      </c>
      <c r="G891" s="112" t="s">
        <v>875</v>
      </c>
      <c r="H891" s="82" t="s">
        <v>68</v>
      </c>
      <c r="I891" s="29">
        <v>148</v>
      </c>
      <c r="J891" s="30">
        <v>13</v>
      </c>
      <c r="K891" s="29">
        <v>0</v>
      </c>
      <c r="L891" s="36">
        <v>0</v>
      </c>
      <c r="M891" s="83" t="s">
        <v>68</v>
      </c>
      <c r="N891" s="29">
        <f>(J891/C891)*100000</f>
        <v>3136.5471898766227</v>
      </c>
      <c r="O891" s="1">
        <v>44203</v>
      </c>
      <c r="P891" s="1">
        <f t="shared" si="26"/>
        <v>44185</v>
      </c>
      <c r="Q891" s="1">
        <f t="shared" si="27"/>
        <v>44198</v>
      </c>
    </row>
    <row r="892" spans="1:17" x14ac:dyDescent="0.35">
      <c r="A892" s="87" t="s">
        <v>516</v>
      </c>
      <c r="B892" s="88" t="s">
        <v>47</v>
      </c>
      <c r="C892" s="97">
        <v>414.46849714100301</v>
      </c>
      <c r="D892" s="30">
        <v>5</v>
      </c>
      <c r="E892" s="29" t="s">
        <v>580</v>
      </c>
      <c r="F892" s="92">
        <v>17.233775768552871</v>
      </c>
      <c r="G892" s="111" t="s">
        <v>875</v>
      </c>
      <c r="H892" s="29" t="s">
        <v>68</v>
      </c>
      <c r="I892" s="29">
        <v>134</v>
      </c>
      <c r="J892" s="30">
        <v>12</v>
      </c>
      <c r="K892" s="29">
        <v>1</v>
      </c>
      <c r="L892" s="38">
        <v>8.3333333333333329E-2</v>
      </c>
      <c r="M892" s="29" t="s">
        <v>64</v>
      </c>
      <c r="N892" s="98">
        <v>2895.2743291168827</v>
      </c>
      <c r="O892" s="1">
        <v>44189</v>
      </c>
      <c r="P892" s="1">
        <f t="shared" si="26"/>
        <v>44171</v>
      </c>
      <c r="Q892" s="1">
        <f t="shared" si="27"/>
        <v>44184</v>
      </c>
    </row>
    <row r="893" spans="1:17" x14ac:dyDescent="0.35">
      <c r="A893" s="87" t="s">
        <v>517</v>
      </c>
      <c r="B893" s="88" t="s">
        <v>45</v>
      </c>
      <c r="C893" s="89">
        <v>5777.7105143039398</v>
      </c>
      <c r="D893" s="30">
        <v>276</v>
      </c>
      <c r="E893" s="29">
        <v>32</v>
      </c>
      <c r="F893" s="81">
        <v>39.560900118749771</v>
      </c>
      <c r="G893" s="111" t="s">
        <v>878</v>
      </c>
      <c r="H893" s="82" t="s">
        <v>66</v>
      </c>
      <c r="I893" s="29">
        <v>9244</v>
      </c>
      <c r="J893" s="30">
        <v>959</v>
      </c>
      <c r="K893" s="29">
        <v>38</v>
      </c>
      <c r="L893" s="32">
        <v>3.9624608967674661E-2</v>
      </c>
      <c r="M893" s="83" t="s">
        <v>66</v>
      </c>
      <c r="N893" s="29">
        <f>(J893/C893)*100000</f>
        <v>16598.270156072951</v>
      </c>
      <c r="O893" s="1">
        <v>44203</v>
      </c>
      <c r="P893" s="1">
        <f t="shared" si="26"/>
        <v>44185</v>
      </c>
      <c r="Q893" s="1">
        <f t="shared" si="27"/>
        <v>44198</v>
      </c>
    </row>
    <row r="894" spans="1:17" x14ac:dyDescent="0.35">
      <c r="A894" s="87" t="s">
        <v>517</v>
      </c>
      <c r="B894" s="88" t="s">
        <v>45</v>
      </c>
      <c r="C894" s="97">
        <v>5777.7105143039398</v>
      </c>
      <c r="D894" s="30">
        <v>266</v>
      </c>
      <c r="E894" s="29">
        <v>42</v>
      </c>
      <c r="F894" s="81">
        <v>51.923681405859078</v>
      </c>
      <c r="G894" s="111" t="s">
        <v>878</v>
      </c>
      <c r="H894" s="29" t="s">
        <v>66</v>
      </c>
      <c r="I894" s="29">
        <v>8807</v>
      </c>
      <c r="J894" s="30">
        <v>1002</v>
      </c>
      <c r="K894" s="29">
        <v>46</v>
      </c>
      <c r="L894" s="32">
        <v>4.590818363273453E-2</v>
      </c>
      <c r="M894" s="29" t="s">
        <v>66</v>
      </c>
      <c r="N894" s="98">
        <v>17342.509589556936</v>
      </c>
      <c r="O894" s="1">
        <v>44196</v>
      </c>
      <c r="P894" s="1">
        <f t="shared" si="26"/>
        <v>44178</v>
      </c>
      <c r="Q894" s="1">
        <f t="shared" si="27"/>
        <v>44191</v>
      </c>
    </row>
    <row r="895" spans="1:17" x14ac:dyDescent="0.35">
      <c r="A895" s="87" t="s">
        <v>517</v>
      </c>
      <c r="B895" s="88" t="s">
        <v>45</v>
      </c>
      <c r="C895" s="97">
        <v>5777.7105143039398</v>
      </c>
      <c r="D895" s="30">
        <v>242</v>
      </c>
      <c r="E895" s="29">
        <v>52</v>
      </c>
      <c r="F895" s="81">
        <v>64.286462692968385</v>
      </c>
      <c r="G895" s="111" t="s">
        <v>878</v>
      </c>
      <c r="H895" s="29" t="s">
        <v>64</v>
      </c>
      <c r="I895" s="29">
        <v>8341</v>
      </c>
      <c r="J895" s="30">
        <v>954</v>
      </c>
      <c r="K895" s="29">
        <v>58</v>
      </c>
      <c r="L895" s="32">
        <v>6.0796645702306078E-2</v>
      </c>
      <c r="M895" s="29" t="s">
        <v>64</v>
      </c>
      <c r="N895" s="98">
        <v>16511.730687063187</v>
      </c>
      <c r="O895" s="1">
        <v>44189</v>
      </c>
      <c r="P895" s="1">
        <f t="shared" si="26"/>
        <v>44171</v>
      </c>
      <c r="Q895" s="1">
        <f t="shared" si="27"/>
        <v>44184</v>
      </c>
    </row>
    <row r="896" spans="1:17" x14ac:dyDescent="0.35">
      <c r="A896" s="87" t="s">
        <v>518</v>
      </c>
      <c r="B896" s="88" t="s">
        <v>49</v>
      </c>
      <c r="C896" s="97">
        <v>9113.7991472155009</v>
      </c>
      <c r="D896" s="30">
        <v>207</v>
      </c>
      <c r="E896" s="29">
        <v>33</v>
      </c>
      <c r="F896" s="81">
        <v>25.863449688410395</v>
      </c>
      <c r="G896" s="111" t="s">
        <v>878</v>
      </c>
      <c r="H896" s="29" t="s">
        <v>66</v>
      </c>
      <c r="I896" s="29">
        <v>7378</v>
      </c>
      <c r="J896" s="30">
        <v>599</v>
      </c>
      <c r="K896" s="29">
        <v>38</v>
      </c>
      <c r="L896" s="32">
        <v>6.3439065108514187E-2</v>
      </c>
      <c r="M896" s="29" t="s">
        <v>66</v>
      </c>
      <c r="N896" s="98">
        <v>6572.451184454836</v>
      </c>
      <c r="O896" s="1">
        <v>44196</v>
      </c>
      <c r="P896" s="1">
        <f t="shared" si="26"/>
        <v>44178</v>
      </c>
      <c r="Q896" s="1">
        <f t="shared" si="27"/>
        <v>44191</v>
      </c>
    </row>
    <row r="897" spans="1:17" x14ac:dyDescent="0.35">
      <c r="A897" s="87" t="s">
        <v>518</v>
      </c>
      <c r="B897" s="88" t="s">
        <v>49</v>
      </c>
      <c r="C897" s="97">
        <v>9113.7991472155009</v>
      </c>
      <c r="D897" s="30">
        <v>185</v>
      </c>
      <c r="E897" s="29">
        <v>39</v>
      </c>
      <c r="F897" s="81">
        <v>30.565895086303204</v>
      </c>
      <c r="G897" s="111" t="s">
        <v>878</v>
      </c>
      <c r="H897" s="29" t="s">
        <v>66</v>
      </c>
      <c r="I897" s="29">
        <v>7093</v>
      </c>
      <c r="J897" s="30">
        <v>706</v>
      </c>
      <c r="K897" s="29">
        <v>44</v>
      </c>
      <c r="L897" s="32">
        <v>6.2322946175637391E-2</v>
      </c>
      <c r="M897" s="29" t="s">
        <v>64</v>
      </c>
      <c r="N897" s="98">
        <v>7746.4950521287392</v>
      </c>
      <c r="O897" s="1">
        <v>44189</v>
      </c>
      <c r="P897" s="1">
        <f t="shared" si="26"/>
        <v>44171</v>
      </c>
      <c r="Q897" s="1">
        <f t="shared" si="27"/>
        <v>44184</v>
      </c>
    </row>
    <row r="898" spans="1:17" x14ac:dyDescent="0.35">
      <c r="A898" s="87" t="s">
        <v>518</v>
      </c>
      <c r="B898" s="88" t="s">
        <v>49</v>
      </c>
      <c r="C898" s="89">
        <v>9113.7991472155009</v>
      </c>
      <c r="D898" s="30">
        <v>246</v>
      </c>
      <c r="E898" s="29">
        <v>58</v>
      </c>
      <c r="F898" s="81">
        <v>45.456972179630391</v>
      </c>
      <c r="G898" s="111" t="s">
        <v>878</v>
      </c>
      <c r="H898" s="82" t="s">
        <v>64</v>
      </c>
      <c r="I898" s="29">
        <v>7635</v>
      </c>
      <c r="J898" s="30">
        <v>557</v>
      </c>
      <c r="K898" s="29">
        <v>61</v>
      </c>
      <c r="L898" s="32">
        <v>0.10951526032315978</v>
      </c>
      <c r="M898" s="83" t="s">
        <v>64</v>
      </c>
      <c r="N898" s="29">
        <f>(J898/C898)*100000</f>
        <v>6111.6115354613421</v>
      </c>
      <c r="O898" s="1">
        <v>44203</v>
      </c>
      <c r="P898" s="1">
        <f t="shared" ref="P898:P961" si="28">O898-18</f>
        <v>44185</v>
      </c>
      <c r="Q898" s="1">
        <f t="shared" ref="Q898:Q961" si="29">O898-5</f>
        <v>44198</v>
      </c>
    </row>
    <row r="899" spans="1:17" x14ac:dyDescent="0.35">
      <c r="A899" s="87" t="s">
        <v>519</v>
      </c>
      <c r="B899" s="88" t="s">
        <v>41</v>
      </c>
      <c r="C899" s="97">
        <v>1968.1305279901801</v>
      </c>
      <c r="D899" s="30">
        <v>18</v>
      </c>
      <c r="E899" s="29">
        <v>0</v>
      </c>
      <c r="F899" s="91">
        <v>0</v>
      </c>
      <c r="G899" s="112" t="s">
        <v>875</v>
      </c>
      <c r="H899" s="29" t="s">
        <v>66</v>
      </c>
      <c r="I899" s="29">
        <v>1354</v>
      </c>
      <c r="J899" s="30">
        <v>122</v>
      </c>
      <c r="K899" s="29">
        <v>0</v>
      </c>
      <c r="L899" s="36">
        <v>0</v>
      </c>
      <c r="M899" s="29" t="s">
        <v>66</v>
      </c>
      <c r="N899" s="98">
        <v>6198.7758568322306</v>
      </c>
      <c r="O899" s="1">
        <v>44196</v>
      </c>
      <c r="P899" s="1">
        <f t="shared" si="28"/>
        <v>44178</v>
      </c>
      <c r="Q899" s="1">
        <f t="shared" si="29"/>
        <v>44191</v>
      </c>
    </row>
    <row r="900" spans="1:17" x14ac:dyDescent="0.35">
      <c r="A900" s="87" t="s">
        <v>519</v>
      </c>
      <c r="B900" s="88" t="s">
        <v>41</v>
      </c>
      <c r="C900" s="89">
        <v>1968.1305279901801</v>
      </c>
      <c r="D900" s="30">
        <v>18</v>
      </c>
      <c r="E900" s="29">
        <v>0</v>
      </c>
      <c r="F900" s="91">
        <v>0</v>
      </c>
      <c r="G900" s="112" t="s">
        <v>875</v>
      </c>
      <c r="H900" s="82" t="s">
        <v>68</v>
      </c>
      <c r="I900" s="29">
        <v>1396</v>
      </c>
      <c r="J900" s="30">
        <v>107</v>
      </c>
      <c r="K900" s="29">
        <v>0</v>
      </c>
      <c r="L900" s="36">
        <v>0</v>
      </c>
      <c r="M900" s="83" t="s">
        <v>68</v>
      </c>
      <c r="N900" s="29">
        <f>(J900/C900)*100000</f>
        <v>5436.6312842708912</v>
      </c>
      <c r="O900" s="1">
        <v>44203</v>
      </c>
      <c r="P900" s="1">
        <f t="shared" si="28"/>
        <v>44185</v>
      </c>
      <c r="Q900" s="1">
        <f t="shared" si="29"/>
        <v>44198</v>
      </c>
    </row>
    <row r="901" spans="1:17" x14ac:dyDescent="0.35">
      <c r="A901" s="87" t="s">
        <v>519</v>
      </c>
      <c r="B901" s="88" t="s">
        <v>41</v>
      </c>
      <c r="C901" s="97">
        <v>1968.1305279901801</v>
      </c>
      <c r="D901" s="30">
        <v>18</v>
      </c>
      <c r="E901" s="29" t="s">
        <v>580</v>
      </c>
      <c r="F901" s="92">
        <v>3.6292598693397138</v>
      </c>
      <c r="G901" s="112" t="s">
        <v>875</v>
      </c>
      <c r="H901" s="29" t="s">
        <v>66</v>
      </c>
      <c r="I901" s="29">
        <v>1283</v>
      </c>
      <c r="J901" s="30">
        <v>119</v>
      </c>
      <c r="K901" s="29">
        <v>1</v>
      </c>
      <c r="L901" s="38">
        <v>8.4033613445378148E-3</v>
      </c>
      <c r="M901" s="29" t="s">
        <v>66</v>
      </c>
      <c r="N901" s="98">
        <v>6046.3469423199631</v>
      </c>
      <c r="O901" s="1">
        <v>44189</v>
      </c>
      <c r="P901" s="1">
        <f t="shared" si="28"/>
        <v>44171</v>
      </c>
      <c r="Q901" s="1">
        <f t="shared" si="29"/>
        <v>44184</v>
      </c>
    </row>
    <row r="902" spans="1:17" x14ac:dyDescent="0.35">
      <c r="A902" s="87" t="s">
        <v>520</v>
      </c>
      <c r="B902" s="88" t="s">
        <v>49</v>
      </c>
      <c r="C902" s="89">
        <v>11979.088383960399</v>
      </c>
      <c r="D902" s="30">
        <v>695</v>
      </c>
      <c r="E902" s="29">
        <v>91</v>
      </c>
      <c r="F902" s="81">
        <v>54.261224157117681</v>
      </c>
      <c r="G902" s="111" t="s">
        <v>878</v>
      </c>
      <c r="H902" s="82" t="s">
        <v>66</v>
      </c>
      <c r="I902" s="29">
        <v>12245</v>
      </c>
      <c r="J902" s="30">
        <v>1046</v>
      </c>
      <c r="K902" s="29">
        <v>102</v>
      </c>
      <c r="L902" s="32">
        <v>9.7514340344168254E-2</v>
      </c>
      <c r="M902" s="83" t="s">
        <v>66</v>
      </c>
      <c r="N902" s="29">
        <f>(J902/C902)*100000</f>
        <v>8731.8831489761706</v>
      </c>
      <c r="O902" s="1">
        <v>44203</v>
      </c>
      <c r="P902" s="1">
        <f t="shared" si="28"/>
        <v>44185</v>
      </c>
      <c r="Q902" s="1">
        <f t="shared" si="29"/>
        <v>44198</v>
      </c>
    </row>
    <row r="903" spans="1:17" x14ac:dyDescent="0.35">
      <c r="A903" s="87" t="s">
        <v>520</v>
      </c>
      <c r="B903" s="88" t="s">
        <v>49</v>
      </c>
      <c r="C903" s="97">
        <v>11979.088383960399</v>
      </c>
      <c r="D903" s="30">
        <v>658</v>
      </c>
      <c r="E903" s="29">
        <v>107</v>
      </c>
      <c r="F903" s="81">
        <v>63.801659173753769</v>
      </c>
      <c r="G903" s="111" t="s">
        <v>878</v>
      </c>
      <c r="H903" s="29" t="s">
        <v>66</v>
      </c>
      <c r="I903" s="29">
        <v>11683</v>
      </c>
      <c r="J903" s="30">
        <v>1149</v>
      </c>
      <c r="K903" s="29">
        <v>120</v>
      </c>
      <c r="L903" s="32">
        <v>0.10443864229765012</v>
      </c>
      <c r="M903" s="29" t="s">
        <v>66</v>
      </c>
      <c r="N903" s="98">
        <v>9591.7148548504974</v>
      </c>
      <c r="O903" s="1">
        <v>44196</v>
      </c>
      <c r="P903" s="1">
        <f t="shared" si="28"/>
        <v>44178</v>
      </c>
      <c r="Q903" s="1">
        <f t="shared" si="29"/>
        <v>44191</v>
      </c>
    </row>
    <row r="904" spans="1:17" x14ac:dyDescent="0.35">
      <c r="A904" s="87" t="s">
        <v>520</v>
      </c>
      <c r="B904" s="88" t="s">
        <v>49</v>
      </c>
      <c r="C904" s="97">
        <v>11979.088383960399</v>
      </c>
      <c r="D904" s="30">
        <v>593</v>
      </c>
      <c r="E904" s="29">
        <v>144</v>
      </c>
      <c r="F904" s="81">
        <v>85.863915149724704</v>
      </c>
      <c r="G904" s="111" t="s">
        <v>878</v>
      </c>
      <c r="H904" s="29" t="s">
        <v>66</v>
      </c>
      <c r="I904" s="29">
        <v>11127</v>
      </c>
      <c r="J904" s="30">
        <v>1425</v>
      </c>
      <c r="K904" s="29">
        <v>167</v>
      </c>
      <c r="L904" s="32">
        <v>0.11719298245614035</v>
      </c>
      <c r="M904" s="29" t="s">
        <v>66</v>
      </c>
      <c r="N904" s="98">
        <v>11895.729911368111</v>
      </c>
      <c r="O904" s="1">
        <v>44189</v>
      </c>
      <c r="P904" s="1">
        <f t="shared" si="28"/>
        <v>44171</v>
      </c>
      <c r="Q904" s="1">
        <f t="shared" si="29"/>
        <v>44184</v>
      </c>
    </row>
    <row r="905" spans="1:17" x14ac:dyDescent="0.35">
      <c r="A905" s="87" t="s">
        <v>521</v>
      </c>
      <c r="B905" s="88" t="s">
        <v>42</v>
      </c>
      <c r="C905" s="97">
        <v>241.58987972642501</v>
      </c>
      <c r="D905" s="30" t="s">
        <v>580</v>
      </c>
      <c r="E905" s="29">
        <v>0</v>
      </c>
      <c r="F905" s="91">
        <v>0</v>
      </c>
      <c r="G905" s="112" t="s">
        <v>875</v>
      </c>
      <c r="H905" s="29" t="s">
        <v>68</v>
      </c>
      <c r="I905" s="29">
        <v>238</v>
      </c>
      <c r="J905" s="30">
        <v>22</v>
      </c>
      <c r="K905" s="29">
        <v>0</v>
      </c>
      <c r="L905" s="36">
        <v>0</v>
      </c>
      <c r="M905" s="29" t="s">
        <v>68</v>
      </c>
      <c r="N905" s="98">
        <v>9106.3417163470058</v>
      </c>
      <c r="O905" s="1">
        <v>44189</v>
      </c>
      <c r="P905" s="1">
        <f t="shared" si="28"/>
        <v>44171</v>
      </c>
      <c r="Q905" s="1">
        <f t="shared" si="29"/>
        <v>44184</v>
      </c>
    </row>
    <row r="906" spans="1:17" x14ac:dyDescent="0.35">
      <c r="A906" s="87" t="s">
        <v>521</v>
      </c>
      <c r="B906" s="88" t="s">
        <v>42</v>
      </c>
      <c r="C906" s="97">
        <v>241.58987972642501</v>
      </c>
      <c r="D906" s="30">
        <v>6</v>
      </c>
      <c r="E906" s="29" t="s">
        <v>580</v>
      </c>
      <c r="F906" s="92">
        <v>118.26417813437671</v>
      </c>
      <c r="G906" s="111" t="s">
        <v>875</v>
      </c>
      <c r="H906" s="29" t="s">
        <v>64</v>
      </c>
      <c r="I906" s="29">
        <v>257</v>
      </c>
      <c r="J906" s="30">
        <v>35</v>
      </c>
      <c r="K906" s="29">
        <v>4</v>
      </c>
      <c r="L906" s="38">
        <v>0.11428571428571428</v>
      </c>
      <c r="M906" s="29" t="s">
        <v>64</v>
      </c>
      <c r="N906" s="98">
        <v>14487.361821461147</v>
      </c>
      <c r="O906" s="1">
        <v>44196</v>
      </c>
      <c r="P906" s="1">
        <f t="shared" si="28"/>
        <v>44178</v>
      </c>
      <c r="Q906" s="1">
        <f t="shared" si="29"/>
        <v>44191</v>
      </c>
    </row>
    <row r="907" spans="1:17" x14ac:dyDescent="0.35">
      <c r="A907" s="87" t="s">
        <v>521</v>
      </c>
      <c r="B907" s="88" t="s">
        <v>42</v>
      </c>
      <c r="C907" s="89">
        <v>241.58987972642501</v>
      </c>
      <c r="D907" s="30">
        <v>6</v>
      </c>
      <c r="E907" s="29" t="s">
        <v>580</v>
      </c>
      <c r="F907" s="92">
        <v>118.26417813437671</v>
      </c>
      <c r="G907" s="111" t="s">
        <v>875</v>
      </c>
      <c r="H907" s="82" t="s">
        <v>68</v>
      </c>
      <c r="I907" s="29">
        <v>266</v>
      </c>
      <c r="J907" s="30">
        <v>33</v>
      </c>
      <c r="K907" s="29">
        <v>4</v>
      </c>
      <c r="L907" s="38">
        <v>0.12121212121212122</v>
      </c>
      <c r="M907" s="83" t="s">
        <v>64</v>
      </c>
      <c r="N907" s="29">
        <f>(J907/C907)*100000</f>
        <v>13659.51257452051</v>
      </c>
      <c r="O907" s="1">
        <v>44203</v>
      </c>
      <c r="P907" s="1">
        <f t="shared" si="28"/>
        <v>44185</v>
      </c>
      <c r="Q907" s="1">
        <f t="shared" si="29"/>
        <v>44198</v>
      </c>
    </row>
    <row r="908" spans="1:17" x14ac:dyDescent="0.35">
      <c r="A908" s="87" t="s">
        <v>570</v>
      </c>
      <c r="B908" s="88" t="s">
        <v>18</v>
      </c>
      <c r="C908" s="97">
        <v>0</v>
      </c>
      <c r="D908" s="30">
        <v>1042</v>
      </c>
      <c r="E908" s="29">
        <v>209</v>
      </c>
      <c r="F908" s="94" t="s">
        <v>79</v>
      </c>
      <c r="G908" s="111"/>
      <c r="H908" s="29" t="s">
        <v>79</v>
      </c>
      <c r="I908" s="29">
        <v>194688</v>
      </c>
      <c r="J908" s="30">
        <v>16561</v>
      </c>
      <c r="K908" s="29">
        <v>213</v>
      </c>
      <c r="L908" s="41" t="s">
        <v>79</v>
      </c>
      <c r="M908" s="29" t="s">
        <v>79</v>
      </c>
      <c r="N908" s="98" t="s">
        <v>79</v>
      </c>
      <c r="O908" s="1">
        <v>44196</v>
      </c>
      <c r="P908" s="1">
        <f t="shared" si="28"/>
        <v>44178</v>
      </c>
      <c r="Q908" s="1">
        <f t="shared" si="29"/>
        <v>44191</v>
      </c>
    </row>
    <row r="909" spans="1:17" x14ac:dyDescent="0.35">
      <c r="A909" s="87" t="s">
        <v>570</v>
      </c>
      <c r="B909" s="88" t="s">
        <v>18</v>
      </c>
      <c r="C909" s="29">
        <v>0</v>
      </c>
      <c r="D909" s="30">
        <v>1177</v>
      </c>
      <c r="E909" s="29">
        <v>258</v>
      </c>
      <c r="F909" s="94" t="s">
        <v>79</v>
      </c>
      <c r="G909" s="111"/>
      <c r="H909" s="82" t="s">
        <v>79</v>
      </c>
      <c r="I909" s="29">
        <v>201280</v>
      </c>
      <c r="J909" s="30">
        <v>14908</v>
      </c>
      <c r="K909" s="29">
        <v>259</v>
      </c>
      <c r="L909" s="105" t="s">
        <v>79</v>
      </c>
      <c r="M909" s="83" t="s">
        <v>79</v>
      </c>
      <c r="N909" s="29" t="s">
        <v>79</v>
      </c>
      <c r="O909" s="1">
        <v>44203</v>
      </c>
      <c r="P909" s="1">
        <f t="shared" si="28"/>
        <v>44185</v>
      </c>
      <c r="Q909" s="1">
        <f t="shared" si="29"/>
        <v>44198</v>
      </c>
    </row>
    <row r="910" spans="1:17" x14ac:dyDescent="0.35">
      <c r="A910" s="87" t="s">
        <v>570</v>
      </c>
      <c r="B910" s="88" t="s">
        <v>18</v>
      </c>
      <c r="C910" s="97">
        <v>0</v>
      </c>
      <c r="D910" s="30">
        <v>928</v>
      </c>
      <c r="E910" s="29">
        <v>196</v>
      </c>
      <c r="F910" s="94"/>
      <c r="G910" s="111"/>
      <c r="H910" s="29"/>
      <c r="I910" s="29">
        <v>188056</v>
      </c>
      <c r="J910" s="30">
        <v>18219</v>
      </c>
      <c r="K910" s="29">
        <v>206</v>
      </c>
      <c r="L910" s="41"/>
      <c r="M910" s="29"/>
      <c r="O910" s="1">
        <v>44189</v>
      </c>
      <c r="P910" s="1">
        <f t="shared" si="28"/>
        <v>44171</v>
      </c>
      <c r="Q910" s="1">
        <f t="shared" si="29"/>
        <v>44184</v>
      </c>
    </row>
    <row r="911" spans="1:17" x14ac:dyDescent="0.35">
      <c r="A911" s="87" t="s">
        <v>522</v>
      </c>
      <c r="B911" s="88" t="s">
        <v>54</v>
      </c>
      <c r="C911" s="89">
        <v>9203.2013313555308</v>
      </c>
      <c r="D911" s="30">
        <v>167</v>
      </c>
      <c r="E911" s="29">
        <v>34</v>
      </c>
      <c r="F911" s="81">
        <v>26.388333158563277</v>
      </c>
      <c r="G911" s="111" t="s">
        <v>878</v>
      </c>
      <c r="H911" s="82" t="s">
        <v>66</v>
      </c>
      <c r="I911" s="29">
        <v>6944</v>
      </c>
      <c r="J911" s="30">
        <v>597</v>
      </c>
      <c r="K911" s="29">
        <v>37</v>
      </c>
      <c r="L911" s="32">
        <v>6.1976549413735343E-2</v>
      </c>
      <c r="M911" s="83" t="s">
        <v>64</v>
      </c>
      <c r="N911" s="29">
        <f>(J911/C911)*100000</f>
        <v>6486.8731923315254</v>
      </c>
      <c r="O911" s="1">
        <v>44203</v>
      </c>
      <c r="P911" s="1">
        <f t="shared" si="28"/>
        <v>44185</v>
      </c>
      <c r="Q911" s="1">
        <f t="shared" si="29"/>
        <v>44198</v>
      </c>
    </row>
    <row r="912" spans="1:17" x14ac:dyDescent="0.35">
      <c r="A912" s="87" t="s">
        <v>522</v>
      </c>
      <c r="B912" s="88" t="s">
        <v>54</v>
      </c>
      <c r="C912" s="97">
        <v>9203.2013313555308</v>
      </c>
      <c r="D912" s="30">
        <v>152</v>
      </c>
      <c r="E912" s="29">
        <v>37</v>
      </c>
      <c r="F912" s="81">
        <v>28.716715496083566</v>
      </c>
      <c r="G912" s="111" t="s">
        <v>878</v>
      </c>
      <c r="H912" s="29" t="s">
        <v>64</v>
      </c>
      <c r="I912" s="29">
        <v>6665</v>
      </c>
      <c r="J912" s="30">
        <v>648</v>
      </c>
      <c r="K912" s="29">
        <v>39</v>
      </c>
      <c r="L912" s="32">
        <v>6.0185185185185182E-2</v>
      </c>
      <c r="M912" s="29" t="s">
        <v>64</v>
      </c>
      <c r="N912" s="98">
        <v>7041.0281886613548</v>
      </c>
      <c r="O912" s="1">
        <v>44196</v>
      </c>
      <c r="P912" s="1">
        <f t="shared" si="28"/>
        <v>44178</v>
      </c>
      <c r="Q912" s="1">
        <f t="shared" si="29"/>
        <v>44191</v>
      </c>
    </row>
    <row r="913" spans="1:17" x14ac:dyDescent="0.35">
      <c r="A913" s="87" t="s">
        <v>522</v>
      </c>
      <c r="B913" s="88" t="s">
        <v>54</v>
      </c>
      <c r="C913" s="97">
        <v>9203.2013313555308</v>
      </c>
      <c r="D913" s="30">
        <v>132</v>
      </c>
      <c r="E913" s="29">
        <v>22</v>
      </c>
      <c r="F913" s="90">
        <v>17.074803808482123</v>
      </c>
      <c r="G913" s="111" t="s">
        <v>877</v>
      </c>
      <c r="H913" s="29" t="s">
        <v>64</v>
      </c>
      <c r="I913" s="29">
        <v>6324</v>
      </c>
      <c r="J913" s="30">
        <v>666</v>
      </c>
      <c r="K913" s="29">
        <v>24</v>
      </c>
      <c r="L913" s="34">
        <v>3.6036036036036036E-2</v>
      </c>
      <c r="M913" s="29" t="s">
        <v>64</v>
      </c>
      <c r="N913" s="98">
        <v>7236.6123050130582</v>
      </c>
      <c r="O913" s="1">
        <v>44189</v>
      </c>
      <c r="P913" s="1">
        <f t="shared" si="28"/>
        <v>44171</v>
      </c>
      <c r="Q913" s="1">
        <f t="shared" si="29"/>
        <v>44184</v>
      </c>
    </row>
    <row r="914" spans="1:17" x14ac:dyDescent="0.35">
      <c r="A914" s="87" t="s">
        <v>523</v>
      </c>
      <c r="B914" s="88" t="s">
        <v>54</v>
      </c>
      <c r="C914" s="89">
        <v>15611.3411572231</v>
      </c>
      <c r="D914" s="30">
        <v>516</v>
      </c>
      <c r="E914" s="29">
        <v>78</v>
      </c>
      <c r="F914" s="81">
        <v>35.688340388684459</v>
      </c>
      <c r="G914" s="111" t="s">
        <v>878</v>
      </c>
      <c r="H914" s="82" t="s">
        <v>66</v>
      </c>
      <c r="I914" s="29">
        <v>12830</v>
      </c>
      <c r="J914" s="30">
        <v>1034</v>
      </c>
      <c r="K914" s="29">
        <v>85</v>
      </c>
      <c r="L914" s="32">
        <v>8.2205029013539654E-2</v>
      </c>
      <c r="M914" s="83" t="s">
        <v>66</v>
      </c>
      <c r="N914" s="29">
        <f>(J914/C914)*100000</f>
        <v>6623.389941879439</v>
      </c>
      <c r="O914" s="1">
        <v>44203</v>
      </c>
      <c r="P914" s="1">
        <f t="shared" si="28"/>
        <v>44185</v>
      </c>
      <c r="Q914" s="1">
        <f t="shared" si="29"/>
        <v>44198</v>
      </c>
    </row>
    <row r="915" spans="1:17" x14ac:dyDescent="0.35">
      <c r="A915" s="87" t="s">
        <v>523</v>
      </c>
      <c r="B915" s="88" t="s">
        <v>54</v>
      </c>
      <c r="C915" s="97">
        <v>15611.3411572231</v>
      </c>
      <c r="D915" s="30">
        <v>466</v>
      </c>
      <c r="E915" s="29">
        <v>87</v>
      </c>
      <c r="F915" s="81">
        <v>39.806225818148057</v>
      </c>
      <c r="G915" s="111" t="s">
        <v>878</v>
      </c>
      <c r="H915" s="29" t="s">
        <v>66</v>
      </c>
      <c r="I915" s="29">
        <v>12282</v>
      </c>
      <c r="J915" s="30">
        <v>1123</v>
      </c>
      <c r="K915" s="29">
        <v>96</v>
      </c>
      <c r="L915" s="32">
        <v>8.5485307212822798E-2</v>
      </c>
      <c r="M915" s="29" t="s">
        <v>68</v>
      </c>
      <c r="N915" s="98">
        <v>7193.4883024473984</v>
      </c>
      <c r="O915" s="1">
        <v>44196</v>
      </c>
      <c r="P915" s="1">
        <f t="shared" si="28"/>
        <v>44178</v>
      </c>
      <c r="Q915" s="1">
        <f t="shared" si="29"/>
        <v>44191</v>
      </c>
    </row>
    <row r="916" spans="1:17" x14ac:dyDescent="0.35">
      <c r="A916" s="87" t="s">
        <v>523</v>
      </c>
      <c r="B916" s="88" t="s">
        <v>54</v>
      </c>
      <c r="C916" s="97">
        <v>15611.3411572231</v>
      </c>
      <c r="D916" s="30">
        <v>428</v>
      </c>
      <c r="E916" s="29">
        <v>98</v>
      </c>
      <c r="F916" s="81">
        <v>44.839196898603554</v>
      </c>
      <c r="G916" s="111" t="s">
        <v>878</v>
      </c>
      <c r="H916" s="29" t="s">
        <v>64</v>
      </c>
      <c r="I916" s="29">
        <v>11666</v>
      </c>
      <c r="J916" s="30">
        <v>1218</v>
      </c>
      <c r="K916" s="29">
        <v>105</v>
      </c>
      <c r="L916" s="32">
        <v>8.6206896551724144E-2</v>
      </c>
      <c r="M916" s="29" t="s">
        <v>64</v>
      </c>
      <c r="N916" s="98">
        <v>7802.0202603570178</v>
      </c>
      <c r="O916" s="1">
        <v>44189</v>
      </c>
      <c r="P916" s="1">
        <f t="shared" si="28"/>
        <v>44171</v>
      </c>
      <c r="Q916" s="1">
        <f t="shared" si="29"/>
        <v>44184</v>
      </c>
    </row>
    <row r="917" spans="1:17" x14ac:dyDescent="0.35">
      <c r="A917" s="87" t="s">
        <v>524</v>
      </c>
      <c r="B917" s="88" t="s">
        <v>49</v>
      </c>
      <c r="C917" s="89">
        <v>27113.4272904754</v>
      </c>
      <c r="D917" s="30">
        <v>1335</v>
      </c>
      <c r="E917" s="29">
        <v>233</v>
      </c>
      <c r="F917" s="81">
        <v>61.382343753729593</v>
      </c>
      <c r="G917" s="111" t="s">
        <v>878</v>
      </c>
      <c r="H917" s="82" t="s">
        <v>66</v>
      </c>
      <c r="I917" s="29">
        <v>38409</v>
      </c>
      <c r="J917" s="30">
        <v>4070</v>
      </c>
      <c r="K917" s="29">
        <v>283</v>
      </c>
      <c r="L917" s="32">
        <v>6.9533169533169528E-2</v>
      </c>
      <c r="M917" s="83" t="s">
        <v>64</v>
      </c>
      <c r="N917" s="29">
        <f>(J917/C917)*100000</f>
        <v>15011.012648444261</v>
      </c>
      <c r="O917" s="1">
        <v>44203</v>
      </c>
      <c r="P917" s="1">
        <f t="shared" si="28"/>
        <v>44185</v>
      </c>
      <c r="Q917" s="1">
        <f t="shared" si="29"/>
        <v>44198</v>
      </c>
    </row>
    <row r="918" spans="1:17" x14ac:dyDescent="0.35">
      <c r="A918" s="87" t="s">
        <v>524</v>
      </c>
      <c r="B918" s="88" t="s">
        <v>49</v>
      </c>
      <c r="C918" s="97">
        <v>27113.4272904754</v>
      </c>
      <c r="D918" s="30">
        <v>1077</v>
      </c>
      <c r="E918" s="29">
        <v>253</v>
      </c>
      <c r="F918" s="81">
        <v>66.651214462204251</v>
      </c>
      <c r="G918" s="111" t="s">
        <v>878</v>
      </c>
      <c r="H918" s="29" t="s">
        <v>64</v>
      </c>
      <c r="I918" s="29">
        <v>34795</v>
      </c>
      <c r="J918" s="30">
        <v>5142</v>
      </c>
      <c r="K918" s="29">
        <v>316</v>
      </c>
      <c r="L918" s="32">
        <v>6.1454686892259823E-2</v>
      </c>
      <c r="M918" s="29" t="s">
        <v>68</v>
      </c>
      <c r="N918" s="98">
        <v>18964.773228083632</v>
      </c>
      <c r="O918" s="1">
        <v>44189</v>
      </c>
      <c r="P918" s="1">
        <f t="shared" si="28"/>
        <v>44171</v>
      </c>
      <c r="Q918" s="1">
        <f t="shared" si="29"/>
        <v>44184</v>
      </c>
    </row>
    <row r="919" spans="1:17" x14ac:dyDescent="0.35">
      <c r="A919" s="87" t="s">
        <v>524</v>
      </c>
      <c r="B919" s="88" t="s">
        <v>49</v>
      </c>
      <c r="C919" s="97">
        <v>27113.4272904754</v>
      </c>
      <c r="D919" s="30">
        <v>1194</v>
      </c>
      <c r="E919" s="29">
        <v>260</v>
      </c>
      <c r="F919" s="81">
        <v>68.495319210170365</v>
      </c>
      <c r="G919" s="111" t="s">
        <v>878</v>
      </c>
      <c r="H919" s="29" t="s">
        <v>66</v>
      </c>
      <c r="I919" s="29">
        <v>36543</v>
      </c>
      <c r="J919" s="30">
        <v>5404</v>
      </c>
      <c r="K919" s="29">
        <v>317</v>
      </c>
      <c r="L919" s="32">
        <v>5.8660251665433011E-2</v>
      </c>
      <c r="M919" s="29" t="s">
        <v>66</v>
      </c>
      <c r="N919" s="98">
        <v>19931.084116017882</v>
      </c>
      <c r="O919" s="1">
        <v>44196</v>
      </c>
      <c r="P919" s="1">
        <f t="shared" si="28"/>
        <v>44178</v>
      </c>
      <c r="Q919" s="1">
        <f t="shared" si="29"/>
        <v>44191</v>
      </c>
    </row>
    <row r="920" spans="1:17" x14ac:dyDescent="0.35">
      <c r="A920" s="87" t="s">
        <v>525</v>
      </c>
      <c r="B920" s="88" t="s">
        <v>47</v>
      </c>
      <c r="C920" s="97">
        <v>1911.00314707446</v>
      </c>
      <c r="D920" s="30">
        <v>30</v>
      </c>
      <c r="E920" s="29">
        <v>6</v>
      </c>
      <c r="F920" s="92">
        <v>22.426516106345783</v>
      </c>
      <c r="G920" s="111" t="s">
        <v>875</v>
      </c>
      <c r="H920" s="29" t="s">
        <v>66</v>
      </c>
      <c r="I920" s="29">
        <v>1138</v>
      </c>
      <c r="J920" s="30">
        <v>122</v>
      </c>
      <c r="K920" s="29">
        <v>7</v>
      </c>
      <c r="L920" s="38">
        <v>5.737704918032787E-2</v>
      </c>
      <c r="M920" s="29" t="s">
        <v>66</v>
      </c>
      <c r="N920" s="98">
        <v>6384.0815849397659</v>
      </c>
      <c r="O920" s="1">
        <v>44189</v>
      </c>
      <c r="P920" s="1">
        <f t="shared" si="28"/>
        <v>44171</v>
      </c>
      <c r="Q920" s="1">
        <f t="shared" si="29"/>
        <v>44184</v>
      </c>
    </row>
    <row r="921" spans="1:17" x14ac:dyDescent="0.35">
      <c r="A921" s="87" t="s">
        <v>525</v>
      </c>
      <c r="B921" s="88" t="s">
        <v>47</v>
      </c>
      <c r="C921" s="97">
        <v>1911.00314707446</v>
      </c>
      <c r="D921" s="30">
        <v>35</v>
      </c>
      <c r="E921" s="29">
        <v>7</v>
      </c>
      <c r="F921" s="92">
        <v>26.164268790736745</v>
      </c>
      <c r="G921" s="111" t="s">
        <v>875</v>
      </c>
      <c r="H921" s="29" t="s">
        <v>64</v>
      </c>
      <c r="I921" s="29">
        <v>1198</v>
      </c>
      <c r="J921" s="30">
        <v>119</v>
      </c>
      <c r="K921" s="29">
        <v>7</v>
      </c>
      <c r="L921" s="38">
        <v>5.8823529411764705E-2</v>
      </c>
      <c r="M921" s="29" t="s">
        <v>64</v>
      </c>
      <c r="N921" s="98">
        <v>6227.0959721953459</v>
      </c>
      <c r="O921" s="1">
        <v>44196</v>
      </c>
      <c r="P921" s="1">
        <f t="shared" si="28"/>
        <v>44178</v>
      </c>
      <c r="Q921" s="1">
        <f t="shared" si="29"/>
        <v>44191</v>
      </c>
    </row>
    <row r="922" spans="1:17" x14ac:dyDescent="0.35">
      <c r="A922" s="87" t="s">
        <v>525</v>
      </c>
      <c r="B922" s="88" t="s">
        <v>47</v>
      </c>
      <c r="C922" s="89">
        <v>1911.00314707446</v>
      </c>
      <c r="D922" s="30">
        <v>45</v>
      </c>
      <c r="E922" s="29">
        <v>14</v>
      </c>
      <c r="F922" s="93">
        <v>52.328537581473491</v>
      </c>
      <c r="G922" s="111" t="s">
        <v>876</v>
      </c>
      <c r="H922" s="82" t="s">
        <v>64</v>
      </c>
      <c r="I922" s="29">
        <v>1269</v>
      </c>
      <c r="J922" s="30">
        <v>118</v>
      </c>
      <c r="K922" s="29">
        <v>15</v>
      </c>
      <c r="L922" s="40">
        <v>0.1271186440677966</v>
      </c>
      <c r="M922" s="83" t="s">
        <v>64</v>
      </c>
      <c r="N922" s="29">
        <f>(J922/C922)*100000</f>
        <v>6174.7674346138729</v>
      </c>
      <c r="O922" s="1">
        <v>44203</v>
      </c>
      <c r="P922" s="1">
        <f t="shared" si="28"/>
        <v>44185</v>
      </c>
      <c r="Q922" s="1">
        <f t="shared" si="29"/>
        <v>44198</v>
      </c>
    </row>
    <row r="923" spans="1:17" x14ac:dyDescent="0.35">
      <c r="A923" s="87" t="s">
        <v>526</v>
      </c>
      <c r="B923" s="88" t="s">
        <v>51</v>
      </c>
      <c r="C923" s="97">
        <v>26055.176096996998</v>
      </c>
      <c r="D923" s="30">
        <v>811</v>
      </c>
      <c r="E923" s="29">
        <v>182</v>
      </c>
      <c r="F923" s="81">
        <v>49.894116821948167</v>
      </c>
      <c r="G923" s="111" t="s">
        <v>878</v>
      </c>
      <c r="H923" s="29" t="s">
        <v>64</v>
      </c>
      <c r="I923" s="29">
        <v>27371</v>
      </c>
      <c r="J923" s="30">
        <v>3217</v>
      </c>
      <c r="K923" s="29">
        <v>206</v>
      </c>
      <c r="L923" s="32">
        <v>6.4034815045073051E-2</v>
      </c>
      <c r="M923" s="29" t="s">
        <v>64</v>
      </c>
      <c r="N923" s="98">
        <v>12346.874908939022</v>
      </c>
      <c r="O923" s="1">
        <v>44189</v>
      </c>
      <c r="P923" s="1">
        <f t="shared" si="28"/>
        <v>44171</v>
      </c>
      <c r="Q923" s="1">
        <f t="shared" si="29"/>
        <v>44184</v>
      </c>
    </row>
    <row r="924" spans="1:17" x14ac:dyDescent="0.35">
      <c r="A924" s="87" t="s">
        <v>526</v>
      </c>
      <c r="B924" s="88" t="s">
        <v>51</v>
      </c>
      <c r="C924" s="89">
        <v>26055.176096996998</v>
      </c>
      <c r="D924" s="30">
        <v>1007</v>
      </c>
      <c r="E924" s="29">
        <v>188</v>
      </c>
      <c r="F924" s="81">
        <v>51.538977816078337</v>
      </c>
      <c r="G924" s="111" t="s">
        <v>878</v>
      </c>
      <c r="H924" s="82" t="s">
        <v>66</v>
      </c>
      <c r="I924" s="29">
        <v>30392</v>
      </c>
      <c r="J924" s="30">
        <v>2939</v>
      </c>
      <c r="K924" s="29">
        <v>207</v>
      </c>
      <c r="L924" s="32">
        <v>7.0432119768628787E-2</v>
      </c>
      <c r="M924" s="83" t="s">
        <v>64</v>
      </c>
      <c r="N924" s="29">
        <f>(J924/C924)*100000</f>
        <v>11279.908410746591</v>
      </c>
      <c r="O924" s="1">
        <v>44203</v>
      </c>
      <c r="P924" s="1">
        <f t="shared" si="28"/>
        <v>44185</v>
      </c>
      <c r="Q924" s="1">
        <f t="shared" si="29"/>
        <v>44198</v>
      </c>
    </row>
    <row r="925" spans="1:17" x14ac:dyDescent="0.35">
      <c r="A925" s="87" t="s">
        <v>526</v>
      </c>
      <c r="B925" s="88" t="s">
        <v>51</v>
      </c>
      <c r="C925" s="97">
        <v>26055.176096996998</v>
      </c>
      <c r="D925" s="30">
        <v>895</v>
      </c>
      <c r="E925" s="29">
        <v>193</v>
      </c>
      <c r="F925" s="81">
        <v>52.909695311186795</v>
      </c>
      <c r="G925" s="111" t="s">
        <v>878</v>
      </c>
      <c r="H925" s="29" t="s">
        <v>64</v>
      </c>
      <c r="I925" s="29">
        <v>28914</v>
      </c>
      <c r="J925" s="30">
        <v>3251</v>
      </c>
      <c r="K925" s="29">
        <v>219</v>
      </c>
      <c r="L925" s="32">
        <v>6.7363888034450939E-2</v>
      </c>
      <c r="M925" s="29" t="s">
        <v>64</v>
      </c>
      <c r="N925" s="98">
        <v>12477.367214473348</v>
      </c>
      <c r="O925" s="1">
        <v>44196</v>
      </c>
      <c r="P925" s="1">
        <f t="shared" si="28"/>
        <v>44178</v>
      </c>
      <c r="Q925" s="1">
        <f t="shared" si="29"/>
        <v>44191</v>
      </c>
    </row>
    <row r="926" spans="1:17" x14ac:dyDescent="0.35">
      <c r="A926" s="87" t="s">
        <v>527</v>
      </c>
      <c r="B926" s="88" t="s">
        <v>49</v>
      </c>
      <c r="C926" s="97">
        <v>66447.1432703639</v>
      </c>
      <c r="D926" s="30">
        <v>2874</v>
      </c>
      <c r="E926" s="29">
        <v>441</v>
      </c>
      <c r="F926" s="81">
        <v>47.406101225196423</v>
      </c>
      <c r="G926" s="111" t="s">
        <v>878</v>
      </c>
      <c r="H926" s="29" t="s">
        <v>64</v>
      </c>
      <c r="I926" s="29">
        <v>157912</v>
      </c>
      <c r="J926" s="30">
        <v>10202</v>
      </c>
      <c r="K926" s="29">
        <v>490</v>
      </c>
      <c r="L926" s="32">
        <v>4.8029798078808077E-2</v>
      </c>
      <c r="M926" s="29" t="s">
        <v>64</v>
      </c>
      <c r="N926" s="98">
        <v>15353.556974585836</v>
      </c>
      <c r="O926" s="1">
        <v>44189</v>
      </c>
      <c r="P926" s="1">
        <f t="shared" si="28"/>
        <v>44171</v>
      </c>
      <c r="Q926" s="1">
        <f t="shared" si="29"/>
        <v>44184</v>
      </c>
    </row>
    <row r="927" spans="1:17" x14ac:dyDescent="0.35">
      <c r="A927" s="87" t="s">
        <v>527</v>
      </c>
      <c r="B927" s="88" t="s">
        <v>49</v>
      </c>
      <c r="C927" s="97">
        <v>66447.1432703639</v>
      </c>
      <c r="D927" s="30">
        <v>3112</v>
      </c>
      <c r="E927" s="29">
        <v>448</v>
      </c>
      <c r="F927" s="81">
        <v>48.158579022421762</v>
      </c>
      <c r="G927" s="111" t="s">
        <v>878</v>
      </c>
      <c r="H927" s="29" t="s">
        <v>64</v>
      </c>
      <c r="I927" s="29">
        <v>161809</v>
      </c>
      <c r="J927" s="30">
        <v>9319</v>
      </c>
      <c r="K927" s="29">
        <v>510</v>
      </c>
      <c r="L927" s="32">
        <v>5.4726902028114602E-2</v>
      </c>
      <c r="M927" s="29" t="s">
        <v>64</v>
      </c>
      <c r="N927" s="98">
        <v>14024.681184685885</v>
      </c>
      <c r="O927" s="1">
        <v>44196</v>
      </c>
      <c r="P927" s="1">
        <f t="shared" si="28"/>
        <v>44178</v>
      </c>
      <c r="Q927" s="1">
        <f t="shared" si="29"/>
        <v>44191</v>
      </c>
    </row>
    <row r="928" spans="1:17" x14ac:dyDescent="0.35">
      <c r="A928" s="87" t="s">
        <v>527</v>
      </c>
      <c r="B928" s="88" t="s">
        <v>49</v>
      </c>
      <c r="C928" s="89">
        <v>66447.1432703639</v>
      </c>
      <c r="D928" s="30">
        <v>3338</v>
      </c>
      <c r="E928" s="29">
        <v>465</v>
      </c>
      <c r="F928" s="81">
        <v>49.98602510139758</v>
      </c>
      <c r="G928" s="111" t="s">
        <v>878</v>
      </c>
      <c r="H928" s="82" t="s">
        <v>64</v>
      </c>
      <c r="I928" s="29">
        <v>165736</v>
      </c>
      <c r="J928" s="30">
        <v>7700</v>
      </c>
      <c r="K928" s="29">
        <v>523</v>
      </c>
      <c r="L928" s="32">
        <v>6.7922077922077925E-2</v>
      </c>
      <c r="M928" s="83" t="s">
        <v>64</v>
      </c>
      <c r="N928" s="29">
        <f>(J928/C928)*100000</f>
        <v>11588.158077270236</v>
      </c>
      <c r="O928" s="1">
        <v>44203</v>
      </c>
      <c r="P928" s="1">
        <f t="shared" si="28"/>
        <v>44185</v>
      </c>
      <c r="Q928" s="1">
        <f t="shared" si="29"/>
        <v>44198</v>
      </c>
    </row>
    <row r="929" spans="1:17" x14ac:dyDescent="0.35">
      <c r="A929" s="87" t="s">
        <v>528</v>
      </c>
      <c r="B929" s="88" t="s">
        <v>48</v>
      </c>
      <c r="C929" s="97">
        <v>10160.3863056553</v>
      </c>
      <c r="D929" s="30">
        <v>205</v>
      </c>
      <c r="E929" s="29">
        <v>43</v>
      </c>
      <c r="F929" s="81">
        <v>30.229446785099157</v>
      </c>
      <c r="G929" s="111" t="s">
        <v>878</v>
      </c>
      <c r="H929" s="29" t="s">
        <v>68</v>
      </c>
      <c r="I929" s="29">
        <v>9424</v>
      </c>
      <c r="J929" s="30">
        <v>943</v>
      </c>
      <c r="K929" s="29">
        <v>48</v>
      </c>
      <c r="L929" s="32">
        <v>5.0901378579003183E-2</v>
      </c>
      <c r="M929" s="29" t="s">
        <v>64</v>
      </c>
      <c r="N929" s="98">
        <v>9281.1431734157923</v>
      </c>
      <c r="O929" s="1">
        <v>44196</v>
      </c>
      <c r="P929" s="1">
        <f t="shared" si="28"/>
        <v>44178</v>
      </c>
      <c r="Q929" s="1">
        <f t="shared" si="29"/>
        <v>44191</v>
      </c>
    </row>
    <row r="930" spans="1:17" x14ac:dyDescent="0.35">
      <c r="A930" s="87" t="s">
        <v>528</v>
      </c>
      <c r="B930" s="88" t="s">
        <v>48</v>
      </c>
      <c r="C930" s="89">
        <v>10160.3863056553</v>
      </c>
      <c r="D930" s="30">
        <v>247</v>
      </c>
      <c r="E930" s="29">
        <v>59</v>
      </c>
      <c r="F930" s="81">
        <v>41.47761303071745</v>
      </c>
      <c r="G930" s="111" t="s">
        <v>878</v>
      </c>
      <c r="H930" s="82" t="s">
        <v>64</v>
      </c>
      <c r="I930" s="29">
        <v>9931</v>
      </c>
      <c r="J930" s="30">
        <v>899</v>
      </c>
      <c r="K930" s="29">
        <v>66</v>
      </c>
      <c r="L930" s="32">
        <v>7.3414905450500556E-2</v>
      </c>
      <c r="M930" s="83" t="s">
        <v>64</v>
      </c>
      <c r="N930" s="29">
        <f>(J930/C930)*100000</f>
        <v>8848.0887729594888</v>
      </c>
      <c r="O930" s="1">
        <v>44203</v>
      </c>
      <c r="P930" s="1">
        <f t="shared" si="28"/>
        <v>44185</v>
      </c>
      <c r="Q930" s="1">
        <f t="shared" si="29"/>
        <v>44198</v>
      </c>
    </row>
    <row r="931" spans="1:17" x14ac:dyDescent="0.35">
      <c r="A931" s="87" t="s">
        <v>528</v>
      </c>
      <c r="B931" s="88" t="s">
        <v>48</v>
      </c>
      <c r="C931" s="97">
        <v>10160.3863056553</v>
      </c>
      <c r="D931" s="30">
        <v>184</v>
      </c>
      <c r="E931" s="29">
        <v>43</v>
      </c>
      <c r="F931" s="90">
        <v>30.229446785099157</v>
      </c>
      <c r="G931" s="111" t="s">
        <v>877</v>
      </c>
      <c r="H931" s="29" t="s">
        <v>64</v>
      </c>
      <c r="I931" s="29">
        <v>8967</v>
      </c>
      <c r="J931" s="30">
        <v>997</v>
      </c>
      <c r="K931" s="29">
        <v>48</v>
      </c>
      <c r="L931" s="34">
        <v>4.8144433299899696E-2</v>
      </c>
      <c r="M931" s="29" t="s">
        <v>64</v>
      </c>
      <c r="N931" s="98">
        <v>9812.6190285212579</v>
      </c>
      <c r="O931" s="1">
        <v>44189</v>
      </c>
      <c r="P931" s="1">
        <f t="shared" si="28"/>
        <v>44171</v>
      </c>
      <c r="Q931" s="1">
        <f t="shared" si="29"/>
        <v>44184</v>
      </c>
    </row>
    <row r="932" spans="1:17" x14ac:dyDescent="0.35">
      <c r="A932" s="87" t="s">
        <v>529</v>
      </c>
      <c r="B932" s="88" t="s">
        <v>52</v>
      </c>
      <c r="C932" s="97">
        <v>24185.158020851901</v>
      </c>
      <c r="D932" s="30">
        <v>779</v>
      </c>
      <c r="E932" s="29">
        <v>141</v>
      </c>
      <c r="F932" s="81">
        <v>41.643013300740947</v>
      </c>
      <c r="G932" s="111" t="s">
        <v>878</v>
      </c>
      <c r="H932" s="29" t="s">
        <v>66</v>
      </c>
      <c r="I932" s="29">
        <v>17717</v>
      </c>
      <c r="J932" s="30">
        <v>2287</v>
      </c>
      <c r="K932" s="29">
        <v>165</v>
      </c>
      <c r="L932" s="32">
        <v>7.2146917358985568E-2</v>
      </c>
      <c r="M932" s="29" t="s">
        <v>68</v>
      </c>
      <c r="N932" s="98">
        <v>9456.2127649866907</v>
      </c>
      <c r="O932" s="1">
        <v>44196</v>
      </c>
      <c r="P932" s="1">
        <f t="shared" si="28"/>
        <v>44178</v>
      </c>
      <c r="Q932" s="1">
        <f t="shared" si="29"/>
        <v>44191</v>
      </c>
    </row>
    <row r="933" spans="1:17" x14ac:dyDescent="0.35">
      <c r="A933" s="87" t="s">
        <v>529</v>
      </c>
      <c r="B933" s="88" t="s">
        <v>52</v>
      </c>
      <c r="C933" s="89">
        <v>24185.158020851901</v>
      </c>
      <c r="D933" s="30">
        <v>872</v>
      </c>
      <c r="E933" s="29">
        <v>155</v>
      </c>
      <c r="F933" s="81">
        <v>45.77778057882869</v>
      </c>
      <c r="G933" s="111" t="s">
        <v>878</v>
      </c>
      <c r="H933" s="82" t="s">
        <v>64</v>
      </c>
      <c r="I933" s="29">
        <v>18716</v>
      </c>
      <c r="J933" s="30">
        <v>1808</v>
      </c>
      <c r="K933" s="29">
        <v>188</v>
      </c>
      <c r="L933" s="32">
        <v>0.10398230088495575</v>
      </c>
      <c r="M933" s="83" t="s">
        <v>64</v>
      </c>
      <c r="N933" s="29">
        <f>(J933/C933)*100000</f>
        <v>7475.6592387826577</v>
      </c>
      <c r="O933" s="1">
        <v>44203</v>
      </c>
      <c r="P933" s="1">
        <f t="shared" si="28"/>
        <v>44185</v>
      </c>
      <c r="Q933" s="1">
        <f t="shared" si="29"/>
        <v>44198</v>
      </c>
    </row>
    <row r="934" spans="1:17" x14ac:dyDescent="0.35">
      <c r="A934" s="87" t="s">
        <v>529</v>
      </c>
      <c r="B934" s="88" t="s">
        <v>52</v>
      </c>
      <c r="C934" s="97">
        <v>24185.158020851901</v>
      </c>
      <c r="D934" s="30">
        <v>717</v>
      </c>
      <c r="E934" s="29">
        <v>177</v>
      </c>
      <c r="F934" s="81">
        <v>52.275272015823738</v>
      </c>
      <c r="G934" s="111" t="s">
        <v>878</v>
      </c>
      <c r="H934" s="29" t="s">
        <v>66</v>
      </c>
      <c r="I934" s="29">
        <v>16859</v>
      </c>
      <c r="J934" s="30">
        <v>2720</v>
      </c>
      <c r="K934" s="29">
        <v>198</v>
      </c>
      <c r="L934" s="32">
        <v>7.2794117647058829E-2</v>
      </c>
      <c r="M934" s="29" t="s">
        <v>66</v>
      </c>
      <c r="N934" s="98">
        <v>11246.566996398687</v>
      </c>
      <c r="O934" s="1">
        <v>44189</v>
      </c>
      <c r="P934" s="1">
        <f t="shared" si="28"/>
        <v>44171</v>
      </c>
      <c r="Q934" s="1">
        <f t="shared" si="29"/>
        <v>44184</v>
      </c>
    </row>
    <row r="935" spans="1:17" x14ac:dyDescent="0.35">
      <c r="A935" s="87" t="s">
        <v>530</v>
      </c>
      <c r="B935" s="88" t="s">
        <v>54</v>
      </c>
      <c r="C935" s="89">
        <v>5442.3214995143799</v>
      </c>
      <c r="D935" s="30">
        <v>100</v>
      </c>
      <c r="E935" s="29">
        <v>27</v>
      </c>
      <c r="F935" s="81">
        <v>35.436558254478641</v>
      </c>
      <c r="G935" s="111" t="s">
        <v>878</v>
      </c>
      <c r="H935" s="82" t="s">
        <v>64</v>
      </c>
      <c r="I935" s="29">
        <v>3589</v>
      </c>
      <c r="J935" s="30">
        <v>327</v>
      </c>
      <c r="K935" s="29">
        <v>28</v>
      </c>
      <c r="L935" s="32">
        <v>8.5626911314984705E-2</v>
      </c>
      <c r="M935" s="83" t="s">
        <v>64</v>
      </c>
      <c r="N935" s="29">
        <f>(J935/C935)*100000</f>
        <v>6008.4653218149333</v>
      </c>
      <c r="O935" s="1">
        <v>44203</v>
      </c>
      <c r="P935" s="1">
        <f t="shared" si="28"/>
        <v>44185</v>
      </c>
      <c r="Q935" s="1">
        <f t="shared" si="29"/>
        <v>44198</v>
      </c>
    </row>
    <row r="936" spans="1:17" x14ac:dyDescent="0.35">
      <c r="A936" s="87" t="s">
        <v>530</v>
      </c>
      <c r="B936" s="88" t="s">
        <v>54</v>
      </c>
      <c r="C936" s="97">
        <v>5442.3214995143799</v>
      </c>
      <c r="D936" s="30">
        <v>84</v>
      </c>
      <c r="E936" s="29">
        <v>21</v>
      </c>
      <c r="F936" s="90">
        <v>27.561767531261161</v>
      </c>
      <c r="G936" s="111" t="s">
        <v>877</v>
      </c>
      <c r="H936" s="29" t="s">
        <v>64</v>
      </c>
      <c r="I936" s="29">
        <v>3367</v>
      </c>
      <c r="J936" s="30">
        <v>314</v>
      </c>
      <c r="K936" s="29">
        <v>24</v>
      </c>
      <c r="L936" s="34">
        <v>7.6433121019108277E-2</v>
      </c>
      <c r="M936" s="29" t="s">
        <v>64</v>
      </c>
      <c r="N936" s="98">
        <v>5769.5966698773364</v>
      </c>
      <c r="O936" s="1">
        <v>44196</v>
      </c>
      <c r="P936" s="1">
        <f t="shared" si="28"/>
        <v>44178</v>
      </c>
      <c r="Q936" s="1">
        <f t="shared" si="29"/>
        <v>44191</v>
      </c>
    </row>
    <row r="937" spans="1:17" x14ac:dyDescent="0.35">
      <c r="A937" s="87" t="s">
        <v>530</v>
      </c>
      <c r="B937" s="88" t="s">
        <v>54</v>
      </c>
      <c r="C937" s="97">
        <v>5442.3214995143799</v>
      </c>
      <c r="D937" s="30">
        <v>69</v>
      </c>
      <c r="E937" s="29">
        <v>12</v>
      </c>
      <c r="F937" s="93">
        <v>15.749581446434949</v>
      </c>
      <c r="G937" s="111" t="s">
        <v>876</v>
      </c>
      <c r="H937" s="29" t="s">
        <v>68</v>
      </c>
      <c r="I937" s="29">
        <v>3224</v>
      </c>
      <c r="J937" s="30">
        <v>329</v>
      </c>
      <c r="K937" s="29">
        <v>17</v>
      </c>
      <c r="L937" s="40">
        <v>5.1671732522796353E-2</v>
      </c>
      <c r="M937" s="29" t="s">
        <v>64</v>
      </c>
      <c r="N937" s="98">
        <v>6045.2143451899483</v>
      </c>
      <c r="O937" s="1">
        <v>44189</v>
      </c>
      <c r="P937" s="1">
        <f t="shared" si="28"/>
        <v>44171</v>
      </c>
      <c r="Q937" s="1">
        <f t="shared" si="29"/>
        <v>44184</v>
      </c>
    </row>
    <row r="938" spans="1:17" x14ac:dyDescent="0.35">
      <c r="A938" s="87" t="s">
        <v>531</v>
      </c>
      <c r="B938" s="88" t="s">
        <v>46</v>
      </c>
      <c r="C938" s="97">
        <v>733.94211218720091</v>
      </c>
      <c r="D938" s="30" t="s">
        <v>580</v>
      </c>
      <c r="E938" s="29" t="s">
        <v>580</v>
      </c>
      <c r="F938" s="92">
        <v>9.7321805415564846</v>
      </c>
      <c r="G938" s="112" t="s">
        <v>875</v>
      </c>
      <c r="H938" s="29" t="s">
        <v>68</v>
      </c>
      <c r="I938" s="29">
        <v>507</v>
      </c>
      <c r="J938" s="30">
        <v>54</v>
      </c>
      <c r="K938" s="29">
        <v>1</v>
      </c>
      <c r="L938" s="38">
        <v>1.8518518518518517E-2</v>
      </c>
      <c r="M938" s="29" t="s">
        <v>66</v>
      </c>
      <c r="N938" s="98">
        <v>7357.5284894167025</v>
      </c>
      <c r="O938" s="1">
        <v>44189</v>
      </c>
      <c r="P938" s="1">
        <f t="shared" si="28"/>
        <v>44171</v>
      </c>
      <c r="Q938" s="1">
        <f t="shared" si="29"/>
        <v>44184</v>
      </c>
    </row>
    <row r="939" spans="1:17" x14ac:dyDescent="0.35">
      <c r="A939" s="87" t="s">
        <v>531</v>
      </c>
      <c r="B939" s="88" t="s">
        <v>46</v>
      </c>
      <c r="C939" s="97">
        <v>733.94211218720091</v>
      </c>
      <c r="D939" s="30" t="s">
        <v>580</v>
      </c>
      <c r="E939" s="29" t="s">
        <v>580</v>
      </c>
      <c r="F939" s="92">
        <v>19.464361083112969</v>
      </c>
      <c r="G939" s="111" t="s">
        <v>875</v>
      </c>
      <c r="H939" s="29" t="s">
        <v>64</v>
      </c>
      <c r="I939" s="29">
        <v>535</v>
      </c>
      <c r="J939" s="30">
        <v>55</v>
      </c>
      <c r="K939" s="29">
        <v>2</v>
      </c>
      <c r="L939" s="38">
        <v>3.6363636363636362E-2</v>
      </c>
      <c r="M939" s="29" t="s">
        <v>64</v>
      </c>
      <c r="N939" s="98">
        <v>7493.7790169984937</v>
      </c>
      <c r="O939" s="1">
        <v>44196</v>
      </c>
      <c r="P939" s="1">
        <f t="shared" si="28"/>
        <v>44178</v>
      </c>
      <c r="Q939" s="1">
        <f t="shared" si="29"/>
        <v>44191</v>
      </c>
    </row>
    <row r="940" spans="1:17" x14ac:dyDescent="0.35">
      <c r="A940" s="87" t="s">
        <v>531</v>
      </c>
      <c r="B940" s="88" t="s">
        <v>46</v>
      </c>
      <c r="C940" s="89">
        <v>733.94211218720091</v>
      </c>
      <c r="D940" s="30">
        <v>5</v>
      </c>
      <c r="E940" s="29" t="s">
        <v>580</v>
      </c>
      <c r="F940" s="92">
        <v>29.196541624669454</v>
      </c>
      <c r="G940" s="111" t="s">
        <v>875</v>
      </c>
      <c r="H940" s="82" t="s">
        <v>64</v>
      </c>
      <c r="I940" s="29">
        <v>564</v>
      </c>
      <c r="J940" s="30">
        <v>56</v>
      </c>
      <c r="K940" s="29">
        <v>4</v>
      </c>
      <c r="L940" s="38">
        <v>7.1428571428571425E-2</v>
      </c>
      <c r="M940" s="83" t="s">
        <v>64</v>
      </c>
      <c r="N940" s="29">
        <f>(J940/C940)*100000</f>
        <v>7630.029544580284</v>
      </c>
      <c r="O940" s="1">
        <v>44203</v>
      </c>
      <c r="P940" s="1">
        <f t="shared" si="28"/>
        <v>44185</v>
      </c>
      <c r="Q940" s="1">
        <f t="shared" si="29"/>
        <v>44198</v>
      </c>
    </row>
    <row r="941" spans="1:17" x14ac:dyDescent="0.35">
      <c r="A941" s="87" t="s">
        <v>532</v>
      </c>
      <c r="B941" s="88" t="s">
        <v>42</v>
      </c>
      <c r="C941" s="97">
        <v>445.14881003177402</v>
      </c>
      <c r="D941" s="30" t="s">
        <v>580</v>
      </c>
      <c r="E941" s="29">
        <v>0</v>
      </c>
      <c r="F941" s="91">
        <v>0</v>
      </c>
      <c r="G941" s="112" t="s">
        <v>875</v>
      </c>
      <c r="H941" s="29" t="s">
        <v>66</v>
      </c>
      <c r="I941" s="29">
        <v>289</v>
      </c>
      <c r="J941" s="30">
        <v>26</v>
      </c>
      <c r="K941" s="29">
        <v>0</v>
      </c>
      <c r="L941" s="36">
        <v>0</v>
      </c>
      <c r="M941" s="29" t="s">
        <v>66</v>
      </c>
      <c r="N941" s="98">
        <v>5840.743457933575</v>
      </c>
      <c r="O941" s="1">
        <v>44189</v>
      </c>
      <c r="P941" s="1">
        <f t="shared" si="28"/>
        <v>44171</v>
      </c>
      <c r="Q941" s="1">
        <f t="shared" si="29"/>
        <v>44184</v>
      </c>
    </row>
    <row r="942" spans="1:17" x14ac:dyDescent="0.35">
      <c r="A942" s="87" t="s">
        <v>532</v>
      </c>
      <c r="B942" s="88" t="s">
        <v>42</v>
      </c>
      <c r="C942" s="97">
        <v>445.14881003177402</v>
      </c>
      <c r="D942" s="30" t="s">
        <v>580</v>
      </c>
      <c r="E942" s="29">
        <v>0</v>
      </c>
      <c r="F942" s="91">
        <v>0</v>
      </c>
      <c r="G942" s="112" t="s">
        <v>875</v>
      </c>
      <c r="H942" s="29" t="s">
        <v>68</v>
      </c>
      <c r="I942" s="29">
        <v>311</v>
      </c>
      <c r="J942" s="30">
        <v>29</v>
      </c>
      <c r="K942" s="29">
        <v>0</v>
      </c>
      <c r="L942" s="36">
        <v>0</v>
      </c>
      <c r="M942" s="29" t="s">
        <v>68</v>
      </c>
      <c r="N942" s="98">
        <v>6514.6753953874495</v>
      </c>
      <c r="O942" s="1">
        <v>44196</v>
      </c>
      <c r="P942" s="1">
        <f t="shared" si="28"/>
        <v>44178</v>
      </c>
      <c r="Q942" s="1">
        <f t="shared" si="29"/>
        <v>44191</v>
      </c>
    </row>
    <row r="943" spans="1:17" x14ac:dyDescent="0.35">
      <c r="A943" s="87" t="s">
        <v>532</v>
      </c>
      <c r="B943" s="88" t="s">
        <v>42</v>
      </c>
      <c r="C943" s="89">
        <v>445.14881003177402</v>
      </c>
      <c r="D943" s="30" t="s">
        <v>580</v>
      </c>
      <c r="E943" s="29">
        <v>0</v>
      </c>
      <c r="F943" s="91">
        <v>0</v>
      </c>
      <c r="G943" s="112" t="s">
        <v>875</v>
      </c>
      <c r="H943" s="82" t="s">
        <v>68</v>
      </c>
      <c r="I943" s="29">
        <v>352</v>
      </c>
      <c r="J943" s="30">
        <v>57</v>
      </c>
      <c r="K943" s="29">
        <v>0</v>
      </c>
      <c r="L943" s="36">
        <v>0</v>
      </c>
      <c r="M943" s="83" t="s">
        <v>68</v>
      </c>
      <c r="N943" s="29">
        <f>(J943/C943)*100000</f>
        <v>12804.706811623606</v>
      </c>
      <c r="O943" s="1">
        <v>44203</v>
      </c>
      <c r="P943" s="1">
        <f t="shared" si="28"/>
        <v>44185</v>
      </c>
      <c r="Q943" s="1">
        <f t="shared" si="29"/>
        <v>44198</v>
      </c>
    </row>
    <row r="944" spans="1:17" x14ac:dyDescent="0.35">
      <c r="A944" s="87" t="s">
        <v>533</v>
      </c>
      <c r="B944" s="88" t="s">
        <v>49</v>
      </c>
      <c r="C944" s="89">
        <v>33036.741371399599</v>
      </c>
      <c r="D944" s="30">
        <v>1402</v>
      </c>
      <c r="E944" s="29">
        <v>258</v>
      </c>
      <c r="F944" s="81">
        <v>55.782049510867679</v>
      </c>
      <c r="G944" s="111" t="s">
        <v>878</v>
      </c>
      <c r="H944" s="82" t="s">
        <v>64</v>
      </c>
      <c r="I944" s="29">
        <v>54909</v>
      </c>
      <c r="J944" s="30">
        <v>5881</v>
      </c>
      <c r="K944" s="29">
        <v>302</v>
      </c>
      <c r="L944" s="32">
        <v>5.1351810916510796E-2</v>
      </c>
      <c r="M944" s="83" t="s">
        <v>64</v>
      </c>
      <c r="N944" s="29">
        <f>(J944/C944)*100000</f>
        <v>17801.39249778209</v>
      </c>
      <c r="O944" s="1">
        <v>44203</v>
      </c>
      <c r="P944" s="1">
        <f t="shared" si="28"/>
        <v>44185</v>
      </c>
      <c r="Q944" s="1">
        <f t="shared" si="29"/>
        <v>44198</v>
      </c>
    </row>
    <row r="945" spans="1:17" x14ac:dyDescent="0.35">
      <c r="A945" s="87" t="s">
        <v>533</v>
      </c>
      <c r="B945" s="88" t="s">
        <v>49</v>
      </c>
      <c r="C945" s="97">
        <v>33036.741371399599</v>
      </c>
      <c r="D945" s="30">
        <v>1280</v>
      </c>
      <c r="E945" s="29">
        <v>229</v>
      </c>
      <c r="F945" s="90">
        <v>49.51197417825076</v>
      </c>
      <c r="G945" s="111" t="s">
        <v>877</v>
      </c>
      <c r="H945" s="29" t="s">
        <v>66</v>
      </c>
      <c r="I945" s="29">
        <v>51890</v>
      </c>
      <c r="J945" s="30">
        <v>6276</v>
      </c>
      <c r="K945" s="29">
        <v>277</v>
      </c>
      <c r="L945" s="34">
        <v>4.4136392606755892E-2</v>
      </c>
      <c r="M945" s="29" t="s">
        <v>66</v>
      </c>
      <c r="N945" s="98">
        <v>18997.031000863866</v>
      </c>
      <c r="O945" s="1">
        <v>44196</v>
      </c>
      <c r="P945" s="1">
        <f t="shared" si="28"/>
        <v>44178</v>
      </c>
      <c r="Q945" s="1">
        <f t="shared" si="29"/>
        <v>44191</v>
      </c>
    </row>
    <row r="946" spans="1:17" x14ac:dyDescent="0.35">
      <c r="A946" s="87" t="s">
        <v>533</v>
      </c>
      <c r="B946" s="88" t="s">
        <v>49</v>
      </c>
      <c r="C946" s="97">
        <v>33036.741371399599</v>
      </c>
      <c r="D946" s="30">
        <v>1144</v>
      </c>
      <c r="E946" s="29">
        <v>236</v>
      </c>
      <c r="F946" s="90">
        <v>51.025440637847957</v>
      </c>
      <c r="G946" s="111" t="s">
        <v>877</v>
      </c>
      <c r="H946" s="29" t="s">
        <v>66</v>
      </c>
      <c r="I946" s="29">
        <v>48791</v>
      </c>
      <c r="J946" s="30">
        <v>6102</v>
      </c>
      <c r="K946" s="29">
        <v>287</v>
      </c>
      <c r="L946" s="34">
        <v>4.7033759423139955E-2</v>
      </c>
      <c r="M946" s="29" t="s">
        <v>64</v>
      </c>
      <c r="N946" s="98">
        <v>18470.344672924042</v>
      </c>
      <c r="O946" s="1">
        <v>44189</v>
      </c>
      <c r="P946" s="1">
        <f t="shared" si="28"/>
        <v>44171</v>
      </c>
      <c r="Q946" s="1">
        <f t="shared" si="29"/>
        <v>44184</v>
      </c>
    </row>
    <row r="947" spans="1:17" x14ac:dyDescent="0.35">
      <c r="A947" s="87" t="s">
        <v>534</v>
      </c>
      <c r="B947" s="88" t="s">
        <v>49</v>
      </c>
      <c r="C947" s="89">
        <v>13217.562427383</v>
      </c>
      <c r="D947" s="30">
        <v>370</v>
      </c>
      <c r="E947" s="29">
        <v>100</v>
      </c>
      <c r="F947" s="81">
        <v>54.040653729459159</v>
      </c>
      <c r="G947" s="111" t="s">
        <v>878</v>
      </c>
      <c r="H947" s="82" t="s">
        <v>64</v>
      </c>
      <c r="I947" s="29">
        <v>19406</v>
      </c>
      <c r="J947" s="30">
        <v>2431</v>
      </c>
      <c r="K947" s="29">
        <v>123</v>
      </c>
      <c r="L947" s="32">
        <v>5.0596462361168243E-2</v>
      </c>
      <c r="M947" s="83" t="s">
        <v>64</v>
      </c>
      <c r="N947" s="29">
        <f>(J947/C947)*100000</f>
        <v>18392.196090284127</v>
      </c>
      <c r="O947" s="1">
        <v>44203</v>
      </c>
      <c r="P947" s="1">
        <f t="shared" si="28"/>
        <v>44185</v>
      </c>
      <c r="Q947" s="1">
        <f t="shared" si="29"/>
        <v>44198</v>
      </c>
    </row>
    <row r="948" spans="1:17" x14ac:dyDescent="0.35">
      <c r="A948" s="87" t="s">
        <v>534</v>
      </c>
      <c r="B948" s="88" t="s">
        <v>49</v>
      </c>
      <c r="C948" s="97">
        <v>13217.562427383</v>
      </c>
      <c r="D948" s="30">
        <v>265</v>
      </c>
      <c r="E948" s="29">
        <v>49</v>
      </c>
      <c r="F948" s="90">
        <v>26.479920327434979</v>
      </c>
      <c r="G948" s="111" t="s">
        <v>877</v>
      </c>
      <c r="H948" s="29" t="s">
        <v>64</v>
      </c>
      <c r="I948" s="29">
        <v>16834</v>
      </c>
      <c r="J948" s="30">
        <v>2066</v>
      </c>
      <c r="K948" s="29">
        <v>58</v>
      </c>
      <c r="L948" s="34">
        <v>2.8073572120038724E-2</v>
      </c>
      <c r="M948" s="29" t="s">
        <v>64</v>
      </c>
      <c r="N948" s="98">
        <v>15630.718684708767</v>
      </c>
      <c r="O948" s="1">
        <v>44189</v>
      </c>
      <c r="P948" s="1">
        <f t="shared" si="28"/>
        <v>44171</v>
      </c>
      <c r="Q948" s="1">
        <f t="shared" si="29"/>
        <v>44184</v>
      </c>
    </row>
    <row r="949" spans="1:17" x14ac:dyDescent="0.35">
      <c r="A949" s="87" t="s">
        <v>534</v>
      </c>
      <c r="B949" s="88" t="s">
        <v>49</v>
      </c>
      <c r="C949" s="97">
        <v>13217.562427383</v>
      </c>
      <c r="D949" s="30">
        <v>308</v>
      </c>
      <c r="E949" s="29">
        <v>66</v>
      </c>
      <c r="F949" s="90">
        <v>35.666831461443039</v>
      </c>
      <c r="G949" s="111" t="s">
        <v>877</v>
      </c>
      <c r="H949" s="29" t="s">
        <v>64</v>
      </c>
      <c r="I949" s="29">
        <v>18059</v>
      </c>
      <c r="J949" s="30">
        <v>2229</v>
      </c>
      <c r="K949" s="29">
        <v>77</v>
      </c>
      <c r="L949" s="34">
        <v>3.4544638851502919E-2</v>
      </c>
      <c r="M949" s="29" t="s">
        <v>64</v>
      </c>
      <c r="N949" s="98">
        <v>16863.926402815025</v>
      </c>
      <c r="O949" s="1">
        <v>44196</v>
      </c>
      <c r="P949" s="1">
        <f t="shared" si="28"/>
        <v>44178</v>
      </c>
      <c r="Q949" s="1">
        <f t="shared" si="29"/>
        <v>44191</v>
      </c>
    </row>
    <row r="950" spans="1:17" x14ac:dyDescent="0.35">
      <c r="A950" s="87" t="s">
        <v>535</v>
      </c>
      <c r="B950" s="88" t="s">
        <v>54</v>
      </c>
      <c r="C950" s="97">
        <v>17180.900653549099</v>
      </c>
      <c r="D950" s="30">
        <v>808</v>
      </c>
      <c r="E950" s="29">
        <v>191</v>
      </c>
      <c r="F950" s="81">
        <v>79.4071126884661</v>
      </c>
      <c r="G950" s="111" t="s">
        <v>878</v>
      </c>
      <c r="H950" s="29" t="s">
        <v>64</v>
      </c>
      <c r="I950" s="29">
        <v>20107</v>
      </c>
      <c r="J950" s="30">
        <v>2375</v>
      </c>
      <c r="K950" s="29">
        <v>212</v>
      </c>
      <c r="L950" s="32">
        <v>8.9263157894736836E-2</v>
      </c>
      <c r="M950" s="29" t="s">
        <v>64</v>
      </c>
      <c r="N950" s="98">
        <v>13823.489512520931</v>
      </c>
      <c r="O950" s="1">
        <v>44189</v>
      </c>
      <c r="P950" s="1">
        <f t="shared" si="28"/>
        <v>44171</v>
      </c>
      <c r="Q950" s="1">
        <f t="shared" si="29"/>
        <v>44184</v>
      </c>
    </row>
    <row r="951" spans="1:17" x14ac:dyDescent="0.35">
      <c r="A951" s="87" t="s">
        <v>535</v>
      </c>
      <c r="B951" s="88" t="s">
        <v>54</v>
      </c>
      <c r="C951" s="97">
        <v>17180.900653549099</v>
      </c>
      <c r="D951" s="30">
        <v>937</v>
      </c>
      <c r="E951" s="29">
        <v>232</v>
      </c>
      <c r="F951" s="81">
        <v>96.452618553529533</v>
      </c>
      <c r="G951" s="111" t="s">
        <v>878</v>
      </c>
      <c r="H951" s="29" t="s">
        <v>64</v>
      </c>
      <c r="I951" s="29">
        <v>21295</v>
      </c>
      <c r="J951" s="30">
        <v>2381</v>
      </c>
      <c r="K951" s="29">
        <v>256</v>
      </c>
      <c r="L951" s="32">
        <v>0.10751784964300715</v>
      </c>
      <c r="M951" s="29" t="s">
        <v>64</v>
      </c>
      <c r="N951" s="98">
        <v>13858.41201234204</v>
      </c>
      <c r="O951" s="1">
        <v>44196</v>
      </c>
      <c r="P951" s="1">
        <f t="shared" si="28"/>
        <v>44178</v>
      </c>
      <c r="Q951" s="1">
        <f t="shared" si="29"/>
        <v>44191</v>
      </c>
    </row>
    <row r="952" spans="1:17" x14ac:dyDescent="0.35">
      <c r="A952" s="87" t="s">
        <v>535</v>
      </c>
      <c r="B952" s="88" t="s">
        <v>54</v>
      </c>
      <c r="C952" s="89">
        <v>17180.900653549099</v>
      </c>
      <c r="D952" s="30">
        <v>1067</v>
      </c>
      <c r="E952" s="29">
        <v>251</v>
      </c>
      <c r="F952" s="81">
        <v>104.35175541782719</v>
      </c>
      <c r="G952" s="111" t="s">
        <v>878</v>
      </c>
      <c r="H952" s="82" t="s">
        <v>64</v>
      </c>
      <c r="I952" s="29">
        <v>22430</v>
      </c>
      <c r="J952" s="30">
        <v>2296</v>
      </c>
      <c r="K952" s="29">
        <v>303</v>
      </c>
      <c r="L952" s="32">
        <v>0.13196864111498258</v>
      </c>
      <c r="M952" s="83" t="s">
        <v>64</v>
      </c>
      <c r="N952" s="29">
        <f>(J952/C952)*100000</f>
        <v>13363.676598209709</v>
      </c>
      <c r="O952" s="1">
        <v>44203</v>
      </c>
      <c r="P952" s="1">
        <f t="shared" si="28"/>
        <v>44185</v>
      </c>
      <c r="Q952" s="1">
        <f t="shared" si="29"/>
        <v>44198</v>
      </c>
    </row>
    <row r="953" spans="1:17" x14ac:dyDescent="0.35">
      <c r="A953" s="87" t="s">
        <v>536</v>
      </c>
      <c r="B953" s="88" t="s">
        <v>51</v>
      </c>
      <c r="C953" s="97">
        <v>29713.051998029401</v>
      </c>
      <c r="D953" s="30">
        <v>639</v>
      </c>
      <c r="E953" s="29">
        <v>78</v>
      </c>
      <c r="F953" s="90">
        <v>18.750778519143957</v>
      </c>
      <c r="G953" s="111" t="s">
        <v>877</v>
      </c>
      <c r="H953" s="29" t="s">
        <v>66</v>
      </c>
      <c r="I953" s="29">
        <v>97035</v>
      </c>
      <c r="J953" s="30">
        <v>5575</v>
      </c>
      <c r="K953" s="29">
        <v>88</v>
      </c>
      <c r="L953" s="34">
        <v>1.5784753363228699E-2</v>
      </c>
      <c r="M953" s="29" t="s">
        <v>64</v>
      </c>
      <c r="N953" s="98">
        <v>18762.798248963922</v>
      </c>
      <c r="O953" s="1">
        <v>44196</v>
      </c>
      <c r="P953" s="1">
        <f t="shared" si="28"/>
        <v>44178</v>
      </c>
      <c r="Q953" s="1">
        <f t="shared" si="29"/>
        <v>44191</v>
      </c>
    </row>
    <row r="954" spans="1:17" x14ac:dyDescent="0.35">
      <c r="A954" s="87" t="s">
        <v>536</v>
      </c>
      <c r="B954" s="88" t="s">
        <v>51</v>
      </c>
      <c r="C954" s="89">
        <v>29713.051998029401</v>
      </c>
      <c r="D954" s="30">
        <v>684</v>
      </c>
      <c r="E954" s="29">
        <v>81</v>
      </c>
      <c r="F954" s="90">
        <v>19.471962308341805</v>
      </c>
      <c r="G954" s="111" t="s">
        <v>877</v>
      </c>
      <c r="H954" s="82" t="s">
        <v>64</v>
      </c>
      <c r="I954" s="29">
        <v>99163</v>
      </c>
      <c r="J954" s="30">
        <v>3843</v>
      </c>
      <c r="K954" s="29">
        <v>90</v>
      </c>
      <c r="L954" s="34">
        <v>2.3419203747072601E-2</v>
      </c>
      <c r="M954" s="83" t="s">
        <v>64</v>
      </c>
      <c r="N954" s="29">
        <f>(J954/C954)*100000</f>
        <v>12933.710075474144</v>
      </c>
      <c r="O954" s="1">
        <v>44203</v>
      </c>
      <c r="P954" s="1">
        <f t="shared" si="28"/>
        <v>44185</v>
      </c>
      <c r="Q954" s="1">
        <f t="shared" si="29"/>
        <v>44198</v>
      </c>
    </row>
    <row r="955" spans="1:17" x14ac:dyDescent="0.35">
      <c r="A955" s="87" t="s">
        <v>536</v>
      </c>
      <c r="B955" s="88" t="s">
        <v>51</v>
      </c>
      <c r="C955" s="97">
        <v>29713.051998029401</v>
      </c>
      <c r="D955" s="30">
        <v>599</v>
      </c>
      <c r="E955" s="29">
        <v>90</v>
      </c>
      <c r="F955" s="90">
        <v>21.635513675935339</v>
      </c>
      <c r="G955" s="111" t="s">
        <v>877</v>
      </c>
      <c r="H955" s="29" t="s">
        <v>64</v>
      </c>
      <c r="I955" s="29">
        <v>95042</v>
      </c>
      <c r="J955" s="30">
        <v>7842</v>
      </c>
      <c r="K955" s="29">
        <v>99</v>
      </c>
      <c r="L955" s="34">
        <v>1.2624330527926549E-2</v>
      </c>
      <c r="M955" s="29" t="s">
        <v>64</v>
      </c>
      <c r="N955" s="98">
        <v>26392.441949484321</v>
      </c>
      <c r="O955" s="1">
        <v>44189</v>
      </c>
      <c r="P955" s="1">
        <f t="shared" si="28"/>
        <v>44171</v>
      </c>
      <c r="Q955" s="1">
        <f t="shared" si="29"/>
        <v>44184</v>
      </c>
    </row>
    <row r="956" spans="1:17" x14ac:dyDescent="0.35">
      <c r="A956" s="87" t="s">
        <v>537</v>
      </c>
      <c r="B956" s="88" t="s">
        <v>41</v>
      </c>
      <c r="C956" s="97">
        <v>2759.83426324726</v>
      </c>
      <c r="D956" s="30">
        <v>28</v>
      </c>
      <c r="E956" s="29" t="s">
        <v>580</v>
      </c>
      <c r="F956" s="92">
        <v>2.5881471354923886</v>
      </c>
      <c r="G956" s="112" t="s">
        <v>875</v>
      </c>
      <c r="H956" s="29" t="s">
        <v>66</v>
      </c>
      <c r="I956" s="29">
        <v>1881</v>
      </c>
      <c r="J956" s="30">
        <v>128</v>
      </c>
      <c r="K956" s="29">
        <v>1</v>
      </c>
      <c r="L956" s="38">
        <v>7.8125E-3</v>
      </c>
      <c r="M956" s="29" t="s">
        <v>66</v>
      </c>
      <c r="N956" s="98">
        <v>4637.9596668023605</v>
      </c>
      <c r="O956" s="1">
        <v>44196</v>
      </c>
      <c r="P956" s="1">
        <f t="shared" si="28"/>
        <v>44178</v>
      </c>
      <c r="Q956" s="1">
        <f t="shared" si="29"/>
        <v>44191</v>
      </c>
    </row>
    <row r="957" spans="1:17" x14ac:dyDescent="0.35">
      <c r="A957" s="87" t="s">
        <v>537</v>
      </c>
      <c r="B957" s="88" t="s">
        <v>41</v>
      </c>
      <c r="C957" s="89">
        <v>2759.83426324726</v>
      </c>
      <c r="D957" s="30">
        <v>29</v>
      </c>
      <c r="E957" s="29" t="s">
        <v>580</v>
      </c>
      <c r="F957" s="92">
        <v>7.7644414064771663</v>
      </c>
      <c r="G957" s="112" t="s">
        <v>875</v>
      </c>
      <c r="H957" s="82" t="s">
        <v>64</v>
      </c>
      <c r="I957" s="29">
        <v>1935</v>
      </c>
      <c r="J957" s="30">
        <v>111</v>
      </c>
      <c r="K957" s="29">
        <v>3</v>
      </c>
      <c r="L957" s="38">
        <v>2.7027027027027029E-2</v>
      </c>
      <c r="M957" s="83" t="s">
        <v>64</v>
      </c>
      <c r="N957" s="29">
        <f>(J957/C957)*100000</f>
        <v>4021.9806485551721</v>
      </c>
      <c r="O957" s="1">
        <v>44203</v>
      </c>
      <c r="P957" s="1">
        <f t="shared" si="28"/>
        <v>44185</v>
      </c>
      <c r="Q957" s="1">
        <f t="shared" si="29"/>
        <v>44198</v>
      </c>
    </row>
    <row r="958" spans="1:17" x14ac:dyDescent="0.35">
      <c r="A958" s="87" t="s">
        <v>537</v>
      </c>
      <c r="B958" s="88" t="s">
        <v>41</v>
      </c>
      <c r="C958" s="97">
        <v>2759.83426324726</v>
      </c>
      <c r="D958" s="30">
        <v>26</v>
      </c>
      <c r="E958" s="29">
        <v>6</v>
      </c>
      <c r="F958" s="92">
        <v>15.528882812954333</v>
      </c>
      <c r="G958" s="111" t="s">
        <v>875</v>
      </c>
      <c r="H958" s="29" t="s">
        <v>66</v>
      </c>
      <c r="I958" s="29">
        <v>1818</v>
      </c>
      <c r="J958" s="30">
        <v>144</v>
      </c>
      <c r="K958" s="29">
        <v>7</v>
      </c>
      <c r="L958" s="38">
        <v>4.8611111111111112E-2</v>
      </c>
      <c r="M958" s="29" t="s">
        <v>66</v>
      </c>
      <c r="N958" s="98">
        <v>5217.7046251526554</v>
      </c>
      <c r="O958" s="1">
        <v>44189</v>
      </c>
      <c r="P958" s="1">
        <f t="shared" si="28"/>
        <v>44171</v>
      </c>
      <c r="Q958" s="1">
        <f t="shared" si="29"/>
        <v>44184</v>
      </c>
    </row>
    <row r="959" spans="1:17" x14ac:dyDescent="0.35">
      <c r="A959" s="87" t="s">
        <v>538</v>
      </c>
      <c r="B959" s="88" t="s">
        <v>46</v>
      </c>
      <c r="C959" s="97">
        <v>709.250407043618</v>
      </c>
      <c r="D959" s="30">
        <v>9</v>
      </c>
      <c r="E959" s="29" t="s">
        <v>580</v>
      </c>
      <c r="F959" s="92">
        <v>10.070994774089522</v>
      </c>
      <c r="G959" s="112" t="s">
        <v>875</v>
      </c>
      <c r="H959" s="29" t="s">
        <v>66</v>
      </c>
      <c r="I959" s="29">
        <v>804</v>
      </c>
      <c r="J959" s="30">
        <v>58</v>
      </c>
      <c r="K959" s="29">
        <v>1</v>
      </c>
      <c r="L959" s="38">
        <v>1.7241379310344827E-2</v>
      </c>
      <c r="M959" s="29" t="s">
        <v>66</v>
      </c>
      <c r="N959" s="98">
        <v>8177.6477565606911</v>
      </c>
      <c r="O959" s="1">
        <v>44196</v>
      </c>
      <c r="P959" s="1">
        <f t="shared" si="28"/>
        <v>44178</v>
      </c>
      <c r="Q959" s="1">
        <f t="shared" si="29"/>
        <v>44191</v>
      </c>
    </row>
    <row r="960" spans="1:17" x14ac:dyDescent="0.35">
      <c r="A960" s="87" t="s">
        <v>538</v>
      </c>
      <c r="B960" s="88" t="s">
        <v>46</v>
      </c>
      <c r="C960" s="89">
        <v>709.250407043618</v>
      </c>
      <c r="D960" s="30">
        <v>9</v>
      </c>
      <c r="E960" s="29" t="s">
        <v>580</v>
      </c>
      <c r="F960" s="92">
        <v>20.141989548179044</v>
      </c>
      <c r="G960" s="111" t="s">
        <v>875</v>
      </c>
      <c r="H960" s="82" t="s">
        <v>64</v>
      </c>
      <c r="I960" s="29">
        <v>840</v>
      </c>
      <c r="J960" s="30">
        <v>65</v>
      </c>
      <c r="K960" s="29">
        <v>2</v>
      </c>
      <c r="L960" s="38">
        <v>3.0769230769230771E-2</v>
      </c>
      <c r="M960" s="83" t="s">
        <v>64</v>
      </c>
      <c r="N960" s="29">
        <f>(J960/C960)*100000</f>
        <v>9164.6052444214638</v>
      </c>
      <c r="O960" s="1">
        <v>44203</v>
      </c>
      <c r="P960" s="1">
        <f t="shared" si="28"/>
        <v>44185</v>
      </c>
      <c r="Q960" s="1">
        <f t="shared" si="29"/>
        <v>44198</v>
      </c>
    </row>
    <row r="961" spans="1:17" x14ac:dyDescent="0.35">
      <c r="A961" s="87" t="s">
        <v>538</v>
      </c>
      <c r="B961" s="88" t="s">
        <v>46</v>
      </c>
      <c r="C961" s="97">
        <v>709.250407043618</v>
      </c>
      <c r="D961" s="30">
        <v>8</v>
      </c>
      <c r="E961" s="29" t="s">
        <v>580</v>
      </c>
      <c r="F961" s="92">
        <v>30.212984322268564</v>
      </c>
      <c r="G961" s="111" t="s">
        <v>875</v>
      </c>
      <c r="H961" s="29" t="s">
        <v>68</v>
      </c>
      <c r="I961" s="29">
        <v>774</v>
      </c>
      <c r="J961" s="30">
        <v>70</v>
      </c>
      <c r="K961" s="29">
        <v>4</v>
      </c>
      <c r="L961" s="38">
        <v>5.7142857142857141E-2</v>
      </c>
      <c r="M961" s="29" t="s">
        <v>66</v>
      </c>
      <c r="N961" s="98">
        <v>9869.5748786077311</v>
      </c>
      <c r="O961" s="1">
        <v>44189</v>
      </c>
      <c r="P961" s="1">
        <f t="shared" si="28"/>
        <v>44171</v>
      </c>
      <c r="Q961" s="1">
        <f t="shared" si="29"/>
        <v>44184</v>
      </c>
    </row>
    <row r="962" spans="1:17" x14ac:dyDescent="0.35">
      <c r="A962" s="87" t="s">
        <v>539</v>
      </c>
      <c r="B962" s="88" t="s">
        <v>45</v>
      </c>
      <c r="C962" s="97">
        <v>5203.1237660323704</v>
      </c>
      <c r="D962" s="30">
        <v>140</v>
      </c>
      <c r="E962" s="29">
        <v>40</v>
      </c>
      <c r="F962" s="81">
        <v>54.912067934942947</v>
      </c>
      <c r="G962" s="111" t="s">
        <v>878</v>
      </c>
      <c r="H962" s="29" t="s">
        <v>64</v>
      </c>
      <c r="I962" s="29">
        <v>7459</v>
      </c>
      <c r="J962" s="30">
        <v>863</v>
      </c>
      <c r="K962" s="29">
        <v>46</v>
      </c>
      <c r="L962" s="32">
        <v>5.3302433371958287E-2</v>
      </c>
      <c r="M962" s="29" t="s">
        <v>64</v>
      </c>
      <c r="N962" s="98">
        <v>16586.190119749517</v>
      </c>
      <c r="O962" s="1">
        <v>44196</v>
      </c>
      <c r="P962" s="1">
        <f t="shared" ref="P962:P1025" si="30">O962-18</f>
        <v>44178</v>
      </c>
      <c r="Q962" s="1">
        <f t="shared" ref="Q962:Q1025" si="31">O962-5</f>
        <v>44191</v>
      </c>
    </row>
    <row r="963" spans="1:17" x14ac:dyDescent="0.35">
      <c r="A963" s="87" t="s">
        <v>539</v>
      </c>
      <c r="B963" s="88" t="s">
        <v>45</v>
      </c>
      <c r="C963" s="89">
        <v>5203.1237660323704</v>
      </c>
      <c r="D963" s="30">
        <v>154</v>
      </c>
      <c r="E963" s="29">
        <v>40</v>
      </c>
      <c r="F963" s="81">
        <v>54.912067934942954</v>
      </c>
      <c r="G963" s="111" t="s">
        <v>878</v>
      </c>
      <c r="H963" s="82" t="s">
        <v>64</v>
      </c>
      <c r="I963" s="29">
        <v>7725</v>
      </c>
      <c r="J963" s="30">
        <v>858</v>
      </c>
      <c r="K963" s="29">
        <v>44</v>
      </c>
      <c r="L963" s="32">
        <v>5.128205128205128E-2</v>
      </c>
      <c r="M963" s="83" t="s">
        <v>68</v>
      </c>
      <c r="N963" s="29">
        <f>(J963/C963)*100000</f>
        <v>16490.094000863366</v>
      </c>
      <c r="O963" s="1">
        <v>44203</v>
      </c>
      <c r="P963" s="1">
        <f t="shared" si="30"/>
        <v>44185</v>
      </c>
      <c r="Q963" s="1">
        <f t="shared" si="31"/>
        <v>44198</v>
      </c>
    </row>
    <row r="964" spans="1:17" x14ac:dyDescent="0.35">
      <c r="A964" s="87" t="s">
        <v>539</v>
      </c>
      <c r="B964" s="88" t="s">
        <v>45</v>
      </c>
      <c r="C964" s="97">
        <v>5203.1237660323704</v>
      </c>
      <c r="D964" s="30">
        <v>119</v>
      </c>
      <c r="E964" s="29">
        <v>21</v>
      </c>
      <c r="F964" s="90">
        <v>28.828835665845041</v>
      </c>
      <c r="G964" s="111" t="s">
        <v>877</v>
      </c>
      <c r="H964" s="29" t="s">
        <v>64</v>
      </c>
      <c r="I964" s="29">
        <v>7022</v>
      </c>
      <c r="J964" s="30">
        <v>662</v>
      </c>
      <c r="K964" s="29">
        <v>26</v>
      </c>
      <c r="L964" s="34">
        <v>3.9274924471299093E-2</v>
      </c>
      <c r="M964" s="29" t="s">
        <v>64</v>
      </c>
      <c r="N964" s="98">
        <v>12723.126140526281</v>
      </c>
      <c r="O964" s="1">
        <v>44189</v>
      </c>
      <c r="P964" s="1">
        <f t="shared" si="30"/>
        <v>44171</v>
      </c>
      <c r="Q964" s="1">
        <f t="shared" si="31"/>
        <v>44184</v>
      </c>
    </row>
    <row r="965" spans="1:17" x14ac:dyDescent="0.35">
      <c r="A965" s="87" t="s">
        <v>540</v>
      </c>
      <c r="B965" s="88" t="s">
        <v>54</v>
      </c>
      <c r="C965" s="97">
        <v>7840.6389864339299</v>
      </c>
      <c r="D965" s="30">
        <v>228</v>
      </c>
      <c r="E965" s="29">
        <v>46</v>
      </c>
      <c r="F965" s="81">
        <v>41.906205494211761</v>
      </c>
      <c r="G965" s="111" t="s">
        <v>878</v>
      </c>
      <c r="H965" s="29" t="s">
        <v>66</v>
      </c>
      <c r="I965" s="29">
        <v>8017</v>
      </c>
      <c r="J965" s="30">
        <v>1047</v>
      </c>
      <c r="K965" s="29">
        <v>52</v>
      </c>
      <c r="L965" s="32">
        <v>4.9665711556829036E-2</v>
      </c>
      <c r="M965" s="29" t="s">
        <v>66</v>
      </c>
      <c r="N965" s="98">
        <v>13353.503481177309</v>
      </c>
      <c r="O965" s="1">
        <v>44189</v>
      </c>
      <c r="P965" s="1">
        <f t="shared" si="30"/>
        <v>44171</v>
      </c>
      <c r="Q965" s="1">
        <f t="shared" si="31"/>
        <v>44184</v>
      </c>
    </row>
    <row r="966" spans="1:17" x14ac:dyDescent="0.35">
      <c r="A966" s="87" t="s">
        <v>540</v>
      </c>
      <c r="B966" s="88" t="s">
        <v>54</v>
      </c>
      <c r="C966" s="97">
        <v>7840.6389864339299</v>
      </c>
      <c r="D966" s="30">
        <v>277</v>
      </c>
      <c r="E966" s="29">
        <v>48</v>
      </c>
      <c r="F966" s="81">
        <v>43.72821442874271</v>
      </c>
      <c r="G966" s="111" t="s">
        <v>878</v>
      </c>
      <c r="H966" s="29" t="s">
        <v>64</v>
      </c>
      <c r="I966" s="29">
        <v>8494</v>
      </c>
      <c r="J966" s="30">
        <v>923</v>
      </c>
      <c r="K966" s="29">
        <v>52</v>
      </c>
      <c r="L966" s="32">
        <v>5.6338028169014086E-2</v>
      </c>
      <c r="M966" s="29" t="s">
        <v>64</v>
      </c>
      <c r="N966" s="98">
        <v>11771.999726004446</v>
      </c>
      <c r="O966" s="1">
        <v>44196</v>
      </c>
      <c r="P966" s="1">
        <f t="shared" si="30"/>
        <v>44178</v>
      </c>
      <c r="Q966" s="1">
        <f t="shared" si="31"/>
        <v>44191</v>
      </c>
    </row>
    <row r="967" spans="1:17" x14ac:dyDescent="0.35">
      <c r="A967" s="87" t="s">
        <v>540</v>
      </c>
      <c r="B967" s="88" t="s">
        <v>54</v>
      </c>
      <c r="C967" s="89">
        <v>7840.6389864339299</v>
      </c>
      <c r="D967" s="30">
        <v>364</v>
      </c>
      <c r="E967" s="29">
        <v>130</v>
      </c>
      <c r="F967" s="81">
        <v>118.4305807445115</v>
      </c>
      <c r="G967" s="111" t="s">
        <v>878</v>
      </c>
      <c r="H967" s="82" t="s">
        <v>64</v>
      </c>
      <c r="I967" s="29">
        <v>9123</v>
      </c>
      <c r="J967" s="30">
        <v>1068</v>
      </c>
      <c r="K967" s="29">
        <v>135</v>
      </c>
      <c r="L967" s="32">
        <v>0.12640449438202248</v>
      </c>
      <c r="M967" s="83" t="s">
        <v>64</v>
      </c>
      <c r="N967" s="29">
        <f>(J967/C967)*100000</f>
        <v>13621.338794553356</v>
      </c>
      <c r="O967" s="1">
        <v>44203</v>
      </c>
      <c r="P967" s="1">
        <f t="shared" si="30"/>
        <v>44185</v>
      </c>
      <c r="Q967" s="1">
        <f t="shared" si="31"/>
        <v>44198</v>
      </c>
    </row>
    <row r="968" spans="1:17" x14ac:dyDescent="0.35">
      <c r="A968" s="87" t="s">
        <v>541</v>
      </c>
      <c r="B968" s="88" t="s">
        <v>52</v>
      </c>
      <c r="C968" s="97">
        <v>7285.8220530817907</v>
      </c>
      <c r="D968" s="30">
        <v>362</v>
      </c>
      <c r="E968" s="29">
        <v>81</v>
      </c>
      <c r="F968" s="81">
        <v>79.410590096240654</v>
      </c>
      <c r="G968" s="111" t="s">
        <v>878</v>
      </c>
      <c r="H968" s="29" t="s">
        <v>66</v>
      </c>
      <c r="I968" s="29">
        <v>9096</v>
      </c>
      <c r="J968" s="30">
        <v>1139</v>
      </c>
      <c r="K968" s="29">
        <v>87</v>
      </c>
      <c r="L968" s="32">
        <v>7.6382791922739252E-2</v>
      </c>
      <c r="M968" s="29" t="s">
        <v>66</v>
      </c>
      <c r="N968" s="98">
        <v>15633.102094748807</v>
      </c>
      <c r="O968" s="1">
        <v>44189</v>
      </c>
      <c r="P968" s="1">
        <f t="shared" si="30"/>
        <v>44171</v>
      </c>
      <c r="Q968" s="1">
        <f t="shared" si="31"/>
        <v>44184</v>
      </c>
    </row>
    <row r="969" spans="1:17" x14ac:dyDescent="0.35">
      <c r="A969" s="87" t="s">
        <v>541</v>
      </c>
      <c r="B969" s="88" t="s">
        <v>52</v>
      </c>
      <c r="C969" s="97">
        <v>7285.8220530817907</v>
      </c>
      <c r="D969" s="30">
        <v>416</v>
      </c>
      <c r="E969" s="29">
        <v>99</v>
      </c>
      <c r="F969" s="81">
        <v>97.057387895405228</v>
      </c>
      <c r="G969" s="111" t="s">
        <v>878</v>
      </c>
      <c r="H969" s="29" t="s">
        <v>64</v>
      </c>
      <c r="I969" s="29">
        <v>9573</v>
      </c>
      <c r="J969" s="30">
        <v>1097</v>
      </c>
      <c r="K969" s="29">
        <v>107</v>
      </c>
      <c r="L969" s="32">
        <v>9.7538742023700997E-2</v>
      </c>
      <c r="M969" s="29" t="s">
        <v>64</v>
      </c>
      <c r="N969" s="98">
        <v>15056.640033309432</v>
      </c>
      <c r="O969" s="1">
        <v>44196</v>
      </c>
      <c r="P969" s="1">
        <f t="shared" si="30"/>
        <v>44178</v>
      </c>
      <c r="Q969" s="1">
        <f t="shared" si="31"/>
        <v>44191</v>
      </c>
    </row>
    <row r="970" spans="1:17" x14ac:dyDescent="0.35">
      <c r="A970" s="87" t="s">
        <v>541</v>
      </c>
      <c r="B970" s="88" t="s">
        <v>52</v>
      </c>
      <c r="C970" s="89">
        <v>7285.8220530817907</v>
      </c>
      <c r="D970" s="30">
        <v>458</v>
      </c>
      <c r="E970" s="29">
        <v>99</v>
      </c>
      <c r="F970" s="81">
        <v>97.057387895405228</v>
      </c>
      <c r="G970" s="111" t="s">
        <v>878</v>
      </c>
      <c r="H970" s="82" t="s">
        <v>68</v>
      </c>
      <c r="I970" s="29">
        <v>10130</v>
      </c>
      <c r="J970" s="30">
        <v>1009</v>
      </c>
      <c r="K970" s="29">
        <v>107</v>
      </c>
      <c r="L970" s="32">
        <v>0.10604558969276512</v>
      </c>
      <c r="M970" s="83" t="s">
        <v>64</v>
      </c>
      <c r="N970" s="29">
        <f>(J970/C970)*100000</f>
        <v>13848.814761722168</v>
      </c>
      <c r="O970" s="1">
        <v>44203</v>
      </c>
      <c r="P970" s="1">
        <f t="shared" si="30"/>
        <v>44185</v>
      </c>
      <c r="Q970" s="1">
        <f t="shared" si="31"/>
        <v>44198</v>
      </c>
    </row>
    <row r="971" spans="1:17" x14ac:dyDescent="0.35">
      <c r="A971" s="87" t="s">
        <v>542</v>
      </c>
      <c r="B971" s="88" t="s">
        <v>54</v>
      </c>
      <c r="C971" s="97">
        <v>3703.8770272844695</v>
      </c>
      <c r="D971" s="30">
        <v>92</v>
      </c>
      <c r="E971" s="29">
        <v>27</v>
      </c>
      <c r="F971" s="81">
        <v>52.068991879716329</v>
      </c>
      <c r="G971" s="111" t="s">
        <v>878</v>
      </c>
      <c r="H971" s="29" t="s">
        <v>64</v>
      </c>
      <c r="I971" s="29">
        <v>4304</v>
      </c>
      <c r="J971" s="30">
        <v>494</v>
      </c>
      <c r="K971" s="29">
        <v>30</v>
      </c>
      <c r="L971" s="32">
        <v>6.0728744939271252E-2</v>
      </c>
      <c r="M971" s="29" t="s">
        <v>64</v>
      </c>
      <c r="N971" s="98">
        <v>13337.375845930299</v>
      </c>
      <c r="O971" s="1">
        <v>44189</v>
      </c>
      <c r="P971" s="1">
        <f t="shared" si="30"/>
        <v>44171</v>
      </c>
      <c r="Q971" s="1">
        <f t="shared" si="31"/>
        <v>44184</v>
      </c>
    </row>
    <row r="972" spans="1:17" x14ac:dyDescent="0.35">
      <c r="A972" s="87" t="s">
        <v>542</v>
      </c>
      <c r="B972" s="88" t="s">
        <v>54</v>
      </c>
      <c r="C972" s="97">
        <v>3703.8770272844695</v>
      </c>
      <c r="D972" s="30">
        <v>109</v>
      </c>
      <c r="E972" s="29">
        <v>30</v>
      </c>
      <c r="F972" s="81">
        <v>57.854435421907013</v>
      </c>
      <c r="G972" s="111" t="s">
        <v>878</v>
      </c>
      <c r="H972" s="29" t="s">
        <v>68</v>
      </c>
      <c r="I972" s="29">
        <v>4618</v>
      </c>
      <c r="J972" s="30">
        <v>499</v>
      </c>
      <c r="K972" s="29">
        <v>32</v>
      </c>
      <c r="L972" s="32">
        <v>6.4128256513026047E-2</v>
      </c>
      <c r="M972" s="29" t="s">
        <v>64</v>
      </c>
      <c r="N972" s="98">
        <v>13472.369528581416</v>
      </c>
      <c r="O972" s="1">
        <v>44196</v>
      </c>
      <c r="P972" s="1">
        <f t="shared" si="30"/>
        <v>44178</v>
      </c>
      <c r="Q972" s="1">
        <f t="shared" si="31"/>
        <v>44191</v>
      </c>
    </row>
    <row r="973" spans="1:17" x14ac:dyDescent="0.35">
      <c r="A973" s="87" t="s">
        <v>542</v>
      </c>
      <c r="B973" s="88" t="s">
        <v>54</v>
      </c>
      <c r="C973" s="89">
        <v>3703.8770272844695</v>
      </c>
      <c r="D973" s="30">
        <v>135</v>
      </c>
      <c r="E973" s="29">
        <v>39</v>
      </c>
      <c r="F973" s="81">
        <v>75.21076604847913</v>
      </c>
      <c r="G973" s="111" t="s">
        <v>878</v>
      </c>
      <c r="H973" s="82" t="s">
        <v>64</v>
      </c>
      <c r="I973" s="29">
        <v>4858</v>
      </c>
      <c r="J973" s="30">
        <v>477</v>
      </c>
      <c r="K973" s="29">
        <v>45</v>
      </c>
      <c r="L973" s="32">
        <v>9.4339622641509441E-2</v>
      </c>
      <c r="M973" s="83" t="s">
        <v>64</v>
      </c>
      <c r="N973" s="29">
        <f>(J973/C973)*100000</f>
        <v>12878.397324916501</v>
      </c>
      <c r="O973" s="1">
        <v>44203</v>
      </c>
      <c r="P973" s="1">
        <f t="shared" si="30"/>
        <v>44185</v>
      </c>
      <c r="Q973" s="1">
        <f t="shared" si="31"/>
        <v>44198</v>
      </c>
    </row>
    <row r="974" spans="1:17" x14ac:dyDescent="0.35">
      <c r="A974" s="87" t="s">
        <v>543</v>
      </c>
      <c r="B974" s="88" t="s">
        <v>45</v>
      </c>
      <c r="C974" s="89">
        <v>4036.3842504603494</v>
      </c>
      <c r="D974" s="30">
        <v>110</v>
      </c>
      <c r="E974" s="29">
        <v>19</v>
      </c>
      <c r="F974" s="90">
        <v>33.622736908362356</v>
      </c>
      <c r="G974" s="111" t="s">
        <v>877</v>
      </c>
      <c r="H974" s="82" t="s">
        <v>66</v>
      </c>
      <c r="I974" s="29">
        <v>4628</v>
      </c>
      <c r="J974" s="30">
        <v>447</v>
      </c>
      <c r="K974" s="29">
        <v>23</v>
      </c>
      <c r="L974" s="34">
        <v>5.145413870246085E-2</v>
      </c>
      <c r="M974" s="83" t="s">
        <v>68</v>
      </c>
      <c r="N974" s="29">
        <f>(J974/C974)*100000</f>
        <v>11074.267766975348</v>
      </c>
      <c r="O974" s="1">
        <v>44203</v>
      </c>
      <c r="P974" s="1">
        <f t="shared" si="30"/>
        <v>44185</v>
      </c>
      <c r="Q974" s="1">
        <f t="shared" si="31"/>
        <v>44198</v>
      </c>
    </row>
    <row r="975" spans="1:17" x14ac:dyDescent="0.35">
      <c r="A975" s="87" t="s">
        <v>543</v>
      </c>
      <c r="B975" s="88" t="s">
        <v>45</v>
      </c>
      <c r="C975" s="97">
        <v>4036.3842504603494</v>
      </c>
      <c r="D975" s="30">
        <v>99</v>
      </c>
      <c r="E975" s="29">
        <v>24</v>
      </c>
      <c r="F975" s="90">
        <v>42.470825568457713</v>
      </c>
      <c r="G975" s="111" t="s">
        <v>877</v>
      </c>
      <c r="H975" s="29" t="s">
        <v>66</v>
      </c>
      <c r="I975" s="29">
        <v>4412</v>
      </c>
      <c r="J975" s="30">
        <v>481</v>
      </c>
      <c r="K975" s="29">
        <v>25</v>
      </c>
      <c r="L975" s="34">
        <v>5.1975051975051978E-2</v>
      </c>
      <c r="M975" s="29" t="s">
        <v>68</v>
      </c>
      <c r="N975" s="98">
        <v>11916.605807416427</v>
      </c>
      <c r="O975" s="1">
        <v>44196</v>
      </c>
      <c r="P975" s="1">
        <f t="shared" si="30"/>
        <v>44178</v>
      </c>
      <c r="Q975" s="1">
        <f t="shared" si="31"/>
        <v>44191</v>
      </c>
    </row>
    <row r="976" spans="1:17" x14ac:dyDescent="0.35">
      <c r="A976" s="87" t="s">
        <v>543</v>
      </c>
      <c r="B976" s="88" t="s">
        <v>45</v>
      </c>
      <c r="C976" s="97">
        <v>4036.3842504603494</v>
      </c>
      <c r="D976" s="30">
        <v>87</v>
      </c>
      <c r="E976" s="29">
        <v>25</v>
      </c>
      <c r="F976" s="90">
        <v>44.240443300476784</v>
      </c>
      <c r="G976" s="111" t="s">
        <v>877</v>
      </c>
      <c r="H976" s="29" t="s">
        <v>66</v>
      </c>
      <c r="I976" s="29">
        <v>4171</v>
      </c>
      <c r="J976" s="30">
        <v>490</v>
      </c>
      <c r="K976" s="29">
        <v>26</v>
      </c>
      <c r="L976" s="34">
        <v>5.3061224489795916E-2</v>
      </c>
      <c r="M976" s="29" t="s">
        <v>66</v>
      </c>
      <c r="N976" s="98">
        <v>12139.577641650829</v>
      </c>
      <c r="O976" s="1">
        <v>44189</v>
      </c>
      <c r="P976" s="1">
        <f t="shared" si="30"/>
        <v>44171</v>
      </c>
      <c r="Q976" s="1">
        <f t="shared" si="31"/>
        <v>44184</v>
      </c>
    </row>
    <row r="977" spans="1:17" x14ac:dyDescent="0.35">
      <c r="A977" s="87" t="s">
        <v>544</v>
      </c>
      <c r="B977" s="88" t="s">
        <v>47</v>
      </c>
      <c r="C977" s="97">
        <v>29347.864073528101</v>
      </c>
      <c r="D977" s="30">
        <v>1462</v>
      </c>
      <c r="E977" s="29">
        <v>205</v>
      </c>
      <c r="F977" s="81">
        <v>49.894115313369817</v>
      </c>
      <c r="G977" s="111" t="s">
        <v>878</v>
      </c>
      <c r="H977" s="29" t="s">
        <v>66</v>
      </c>
      <c r="I977" s="29">
        <v>29205</v>
      </c>
      <c r="J977" s="30">
        <v>3584</v>
      </c>
      <c r="K977" s="29">
        <v>239</v>
      </c>
      <c r="L977" s="32">
        <v>6.6685267857142863E-2</v>
      </c>
      <c r="M977" s="29" t="s">
        <v>66</v>
      </c>
      <c r="N977" s="98">
        <v>12212.132341286067</v>
      </c>
      <c r="O977" s="1">
        <v>44196</v>
      </c>
      <c r="P977" s="1">
        <f t="shared" si="30"/>
        <v>44178</v>
      </c>
      <c r="Q977" s="1">
        <f t="shared" si="31"/>
        <v>44191</v>
      </c>
    </row>
    <row r="978" spans="1:17" x14ac:dyDescent="0.35">
      <c r="A978" s="87" t="s">
        <v>544</v>
      </c>
      <c r="B978" s="88" t="s">
        <v>47</v>
      </c>
      <c r="C978" s="89">
        <v>29347.864073528101</v>
      </c>
      <c r="D978" s="30">
        <v>1613</v>
      </c>
      <c r="E978" s="29">
        <v>214</v>
      </c>
      <c r="F978" s="81">
        <v>52.084588668590925</v>
      </c>
      <c r="G978" s="111" t="s">
        <v>878</v>
      </c>
      <c r="H978" s="82" t="s">
        <v>64</v>
      </c>
      <c r="I978" s="29">
        <v>31012</v>
      </c>
      <c r="J978" s="30">
        <v>3228</v>
      </c>
      <c r="K978" s="29">
        <v>258</v>
      </c>
      <c r="L978" s="32">
        <v>7.9925650557620811E-2</v>
      </c>
      <c r="M978" s="83" t="s">
        <v>64</v>
      </c>
      <c r="N978" s="29">
        <f>(J978/C978)*100000</f>
        <v>10999.096874350287</v>
      </c>
      <c r="O978" s="1">
        <v>44203</v>
      </c>
      <c r="P978" s="1">
        <f t="shared" si="30"/>
        <v>44185</v>
      </c>
      <c r="Q978" s="1">
        <f t="shared" si="31"/>
        <v>44198</v>
      </c>
    </row>
    <row r="979" spans="1:17" x14ac:dyDescent="0.35">
      <c r="A979" s="87" t="s">
        <v>544</v>
      </c>
      <c r="B979" s="88" t="s">
        <v>47</v>
      </c>
      <c r="C979" s="97">
        <v>29347.864073528101</v>
      </c>
      <c r="D979" s="30">
        <v>1372</v>
      </c>
      <c r="E979" s="29">
        <v>229</v>
      </c>
      <c r="F979" s="81">
        <v>55.735377593959456</v>
      </c>
      <c r="G979" s="111" t="s">
        <v>878</v>
      </c>
      <c r="H979" s="29" t="s">
        <v>66</v>
      </c>
      <c r="I979" s="29">
        <v>27934</v>
      </c>
      <c r="J979" s="30">
        <v>3565</v>
      </c>
      <c r="K979" s="29">
        <v>262</v>
      </c>
      <c r="L979" s="32">
        <v>7.3492286115007008E-2</v>
      </c>
      <c r="M979" s="29" t="s">
        <v>66</v>
      </c>
      <c r="N979" s="98">
        <v>12147.391684342867</v>
      </c>
      <c r="O979" s="1">
        <v>44189</v>
      </c>
      <c r="P979" s="1">
        <f t="shared" si="30"/>
        <v>44171</v>
      </c>
      <c r="Q979" s="1">
        <f t="shared" si="31"/>
        <v>44184</v>
      </c>
    </row>
    <row r="980" spans="1:17" x14ac:dyDescent="0.35">
      <c r="A980" s="87" t="s">
        <v>545</v>
      </c>
      <c r="B980" s="88" t="s">
        <v>42</v>
      </c>
      <c r="C980" s="97">
        <v>1175.1166229483399</v>
      </c>
      <c r="D980" s="30">
        <v>18</v>
      </c>
      <c r="E980" s="29" t="s">
        <v>580</v>
      </c>
      <c r="F980" s="92">
        <v>12.156848100635122</v>
      </c>
      <c r="G980" s="112" t="s">
        <v>875</v>
      </c>
      <c r="H980" s="29" t="s">
        <v>66</v>
      </c>
      <c r="I980" s="29">
        <v>1213</v>
      </c>
      <c r="J980" s="30">
        <v>152</v>
      </c>
      <c r="K980" s="29">
        <v>2</v>
      </c>
      <c r="L980" s="38">
        <v>1.3157894736842105E-2</v>
      </c>
      <c r="M980" s="29" t="s">
        <v>66</v>
      </c>
      <c r="N980" s="98">
        <v>12934.886379075771</v>
      </c>
      <c r="O980" s="1">
        <v>44189</v>
      </c>
      <c r="P980" s="1">
        <f t="shared" si="30"/>
        <v>44171</v>
      </c>
      <c r="Q980" s="1">
        <f t="shared" si="31"/>
        <v>44184</v>
      </c>
    </row>
    <row r="981" spans="1:17" x14ac:dyDescent="0.35">
      <c r="A981" s="87" t="s">
        <v>545</v>
      </c>
      <c r="B981" s="88" t="s">
        <v>42</v>
      </c>
      <c r="C981" s="97">
        <v>1175.1166229483399</v>
      </c>
      <c r="D981" s="30">
        <v>22</v>
      </c>
      <c r="E981" s="29" t="s">
        <v>580</v>
      </c>
      <c r="F981" s="92">
        <v>24.313696201270243</v>
      </c>
      <c r="G981" s="111" t="s">
        <v>875</v>
      </c>
      <c r="H981" s="29" t="s">
        <v>64</v>
      </c>
      <c r="I981" s="29">
        <v>1280</v>
      </c>
      <c r="J981" s="30">
        <v>148</v>
      </c>
      <c r="K981" s="29">
        <v>5</v>
      </c>
      <c r="L981" s="38">
        <v>3.3783783783783786E-2</v>
      </c>
      <c r="M981" s="29" t="s">
        <v>64</v>
      </c>
      <c r="N981" s="98">
        <v>12594.494632257989</v>
      </c>
      <c r="O981" s="1">
        <v>44196</v>
      </c>
      <c r="P981" s="1">
        <f t="shared" si="30"/>
        <v>44178</v>
      </c>
      <c r="Q981" s="1">
        <f t="shared" si="31"/>
        <v>44191</v>
      </c>
    </row>
    <row r="982" spans="1:17" x14ac:dyDescent="0.35">
      <c r="A982" s="87" t="s">
        <v>545</v>
      </c>
      <c r="B982" s="88" t="s">
        <v>42</v>
      </c>
      <c r="C982" s="89">
        <v>1175.1166229483399</v>
      </c>
      <c r="D982" s="30">
        <v>24</v>
      </c>
      <c r="E982" s="29">
        <v>5</v>
      </c>
      <c r="F982" s="92">
        <v>30.392120251587805</v>
      </c>
      <c r="G982" s="111" t="s">
        <v>875</v>
      </c>
      <c r="H982" s="82" t="s">
        <v>64</v>
      </c>
      <c r="I982" s="29">
        <v>1350</v>
      </c>
      <c r="J982" s="30">
        <v>144</v>
      </c>
      <c r="K982" s="29">
        <v>6</v>
      </c>
      <c r="L982" s="38">
        <v>4.1666666666666664E-2</v>
      </c>
      <c r="M982" s="83" t="s">
        <v>64</v>
      </c>
      <c r="N982" s="29">
        <f>(J982/C982)*100000</f>
        <v>12254.102885440203</v>
      </c>
      <c r="O982" s="1">
        <v>44203</v>
      </c>
      <c r="P982" s="1">
        <f t="shared" si="30"/>
        <v>44185</v>
      </c>
      <c r="Q982" s="1">
        <f t="shared" si="31"/>
        <v>44198</v>
      </c>
    </row>
    <row r="983" spans="1:17" x14ac:dyDescent="0.35">
      <c r="A983" s="87" t="s">
        <v>546</v>
      </c>
      <c r="B983" s="88" t="s">
        <v>44</v>
      </c>
      <c r="C983" s="97">
        <v>2871.29045841678</v>
      </c>
      <c r="D983" s="30">
        <v>53</v>
      </c>
      <c r="E983" s="29">
        <v>6</v>
      </c>
      <c r="F983" s="92">
        <v>14.926091065260652</v>
      </c>
      <c r="G983" s="111" t="s">
        <v>875</v>
      </c>
      <c r="H983" s="29" t="s">
        <v>66</v>
      </c>
      <c r="I983" s="29">
        <v>3518</v>
      </c>
      <c r="J983" s="30">
        <v>317</v>
      </c>
      <c r="K983" s="29">
        <v>7</v>
      </c>
      <c r="L983" s="38">
        <v>2.2082018927444796E-2</v>
      </c>
      <c r="M983" s="29" t="s">
        <v>66</v>
      </c>
      <c r="N983" s="98">
        <v>11040.332024604462</v>
      </c>
      <c r="O983" s="1">
        <v>44196</v>
      </c>
      <c r="P983" s="1">
        <f t="shared" si="30"/>
        <v>44178</v>
      </c>
      <c r="Q983" s="1">
        <f t="shared" si="31"/>
        <v>44191</v>
      </c>
    </row>
    <row r="984" spans="1:17" x14ac:dyDescent="0.35">
      <c r="A984" s="87" t="s">
        <v>546</v>
      </c>
      <c r="B984" s="88" t="s">
        <v>44</v>
      </c>
      <c r="C984" s="89">
        <v>2871.29045841678</v>
      </c>
      <c r="D984" s="30">
        <v>58</v>
      </c>
      <c r="E984" s="29">
        <v>8</v>
      </c>
      <c r="F984" s="92">
        <v>19.901454753680866</v>
      </c>
      <c r="G984" s="111" t="s">
        <v>875</v>
      </c>
      <c r="H984" s="82" t="s">
        <v>64</v>
      </c>
      <c r="I984" s="29">
        <v>3669</v>
      </c>
      <c r="J984" s="30">
        <v>295</v>
      </c>
      <c r="K984" s="29">
        <v>8</v>
      </c>
      <c r="L984" s="38">
        <v>2.7118644067796609E-2</v>
      </c>
      <c r="M984" s="83" t="s">
        <v>64</v>
      </c>
      <c r="N984" s="29">
        <f>(J984/C984)*100000</f>
        <v>10274.126016587748</v>
      </c>
      <c r="O984" s="1">
        <v>44203</v>
      </c>
      <c r="P984" s="1">
        <f t="shared" si="30"/>
        <v>44185</v>
      </c>
      <c r="Q984" s="1">
        <f t="shared" si="31"/>
        <v>44198</v>
      </c>
    </row>
    <row r="985" spans="1:17" x14ac:dyDescent="0.35">
      <c r="A985" s="87" t="s">
        <v>546</v>
      </c>
      <c r="B985" s="88" t="s">
        <v>44</v>
      </c>
      <c r="C985" s="97">
        <v>2871.29045841678</v>
      </c>
      <c r="D985" s="30">
        <v>49</v>
      </c>
      <c r="E985" s="29">
        <v>12</v>
      </c>
      <c r="F985" s="93">
        <v>29.852182130521303</v>
      </c>
      <c r="G985" s="111" t="s">
        <v>876</v>
      </c>
      <c r="H985" s="29" t="s">
        <v>66</v>
      </c>
      <c r="I985" s="29">
        <v>3348</v>
      </c>
      <c r="J985" s="30">
        <v>294</v>
      </c>
      <c r="K985" s="29">
        <v>13</v>
      </c>
      <c r="L985" s="40">
        <v>4.4217687074829932E-2</v>
      </c>
      <c r="M985" s="29" t="s">
        <v>66</v>
      </c>
      <c r="N985" s="98">
        <v>10239.298470768807</v>
      </c>
      <c r="O985" s="1">
        <v>44189</v>
      </c>
      <c r="P985" s="1">
        <f t="shared" si="30"/>
        <v>44171</v>
      </c>
      <c r="Q985" s="1">
        <f t="shared" si="31"/>
        <v>44184</v>
      </c>
    </row>
    <row r="986" spans="1:17" x14ac:dyDescent="0.35">
      <c r="A986" s="87" t="s">
        <v>547</v>
      </c>
      <c r="B986" s="88" t="s">
        <v>54</v>
      </c>
      <c r="C986" s="97">
        <v>18711.126473274999</v>
      </c>
      <c r="D986" s="30">
        <v>830</v>
      </c>
      <c r="E986" s="29">
        <v>160</v>
      </c>
      <c r="F986" s="81">
        <v>61.079013307375135</v>
      </c>
      <c r="G986" s="111" t="s">
        <v>878</v>
      </c>
      <c r="H986" s="29" t="s">
        <v>66</v>
      </c>
      <c r="I986" s="29">
        <v>24016</v>
      </c>
      <c r="J986" s="30">
        <v>3322</v>
      </c>
      <c r="K986" s="29">
        <v>189</v>
      </c>
      <c r="L986" s="32">
        <v>5.6893437688139675E-2</v>
      </c>
      <c r="M986" s="29" t="s">
        <v>66</v>
      </c>
      <c r="N986" s="98">
        <v>17754.142193121268</v>
      </c>
      <c r="O986" s="1">
        <v>44189</v>
      </c>
      <c r="P986" s="1">
        <f t="shared" si="30"/>
        <v>44171</v>
      </c>
      <c r="Q986" s="1">
        <f t="shared" si="31"/>
        <v>44184</v>
      </c>
    </row>
    <row r="987" spans="1:17" x14ac:dyDescent="0.35">
      <c r="A987" s="87" t="s">
        <v>547</v>
      </c>
      <c r="B987" s="88" t="s">
        <v>54</v>
      </c>
      <c r="C987" s="89">
        <v>18711.126473274999</v>
      </c>
      <c r="D987" s="30">
        <v>955</v>
      </c>
      <c r="E987" s="29">
        <v>115</v>
      </c>
      <c r="F987" s="90">
        <v>43.900540814675878</v>
      </c>
      <c r="G987" s="111" t="s">
        <v>877</v>
      </c>
      <c r="H987" s="82" t="s">
        <v>66</v>
      </c>
      <c r="I987" s="29">
        <v>27163</v>
      </c>
      <c r="J987" s="30">
        <v>3056</v>
      </c>
      <c r="K987" s="29">
        <v>131</v>
      </c>
      <c r="L987" s="34">
        <v>4.2866492146596859E-2</v>
      </c>
      <c r="M987" s="83" t="s">
        <v>68</v>
      </c>
      <c r="N987" s="29">
        <f>(J987/C987)*100000</f>
        <v>16332.528158392111</v>
      </c>
      <c r="O987" s="1">
        <v>44203</v>
      </c>
      <c r="P987" s="1">
        <f t="shared" si="30"/>
        <v>44185</v>
      </c>
      <c r="Q987" s="1">
        <f t="shared" si="31"/>
        <v>44198</v>
      </c>
    </row>
    <row r="988" spans="1:17" x14ac:dyDescent="0.35">
      <c r="A988" s="87" t="s">
        <v>547</v>
      </c>
      <c r="B988" s="88" t="s">
        <v>54</v>
      </c>
      <c r="C988" s="97">
        <v>18711.126473274999</v>
      </c>
      <c r="D988" s="30">
        <v>887</v>
      </c>
      <c r="E988" s="29">
        <v>127</v>
      </c>
      <c r="F988" s="90">
        <v>48.481466812729018</v>
      </c>
      <c r="G988" s="111" t="s">
        <v>877</v>
      </c>
      <c r="H988" s="29" t="s">
        <v>66</v>
      </c>
      <c r="I988" s="29">
        <v>25705</v>
      </c>
      <c r="J988" s="30">
        <v>3416</v>
      </c>
      <c r="K988" s="29">
        <v>147</v>
      </c>
      <c r="L988" s="34">
        <v>4.3032786885245901E-2</v>
      </c>
      <c r="M988" s="29" t="s">
        <v>66</v>
      </c>
      <c r="N988" s="98">
        <v>18256.517077574426</v>
      </c>
      <c r="O988" s="1">
        <v>44196</v>
      </c>
      <c r="P988" s="1">
        <f t="shared" si="30"/>
        <v>44178</v>
      </c>
      <c r="Q988" s="1">
        <f t="shared" si="31"/>
        <v>44191</v>
      </c>
    </row>
    <row r="989" spans="1:17" x14ac:dyDescent="0.35">
      <c r="A989" s="87" t="s">
        <v>548</v>
      </c>
      <c r="B989" s="88" t="s">
        <v>47</v>
      </c>
      <c r="C989" s="97">
        <v>41355.060735064602</v>
      </c>
      <c r="D989" s="30">
        <v>1425</v>
      </c>
      <c r="E989" s="29">
        <v>224</v>
      </c>
      <c r="F989" s="81">
        <v>38.689339867015924</v>
      </c>
      <c r="G989" s="111" t="s">
        <v>878</v>
      </c>
      <c r="H989" s="29" t="s">
        <v>66</v>
      </c>
      <c r="I989" s="29">
        <v>36249</v>
      </c>
      <c r="J989" s="30">
        <v>4218</v>
      </c>
      <c r="K989" s="29">
        <v>252</v>
      </c>
      <c r="L989" s="32">
        <v>5.9743954480796585E-2</v>
      </c>
      <c r="M989" s="29" t="s">
        <v>68</v>
      </c>
      <c r="N989" s="98">
        <v>10199.477222442074</v>
      </c>
      <c r="O989" s="1">
        <v>44189</v>
      </c>
      <c r="P989" s="1">
        <f t="shared" si="30"/>
        <v>44171</v>
      </c>
      <c r="Q989" s="1">
        <f t="shared" si="31"/>
        <v>44184</v>
      </c>
    </row>
    <row r="990" spans="1:17" x14ac:dyDescent="0.35">
      <c r="A990" s="87" t="s">
        <v>548</v>
      </c>
      <c r="B990" s="88" t="s">
        <v>47</v>
      </c>
      <c r="C990" s="97">
        <v>41355.060735064602</v>
      </c>
      <c r="D990" s="30">
        <v>1527</v>
      </c>
      <c r="E990" s="29">
        <v>225</v>
      </c>
      <c r="F990" s="81">
        <v>38.862060134279396</v>
      </c>
      <c r="G990" s="111" t="s">
        <v>878</v>
      </c>
      <c r="H990" s="29" t="s">
        <v>66</v>
      </c>
      <c r="I990" s="29">
        <v>38188</v>
      </c>
      <c r="J990" s="30">
        <v>4071</v>
      </c>
      <c r="K990" s="29">
        <v>249</v>
      </c>
      <c r="L990" s="32">
        <v>6.1164333087693444E-2</v>
      </c>
      <c r="M990" s="29" t="s">
        <v>68</v>
      </c>
      <c r="N990" s="98">
        <v>9844.0189124138651</v>
      </c>
      <c r="O990" s="1">
        <v>44196</v>
      </c>
      <c r="P990" s="1">
        <f t="shared" si="30"/>
        <v>44178</v>
      </c>
      <c r="Q990" s="1">
        <f t="shared" si="31"/>
        <v>44191</v>
      </c>
    </row>
    <row r="991" spans="1:17" x14ac:dyDescent="0.35">
      <c r="A991" s="87" t="s">
        <v>548</v>
      </c>
      <c r="B991" s="88" t="s">
        <v>47</v>
      </c>
      <c r="C991" s="89">
        <v>41355.060735064602</v>
      </c>
      <c r="D991" s="30">
        <v>1698</v>
      </c>
      <c r="E991" s="29">
        <v>264</v>
      </c>
      <c r="F991" s="81">
        <v>45.59815055755449</v>
      </c>
      <c r="G991" s="111" t="s">
        <v>878</v>
      </c>
      <c r="H991" s="82" t="s">
        <v>64</v>
      </c>
      <c r="I991" s="29">
        <v>40345</v>
      </c>
      <c r="J991" s="30">
        <v>3991</v>
      </c>
      <c r="K991" s="29">
        <v>292</v>
      </c>
      <c r="L991" s="32">
        <v>7.316462039589075E-2</v>
      </c>
      <c r="M991" s="83" t="s">
        <v>64</v>
      </c>
      <c r="N991" s="29">
        <f>(J991/C991)*100000</f>
        <v>9650.5722130787854</v>
      </c>
      <c r="O991" s="1">
        <v>44203</v>
      </c>
      <c r="P991" s="1">
        <f t="shared" si="30"/>
        <v>44185</v>
      </c>
      <c r="Q991" s="1">
        <f t="shared" si="31"/>
        <v>44198</v>
      </c>
    </row>
    <row r="992" spans="1:17" x14ac:dyDescent="0.35">
      <c r="A992" s="87" t="s">
        <v>549</v>
      </c>
      <c r="B992" s="88" t="s">
        <v>49</v>
      </c>
      <c r="C992" s="97">
        <v>23089.216116875701</v>
      </c>
      <c r="D992" s="30">
        <v>660</v>
      </c>
      <c r="E992" s="29">
        <v>125</v>
      </c>
      <c r="F992" s="81">
        <v>38.669876809051196</v>
      </c>
      <c r="G992" s="111" t="s">
        <v>878</v>
      </c>
      <c r="H992" s="29" t="s">
        <v>66</v>
      </c>
      <c r="I992" s="29">
        <v>22153</v>
      </c>
      <c r="J992" s="30">
        <v>2243</v>
      </c>
      <c r="K992" s="29">
        <v>137</v>
      </c>
      <c r="L992" s="32">
        <v>6.107891217119929E-2</v>
      </c>
      <c r="M992" s="29" t="s">
        <v>66</v>
      </c>
      <c r="N992" s="98">
        <v>9714.4917724626066</v>
      </c>
      <c r="O992" s="1">
        <v>44196</v>
      </c>
      <c r="P992" s="1">
        <f t="shared" si="30"/>
        <v>44178</v>
      </c>
      <c r="Q992" s="1">
        <f t="shared" si="31"/>
        <v>44191</v>
      </c>
    </row>
    <row r="993" spans="1:17" x14ac:dyDescent="0.35">
      <c r="A993" s="87" t="s">
        <v>549</v>
      </c>
      <c r="B993" s="88" t="s">
        <v>49</v>
      </c>
      <c r="C993" s="97">
        <v>23089.216116875701</v>
      </c>
      <c r="D993" s="30">
        <v>583</v>
      </c>
      <c r="E993" s="29">
        <v>135</v>
      </c>
      <c r="F993" s="81">
        <v>41.7634669537753</v>
      </c>
      <c r="G993" s="111" t="s">
        <v>878</v>
      </c>
      <c r="H993" s="29" t="s">
        <v>66</v>
      </c>
      <c r="I993" s="29">
        <v>21091</v>
      </c>
      <c r="J993" s="30">
        <v>2353</v>
      </c>
      <c r="K993" s="29">
        <v>151</v>
      </c>
      <c r="L993" s="32">
        <v>6.4173395665108379E-2</v>
      </c>
      <c r="M993" s="29" t="s">
        <v>66</v>
      </c>
      <c r="N993" s="98">
        <v>10190.904654750117</v>
      </c>
      <c r="O993" s="1">
        <v>44189</v>
      </c>
      <c r="P993" s="1">
        <f t="shared" si="30"/>
        <v>44171</v>
      </c>
      <c r="Q993" s="1">
        <f t="shared" si="31"/>
        <v>44184</v>
      </c>
    </row>
    <row r="994" spans="1:17" x14ac:dyDescent="0.35">
      <c r="A994" s="87" t="s">
        <v>549</v>
      </c>
      <c r="B994" s="88" t="s">
        <v>49</v>
      </c>
      <c r="C994" s="89">
        <v>23089.216116875701</v>
      </c>
      <c r="D994" s="30">
        <v>721</v>
      </c>
      <c r="E994" s="29">
        <v>135</v>
      </c>
      <c r="F994" s="81">
        <v>41.7634669537753</v>
      </c>
      <c r="G994" s="111" t="s">
        <v>878</v>
      </c>
      <c r="H994" s="82" t="s">
        <v>64</v>
      </c>
      <c r="I994" s="29">
        <v>23124</v>
      </c>
      <c r="J994" s="30">
        <v>1990</v>
      </c>
      <c r="K994" s="29">
        <v>147</v>
      </c>
      <c r="L994" s="32">
        <v>7.3869346733668337E-2</v>
      </c>
      <c r="M994" s="83" t="s">
        <v>64</v>
      </c>
      <c r="N994" s="29">
        <f>(J994/C994)*100000</f>
        <v>8618.7421432013307</v>
      </c>
      <c r="O994" s="1">
        <v>44203</v>
      </c>
      <c r="P994" s="1">
        <f t="shared" si="30"/>
        <v>44185</v>
      </c>
      <c r="Q994" s="1">
        <f t="shared" si="31"/>
        <v>44198</v>
      </c>
    </row>
    <row r="995" spans="1:17" x14ac:dyDescent="0.35">
      <c r="A995" s="87" t="s">
        <v>550</v>
      </c>
      <c r="B995" s="88" t="s">
        <v>48</v>
      </c>
      <c r="C995" s="97">
        <v>1711.2133241641</v>
      </c>
      <c r="D995" s="30">
        <v>26</v>
      </c>
      <c r="E995" s="29">
        <v>5</v>
      </c>
      <c r="F995" s="92">
        <v>20.870738446202527</v>
      </c>
      <c r="G995" s="111" t="s">
        <v>875</v>
      </c>
      <c r="H995" s="29" t="s">
        <v>64</v>
      </c>
      <c r="I995" s="29">
        <v>822</v>
      </c>
      <c r="J995" s="30">
        <v>63</v>
      </c>
      <c r="K995" s="29">
        <v>5</v>
      </c>
      <c r="L995" s="38">
        <v>7.9365079365079361E-2</v>
      </c>
      <c r="M995" s="29" t="s">
        <v>64</v>
      </c>
      <c r="N995" s="98">
        <v>3681.598261910126</v>
      </c>
      <c r="O995" s="1">
        <v>44189</v>
      </c>
      <c r="P995" s="1">
        <f t="shared" si="30"/>
        <v>44171</v>
      </c>
      <c r="Q995" s="1">
        <f t="shared" si="31"/>
        <v>44184</v>
      </c>
    </row>
    <row r="996" spans="1:17" x14ac:dyDescent="0.35">
      <c r="A996" s="87" t="s">
        <v>550</v>
      </c>
      <c r="B996" s="88" t="s">
        <v>48</v>
      </c>
      <c r="C996" s="97">
        <v>1711.2133241641</v>
      </c>
      <c r="D996" s="30">
        <v>27</v>
      </c>
      <c r="E996" s="29">
        <v>9</v>
      </c>
      <c r="F996" s="92">
        <v>37.567329203164554</v>
      </c>
      <c r="G996" s="111" t="s">
        <v>875</v>
      </c>
      <c r="H996" s="29" t="s">
        <v>64</v>
      </c>
      <c r="I996" s="29">
        <v>855</v>
      </c>
      <c r="J996" s="30">
        <v>76</v>
      </c>
      <c r="K996" s="29">
        <v>9</v>
      </c>
      <c r="L996" s="38">
        <v>0.11842105263157894</v>
      </c>
      <c r="M996" s="29" t="s">
        <v>64</v>
      </c>
      <c r="N996" s="98">
        <v>4441.2931413518982</v>
      </c>
      <c r="O996" s="1">
        <v>44196</v>
      </c>
      <c r="P996" s="1">
        <f t="shared" si="30"/>
        <v>44178</v>
      </c>
      <c r="Q996" s="1">
        <f t="shared" si="31"/>
        <v>44191</v>
      </c>
    </row>
    <row r="997" spans="1:17" x14ac:dyDescent="0.35">
      <c r="A997" s="87" t="s">
        <v>550</v>
      </c>
      <c r="B997" s="88" t="s">
        <v>48</v>
      </c>
      <c r="C997" s="89">
        <v>1711.2133241641</v>
      </c>
      <c r="D997" s="30">
        <v>32</v>
      </c>
      <c r="E997" s="29">
        <v>9</v>
      </c>
      <c r="F997" s="92">
        <v>37.567329203164554</v>
      </c>
      <c r="G997" s="111" t="s">
        <v>875</v>
      </c>
      <c r="H997" s="82" t="s">
        <v>68</v>
      </c>
      <c r="I997" s="29">
        <v>892</v>
      </c>
      <c r="J997" s="30">
        <v>77</v>
      </c>
      <c r="K997" s="29">
        <v>9</v>
      </c>
      <c r="L997" s="38">
        <v>0.11688311688311688</v>
      </c>
      <c r="M997" s="83" t="s">
        <v>66</v>
      </c>
      <c r="N997" s="29">
        <f>(J997/C997)*100000</f>
        <v>4499.7312090012656</v>
      </c>
      <c r="O997" s="1">
        <v>44203</v>
      </c>
      <c r="P997" s="1">
        <f t="shared" si="30"/>
        <v>44185</v>
      </c>
      <c r="Q997" s="1">
        <f t="shared" si="31"/>
        <v>44198</v>
      </c>
    </row>
    <row r="998" spans="1:17" x14ac:dyDescent="0.35">
      <c r="A998" s="87" t="s">
        <v>551</v>
      </c>
      <c r="B998" s="88" t="s">
        <v>54</v>
      </c>
      <c r="C998" s="97">
        <v>7315.6481145470188</v>
      </c>
      <c r="D998" s="30">
        <v>195</v>
      </c>
      <c r="E998" s="29">
        <v>54</v>
      </c>
      <c r="F998" s="81">
        <v>52.72455422607063</v>
      </c>
      <c r="G998" s="111" t="s">
        <v>878</v>
      </c>
      <c r="H998" s="29" t="s">
        <v>68</v>
      </c>
      <c r="I998" s="29">
        <v>7006</v>
      </c>
      <c r="J998" s="30">
        <v>726</v>
      </c>
      <c r="K998" s="29">
        <v>55</v>
      </c>
      <c r="L998" s="32">
        <v>7.575757575757576E-2</v>
      </c>
      <c r="M998" s="29" t="s">
        <v>64</v>
      </c>
      <c r="N998" s="98">
        <v>9923.9327621070734</v>
      </c>
      <c r="O998" s="1">
        <v>44189</v>
      </c>
      <c r="P998" s="1">
        <f t="shared" si="30"/>
        <v>44171</v>
      </c>
      <c r="Q998" s="1">
        <f t="shared" si="31"/>
        <v>44184</v>
      </c>
    </row>
    <row r="999" spans="1:17" x14ac:dyDescent="0.35">
      <c r="A999" s="87" t="s">
        <v>551</v>
      </c>
      <c r="B999" s="88" t="s">
        <v>54</v>
      </c>
      <c r="C999" s="97">
        <v>7315.6481145470188</v>
      </c>
      <c r="D999" s="30">
        <v>223</v>
      </c>
      <c r="E999" s="29">
        <v>57</v>
      </c>
      <c r="F999" s="81">
        <v>55.653696127519005</v>
      </c>
      <c r="G999" s="111" t="s">
        <v>878</v>
      </c>
      <c r="H999" s="29" t="s">
        <v>64</v>
      </c>
      <c r="I999" s="29">
        <v>7318</v>
      </c>
      <c r="J999" s="30">
        <v>697</v>
      </c>
      <c r="K999" s="29">
        <v>58</v>
      </c>
      <c r="L999" s="32">
        <v>8.3213773314203723E-2</v>
      </c>
      <c r="M999" s="29" t="s">
        <v>64</v>
      </c>
      <c r="N999" s="98">
        <v>9527.5222247777274</v>
      </c>
      <c r="O999" s="1">
        <v>44196</v>
      </c>
      <c r="P999" s="1">
        <f t="shared" si="30"/>
        <v>44178</v>
      </c>
      <c r="Q999" s="1">
        <f t="shared" si="31"/>
        <v>44191</v>
      </c>
    </row>
    <row r="1000" spans="1:17" x14ac:dyDescent="0.35">
      <c r="A1000" s="87" t="s">
        <v>551</v>
      </c>
      <c r="B1000" s="88" t="s">
        <v>54</v>
      </c>
      <c r="C1000" s="89">
        <v>7315.6481145470188</v>
      </c>
      <c r="D1000" s="30">
        <v>267</v>
      </c>
      <c r="E1000" s="29">
        <v>67</v>
      </c>
      <c r="F1000" s="81">
        <v>65.417502465680229</v>
      </c>
      <c r="G1000" s="111" t="s">
        <v>878</v>
      </c>
      <c r="H1000" s="82" t="s">
        <v>64</v>
      </c>
      <c r="I1000" s="29">
        <v>7624</v>
      </c>
      <c r="J1000" s="30">
        <v>639</v>
      </c>
      <c r="K1000" s="29">
        <v>67</v>
      </c>
      <c r="L1000" s="32">
        <v>0.10485133020344288</v>
      </c>
      <c r="M1000" s="83" t="s">
        <v>64</v>
      </c>
      <c r="N1000" s="29">
        <f>(J1000/C1000)*100000</f>
        <v>8734.7011501190354</v>
      </c>
      <c r="O1000" s="1">
        <v>44203</v>
      </c>
      <c r="P1000" s="1">
        <f t="shared" si="30"/>
        <v>44185</v>
      </c>
      <c r="Q1000" s="1">
        <f t="shared" si="31"/>
        <v>44198</v>
      </c>
    </row>
    <row r="1001" spans="1:17" x14ac:dyDescent="0.35">
      <c r="A1001" s="87" t="s">
        <v>552</v>
      </c>
      <c r="B1001" s="88" t="s">
        <v>49</v>
      </c>
      <c r="C1001" s="97">
        <v>10981.723636578799</v>
      </c>
      <c r="D1001" s="30">
        <v>262</v>
      </c>
      <c r="E1001" s="29">
        <v>35</v>
      </c>
      <c r="F1001" s="90">
        <v>22.76509665270396</v>
      </c>
      <c r="G1001" s="111" t="s">
        <v>877</v>
      </c>
      <c r="H1001" s="29" t="s">
        <v>66</v>
      </c>
      <c r="I1001" s="29">
        <v>18283</v>
      </c>
      <c r="J1001" s="30">
        <v>2246</v>
      </c>
      <c r="K1001" s="29">
        <v>42</v>
      </c>
      <c r="L1001" s="34">
        <v>1.8699910952804988E-2</v>
      </c>
      <c r="M1001" s="29" t="s">
        <v>64</v>
      </c>
      <c r="N1001" s="98">
        <v>20452.162832789239</v>
      </c>
      <c r="O1001" s="1">
        <v>44189</v>
      </c>
      <c r="P1001" s="1">
        <f t="shared" si="30"/>
        <v>44171</v>
      </c>
      <c r="Q1001" s="1">
        <f t="shared" si="31"/>
        <v>44184</v>
      </c>
    </row>
    <row r="1002" spans="1:17" x14ac:dyDescent="0.35">
      <c r="A1002" s="87" t="s">
        <v>552</v>
      </c>
      <c r="B1002" s="88" t="s">
        <v>49</v>
      </c>
      <c r="C1002" s="97">
        <v>10981.723636578799</v>
      </c>
      <c r="D1002" s="30">
        <v>284</v>
      </c>
      <c r="E1002" s="29">
        <v>36</v>
      </c>
      <c r="F1002" s="90">
        <v>23.415527985638359</v>
      </c>
      <c r="G1002" s="111" t="s">
        <v>877</v>
      </c>
      <c r="H1002" s="29" t="s">
        <v>64</v>
      </c>
      <c r="I1002" s="29">
        <v>19308</v>
      </c>
      <c r="J1002" s="30">
        <v>2214</v>
      </c>
      <c r="K1002" s="29">
        <v>44</v>
      </c>
      <c r="L1002" s="34">
        <v>1.9873532068654019E-2</v>
      </c>
      <c r="M1002" s="29" t="s">
        <v>64</v>
      </c>
      <c r="N1002" s="98">
        <v>20160.769595634629</v>
      </c>
      <c r="O1002" s="1">
        <v>44196</v>
      </c>
      <c r="P1002" s="1">
        <f t="shared" si="30"/>
        <v>44178</v>
      </c>
      <c r="Q1002" s="1">
        <f t="shared" si="31"/>
        <v>44191</v>
      </c>
    </row>
    <row r="1003" spans="1:17" x14ac:dyDescent="0.35">
      <c r="A1003" s="87" t="s">
        <v>552</v>
      </c>
      <c r="B1003" s="88" t="s">
        <v>49</v>
      </c>
      <c r="C1003" s="89">
        <v>10981.723636578799</v>
      </c>
      <c r="D1003" s="30">
        <v>304</v>
      </c>
      <c r="E1003" s="29">
        <v>39</v>
      </c>
      <c r="F1003" s="90">
        <v>25.366821984441554</v>
      </c>
      <c r="G1003" s="111" t="s">
        <v>877</v>
      </c>
      <c r="H1003" s="82" t="s">
        <v>64</v>
      </c>
      <c r="I1003" s="29">
        <v>20399</v>
      </c>
      <c r="J1003" s="30">
        <v>2042</v>
      </c>
      <c r="K1003" s="29">
        <v>46</v>
      </c>
      <c r="L1003" s="34">
        <v>2.2526934378060724E-2</v>
      </c>
      <c r="M1003" s="83" t="s">
        <v>64</v>
      </c>
      <c r="N1003" s="29">
        <f>(J1003/C1003)*100000</f>
        <v>18594.530945928596</v>
      </c>
      <c r="O1003" s="1">
        <v>44203</v>
      </c>
      <c r="P1003" s="1">
        <f t="shared" si="30"/>
        <v>44185</v>
      </c>
      <c r="Q1003" s="1">
        <f t="shared" si="31"/>
        <v>44198</v>
      </c>
    </row>
    <row r="1004" spans="1:17" x14ac:dyDescent="0.35">
      <c r="A1004" s="87" t="s">
        <v>553</v>
      </c>
      <c r="B1004" s="88" t="s">
        <v>43</v>
      </c>
      <c r="C1004" s="89">
        <v>16752.226867065601</v>
      </c>
      <c r="D1004" s="30">
        <v>873</v>
      </c>
      <c r="E1004" s="29">
        <v>158</v>
      </c>
      <c r="F1004" s="81">
        <v>67.368442269019639</v>
      </c>
      <c r="G1004" s="111" t="s">
        <v>878</v>
      </c>
      <c r="H1004" s="82" t="s">
        <v>66</v>
      </c>
      <c r="I1004" s="29">
        <v>15945</v>
      </c>
      <c r="J1004" s="30">
        <v>1551</v>
      </c>
      <c r="K1004" s="29">
        <v>174</v>
      </c>
      <c r="L1004" s="32">
        <v>0.11218568665377177</v>
      </c>
      <c r="M1004" s="83" t="s">
        <v>68</v>
      </c>
      <c r="N1004" s="29">
        <f>(J1004/C1004)*100000</f>
        <v>9258.4706039841294</v>
      </c>
      <c r="O1004" s="1">
        <v>44203</v>
      </c>
      <c r="P1004" s="1">
        <f t="shared" si="30"/>
        <v>44185</v>
      </c>
      <c r="Q1004" s="1">
        <f t="shared" si="31"/>
        <v>44198</v>
      </c>
    </row>
    <row r="1005" spans="1:17" x14ac:dyDescent="0.35">
      <c r="A1005" s="87" t="s">
        <v>553</v>
      </c>
      <c r="B1005" s="88" t="s">
        <v>43</v>
      </c>
      <c r="C1005" s="97">
        <v>16752.226867065601</v>
      </c>
      <c r="D1005" s="30">
        <v>704</v>
      </c>
      <c r="E1005" s="29">
        <v>161</v>
      </c>
      <c r="F1005" s="81">
        <v>68.647589907038977</v>
      </c>
      <c r="G1005" s="111" t="s">
        <v>878</v>
      </c>
      <c r="H1005" s="29" t="s">
        <v>64</v>
      </c>
      <c r="I1005" s="29">
        <v>14346</v>
      </c>
      <c r="J1005" s="30">
        <v>1795</v>
      </c>
      <c r="K1005" s="29">
        <v>183</v>
      </c>
      <c r="L1005" s="32">
        <v>0.10194986072423398</v>
      </c>
      <c r="M1005" s="29" t="s">
        <v>64</v>
      </c>
      <c r="N1005" s="98">
        <v>10714.993381142172</v>
      </c>
      <c r="O1005" s="1">
        <v>44189</v>
      </c>
      <c r="P1005" s="1">
        <f t="shared" si="30"/>
        <v>44171</v>
      </c>
      <c r="Q1005" s="1">
        <f t="shared" si="31"/>
        <v>44184</v>
      </c>
    </row>
    <row r="1006" spans="1:17" x14ac:dyDescent="0.35">
      <c r="A1006" s="87" t="s">
        <v>553</v>
      </c>
      <c r="B1006" s="88" t="s">
        <v>43</v>
      </c>
      <c r="C1006" s="97">
        <v>16752.226867065601</v>
      </c>
      <c r="D1006" s="30">
        <v>786</v>
      </c>
      <c r="E1006" s="29">
        <v>161</v>
      </c>
      <c r="F1006" s="81">
        <v>68.647589907038991</v>
      </c>
      <c r="G1006" s="111" t="s">
        <v>878</v>
      </c>
      <c r="H1006" s="29" t="s">
        <v>66</v>
      </c>
      <c r="I1006" s="29">
        <v>15144</v>
      </c>
      <c r="J1006" s="30">
        <v>1654</v>
      </c>
      <c r="K1006" s="29">
        <v>182</v>
      </c>
      <c r="L1006" s="32">
        <v>0.11003627569528417</v>
      </c>
      <c r="M1006" s="29" t="s">
        <v>64</v>
      </c>
      <c r="N1006" s="98">
        <v>9873.3142353254334</v>
      </c>
      <c r="O1006" s="1">
        <v>44196</v>
      </c>
      <c r="P1006" s="1">
        <f t="shared" si="30"/>
        <v>44178</v>
      </c>
      <c r="Q1006" s="1">
        <f t="shared" si="31"/>
        <v>44191</v>
      </c>
    </row>
    <row r="1007" spans="1:17" x14ac:dyDescent="0.35">
      <c r="A1007" s="87" t="s">
        <v>554</v>
      </c>
      <c r="B1007" s="88" t="s">
        <v>51</v>
      </c>
      <c r="C1007" s="89">
        <v>14695.182980035201</v>
      </c>
      <c r="D1007" s="30">
        <v>515</v>
      </c>
      <c r="E1007" s="29">
        <v>92</v>
      </c>
      <c r="F1007" s="81">
        <v>44.718249377067842</v>
      </c>
      <c r="G1007" s="111" t="s">
        <v>878</v>
      </c>
      <c r="H1007" s="82" t="s">
        <v>64</v>
      </c>
      <c r="I1007" s="29">
        <v>18992</v>
      </c>
      <c r="J1007" s="30">
        <v>1822</v>
      </c>
      <c r="K1007" s="29">
        <v>97</v>
      </c>
      <c r="L1007" s="32">
        <v>5.3238199780461029E-2</v>
      </c>
      <c r="M1007" s="83" t="s">
        <v>64</v>
      </c>
      <c r="N1007" s="29">
        <f>(J1007/C1007)*100000</f>
        <v>12398.620707720072</v>
      </c>
      <c r="O1007" s="1">
        <v>44203</v>
      </c>
      <c r="P1007" s="1">
        <f t="shared" si="30"/>
        <v>44185</v>
      </c>
      <c r="Q1007" s="1">
        <f t="shared" si="31"/>
        <v>44198</v>
      </c>
    </row>
    <row r="1008" spans="1:17" x14ac:dyDescent="0.35">
      <c r="A1008" s="87" t="s">
        <v>554</v>
      </c>
      <c r="B1008" s="88" t="s">
        <v>51</v>
      </c>
      <c r="C1008" s="97">
        <v>14695.182980035201</v>
      </c>
      <c r="D1008" s="30">
        <v>412</v>
      </c>
      <c r="E1008" s="29">
        <v>67</v>
      </c>
      <c r="F1008" s="90">
        <v>32.566551176777672</v>
      </c>
      <c r="G1008" s="111" t="s">
        <v>877</v>
      </c>
      <c r="H1008" s="29" t="s">
        <v>68</v>
      </c>
      <c r="I1008" s="29">
        <v>17076</v>
      </c>
      <c r="J1008" s="30">
        <v>1772</v>
      </c>
      <c r="K1008" s="29">
        <v>68</v>
      </c>
      <c r="L1008" s="34">
        <v>3.8374717832957109E-2</v>
      </c>
      <c r="M1008" s="29" t="s">
        <v>68</v>
      </c>
      <c r="N1008" s="98">
        <v>12058.373158111946</v>
      </c>
      <c r="O1008" s="1">
        <v>44189</v>
      </c>
      <c r="P1008" s="1">
        <f t="shared" si="30"/>
        <v>44171</v>
      </c>
      <c r="Q1008" s="1">
        <f t="shared" si="31"/>
        <v>44184</v>
      </c>
    </row>
    <row r="1009" spans="1:17" x14ac:dyDescent="0.35">
      <c r="A1009" s="87" t="s">
        <v>554</v>
      </c>
      <c r="B1009" s="88" t="s">
        <v>51</v>
      </c>
      <c r="C1009" s="97">
        <v>14695.182980035201</v>
      </c>
      <c r="D1009" s="30">
        <v>462</v>
      </c>
      <c r="E1009" s="29">
        <v>84</v>
      </c>
      <c r="F1009" s="90">
        <v>40.829705952974983</v>
      </c>
      <c r="G1009" s="111" t="s">
        <v>877</v>
      </c>
      <c r="H1009" s="29" t="s">
        <v>64</v>
      </c>
      <c r="I1009" s="29">
        <v>18034</v>
      </c>
      <c r="J1009" s="30">
        <v>1882</v>
      </c>
      <c r="K1009" s="29">
        <v>88</v>
      </c>
      <c r="L1009" s="34">
        <v>4.6758767268862911E-2</v>
      </c>
      <c r="M1009" s="29" t="s">
        <v>64</v>
      </c>
      <c r="N1009" s="98">
        <v>12806.917767249823</v>
      </c>
      <c r="O1009" s="1">
        <v>44196</v>
      </c>
      <c r="P1009" s="1">
        <f t="shared" si="30"/>
        <v>44178</v>
      </c>
      <c r="Q1009" s="1">
        <f t="shared" si="31"/>
        <v>44191</v>
      </c>
    </row>
    <row r="1010" spans="1:17" x14ac:dyDescent="0.35">
      <c r="A1010" s="87" t="s">
        <v>555</v>
      </c>
      <c r="B1010" s="88" t="s">
        <v>51</v>
      </c>
      <c r="C1010" s="97">
        <v>56177.316442514697</v>
      </c>
      <c r="D1010" s="30">
        <v>2073</v>
      </c>
      <c r="E1010" s="29">
        <v>497</v>
      </c>
      <c r="F1010" s="81">
        <v>63.192765778206144</v>
      </c>
      <c r="G1010" s="111" t="s">
        <v>878</v>
      </c>
      <c r="H1010" s="29" t="s">
        <v>64</v>
      </c>
      <c r="I1010" s="29">
        <v>49952</v>
      </c>
      <c r="J1010" s="30">
        <v>6506</v>
      </c>
      <c r="K1010" s="29">
        <v>558</v>
      </c>
      <c r="L1010" s="32">
        <v>8.5766984322164161E-2</v>
      </c>
      <c r="M1010" s="29" t="s">
        <v>68</v>
      </c>
      <c r="N1010" s="98">
        <v>11581.186877549555</v>
      </c>
      <c r="O1010" s="1">
        <v>44189</v>
      </c>
      <c r="P1010" s="1">
        <f t="shared" si="30"/>
        <v>44171</v>
      </c>
      <c r="Q1010" s="1">
        <f t="shared" si="31"/>
        <v>44184</v>
      </c>
    </row>
    <row r="1011" spans="1:17" x14ac:dyDescent="0.35">
      <c r="A1011" s="87" t="s">
        <v>555</v>
      </c>
      <c r="B1011" s="88" t="s">
        <v>51</v>
      </c>
      <c r="C1011" s="97">
        <v>56177.316442514697</v>
      </c>
      <c r="D1011" s="30">
        <v>2374</v>
      </c>
      <c r="E1011" s="29">
        <v>526</v>
      </c>
      <c r="F1011" s="81">
        <v>66.880070018785588</v>
      </c>
      <c r="G1011" s="111" t="s">
        <v>878</v>
      </c>
      <c r="H1011" s="29" t="s">
        <v>64</v>
      </c>
      <c r="I1011" s="29">
        <v>52767</v>
      </c>
      <c r="J1011" s="30">
        <v>6157</v>
      </c>
      <c r="K1011" s="29">
        <v>574</v>
      </c>
      <c r="L1011" s="32">
        <v>9.3227221049212272E-2</v>
      </c>
      <c r="M1011" s="29" t="s">
        <v>64</v>
      </c>
      <c r="N1011" s="98">
        <v>10959.939687222964</v>
      </c>
      <c r="O1011" s="1">
        <v>44196</v>
      </c>
      <c r="P1011" s="1">
        <f t="shared" si="30"/>
        <v>44178</v>
      </c>
      <c r="Q1011" s="1">
        <f t="shared" si="31"/>
        <v>44191</v>
      </c>
    </row>
    <row r="1012" spans="1:17" x14ac:dyDescent="0.35">
      <c r="A1012" s="87" t="s">
        <v>555</v>
      </c>
      <c r="B1012" s="88" t="s">
        <v>51</v>
      </c>
      <c r="C1012" s="89">
        <v>56177.316442514697</v>
      </c>
      <c r="D1012" s="30">
        <v>2757</v>
      </c>
      <c r="E1012" s="29">
        <v>634</v>
      </c>
      <c r="F1012" s="81">
        <v>80.612099604391759</v>
      </c>
      <c r="G1012" s="111" t="s">
        <v>878</v>
      </c>
      <c r="H1012" s="82" t="s">
        <v>64</v>
      </c>
      <c r="I1012" s="29">
        <v>56087</v>
      </c>
      <c r="J1012" s="30">
        <v>5865</v>
      </c>
      <c r="K1012" s="29">
        <v>693</v>
      </c>
      <c r="L1012" s="32">
        <v>0.11815856777493607</v>
      </c>
      <c r="M1012" s="83" t="s">
        <v>64</v>
      </c>
      <c r="N1012" s="29">
        <f>(J1012/C1012)*100000</f>
        <v>10440.156937723354</v>
      </c>
      <c r="O1012" s="1">
        <v>44203</v>
      </c>
      <c r="P1012" s="1">
        <f t="shared" si="30"/>
        <v>44185</v>
      </c>
      <c r="Q1012" s="1">
        <f t="shared" si="31"/>
        <v>44198</v>
      </c>
    </row>
    <row r="1013" spans="1:17" x14ac:dyDescent="0.35">
      <c r="A1013" s="87" t="s">
        <v>556</v>
      </c>
      <c r="B1013" s="88" t="s">
        <v>46</v>
      </c>
      <c r="C1013" s="97">
        <v>1451.48737987204</v>
      </c>
      <c r="D1013" s="30">
        <v>36</v>
      </c>
      <c r="E1013" s="29">
        <v>6</v>
      </c>
      <c r="F1013" s="92">
        <v>29.526362716926311</v>
      </c>
      <c r="G1013" s="111" t="s">
        <v>875</v>
      </c>
      <c r="H1013" s="29" t="s">
        <v>66</v>
      </c>
      <c r="I1013" s="29">
        <v>964</v>
      </c>
      <c r="J1013" s="30">
        <v>86</v>
      </c>
      <c r="K1013" s="29">
        <v>7</v>
      </c>
      <c r="L1013" s="38">
        <v>8.1395348837209308E-2</v>
      </c>
      <c r="M1013" s="29" t="s">
        <v>66</v>
      </c>
      <c r="N1013" s="98">
        <v>5924.9567851965458</v>
      </c>
      <c r="O1013" s="1">
        <v>44196</v>
      </c>
      <c r="P1013" s="1">
        <f t="shared" si="30"/>
        <v>44178</v>
      </c>
      <c r="Q1013" s="1">
        <f t="shared" si="31"/>
        <v>44191</v>
      </c>
    </row>
    <row r="1014" spans="1:17" x14ac:dyDescent="0.35">
      <c r="A1014" s="87" t="s">
        <v>556</v>
      </c>
      <c r="B1014" s="88" t="s">
        <v>46</v>
      </c>
      <c r="C1014" s="97">
        <v>1451.48737987204</v>
      </c>
      <c r="D1014" s="30">
        <v>27</v>
      </c>
      <c r="E1014" s="29">
        <v>10</v>
      </c>
      <c r="F1014" s="92">
        <v>49.210604528210517</v>
      </c>
      <c r="G1014" s="111" t="s">
        <v>875</v>
      </c>
      <c r="H1014" s="29" t="s">
        <v>66</v>
      </c>
      <c r="I1014" s="29">
        <v>903</v>
      </c>
      <c r="J1014" s="30">
        <v>99</v>
      </c>
      <c r="K1014" s="29">
        <v>13</v>
      </c>
      <c r="L1014" s="38">
        <v>0.13131313131313133</v>
      </c>
      <c r="M1014" s="29" t="s">
        <v>64</v>
      </c>
      <c r="N1014" s="98">
        <v>6820.589787609978</v>
      </c>
      <c r="O1014" s="1">
        <v>44189</v>
      </c>
      <c r="P1014" s="1">
        <f t="shared" si="30"/>
        <v>44171</v>
      </c>
      <c r="Q1014" s="1">
        <f t="shared" si="31"/>
        <v>44184</v>
      </c>
    </row>
    <row r="1015" spans="1:17" x14ac:dyDescent="0.35">
      <c r="A1015" s="87" t="s">
        <v>556</v>
      </c>
      <c r="B1015" s="88" t="s">
        <v>46</v>
      </c>
      <c r="C1015" s="89">
        <v>1451.48737987204</v>
      </c>
      <c r="D1015" s="30">
        <v>43</v>
      </c>
      <c r="E1015" s="29">
        <v>15</v>
      </c>
      <c r="F1015" s="93">
        <v>73.815906792315772</v>
      </c>
      <c r="G1015" s="111" t="s">
        <v>876</v>
      </c>
      <c r="H1015" s="82" t="s">
        <v>64</v>
      </c>
      <c r="I1015" s="29">
        <v>1009</v>
      </c>
      <c r="J1015" s="30">
        <v>96</v>
      </c>
      <c r="K1015" s="29">
        <v>15</v>
      </c>
      <c r="L1015" s="40">
        <v>0.15625</v>
      </c>
      <c r="M1015" s="83" t="s">
        <v>64</v>
      </c>
      <c r="N1015" s="29">
        <f>(J1015/C1015)*100000</f>
        <v>6613.9052485914935</v>
      </c>
      <c r="O1015" s="1">
        <v>44203</v>
      </c>
      <c r="P1015" s="1">
        <f t="shared" si="30"/>
        <v>44185</v>
      </c>
      <c r="Q1015" s="1">
        <f t="shared" si="31"/>
        <v>44198</v>
      </c>
    </row>
    <row r="1016" spans="1:17" x14ac:dyDescent="0.35">
      <c r="A1016" s="87" t="s">
        <v>557</v>
      </c>
      <c r="B1016" s="88" t="s">
        <v>52</v>
      </c>
      <c r="C1016" s="89">
        <v>15539.121805317</v>
      </c>
      <c r="D1016" s="30">
        <v>720</v>
      </c>
      <c r="E1016" s="29">
        <v>113</v>
      </c>
      <c r="F1016" s="81">
        <v>51.942630172747485</v>
      </c>
      <c r="G1016" s="111" t="s">
        <v>878</v>
      </c>
      <c r="H1016" s="82" t="s">
        <v>66</v>
      </c>
      <c r="I1016" s="29">
        <v>14064</v>
      </c>
      <c r="J1016" s="30">
        <v>1355</v>
      </c>
      <c r="K1016" s="29">
        <v>132</v>
      </c>
      <c r="L1016" s="32">
        <v>9.7416974169741696E-2</v>
      </c>
      <c r="M1016" s="83" t="s">
        <v>66</v>
      </c>
      <c r="N1016" s="29">
        <f>(J1016/C1016)*100000</f>
        <v>8719.92649891168</v>
      </c>
      <c r="O1016" s="1">
        <v>44203</v>
      </c>
      <c r="P1016" s="1">
        <f t="shared" si="30"/>
        <v>44185</v>
      </c>
      <c r="Q1016" s="1">
        <f t="shared" si="31"/>
        <v>44198</v>
      </c>
    </row>
    <row r="1017" spans="1:17" x14ac:dyDescent="0.35">
      <c r="A1017" s="87" t="s">
        <v>557</v>
      </c>
      <c r="B1017" s="88" t="s">
        <v>52</v>
      </c>
      <c r="C1017" s="97">
        <v>15539.121805317</v>
      </c>
      <c r="D1017" s="30">
        <v>666</v>
      </c>
      <c r="E1017" s="29">
        <v>136</v>
      </c>
      <c r="F1017" s="81">
        <v>62.515023924722634</v>
      </c>
      <c r="G1017" s="111" t="s">
        <v>878</v>
      </c>
      <c r="H1017" s="29" t="s">
        <v>66</v>
      </c>
      <c r="I1017" s="29">
        <v>13376</v>
      </c>
      <c r="J1017" s="30">
        <v>1484</v>
      </c>
      <c r="K1017" s="29">
        <v>157</v>
      </c>
      <c r="L1017" s="32">
        <v>0.10579514824797843</v>
      </c>
      <c r="M1017" s="29" t="s">
        <v>64</v>
      </c>
      <c r="N1017" s="98">
        <v>9550.0892430885106</v>
      </c>
      <c r="O1017" s="1">
        <v>44196</v>
      </c>
      <c r="P1017" s="1">
        <f t="shared" si="30"/>
        <v>44178</v>
      </c>
      <c r="Q1017" s="1">
        <f t="shared" si="31"/>
        <v>44191</v>
      </c>
    </row>
    <row r="1018" spans="1:17" x14ac:dyDescent="0.35">
      <c r="A1018" s="87" t="s">
        <v>557</v>
      </c>
      <c r="B1018" s="88" t="s">
        <v>52</v>
      </c>
      <c r="C1018" s="97">
        <v>15539.121805317</v>
      </c>
      <c r="D1018" s="30">
        <v>594</v>
      </c>
      <c r="E1018" s="29">
        <v>153</v>
      </c>
      <c r="F1018" s="81">
        <v>70.329401915312957</v>
      </c>
      <c r="G1018" s="111" t="s">
        <v>878</v>
      </c>
      <c r="H1018" s="29" t="s">
        <v>64</v>
      </c>
      <c r="I1018" s="29">
        <v>12635</v>
      </c>
      <c r="J1018" s="30">
        <v>1650</v>
      </c>
      <c r="K1018" s="29">
        <v>169</v>
      </c>
      <c r="L1018" s="32">
        <v>0.10242424242424242</v>
      </c>
      <c r="M1018" s="29" t="s">
        <v>64</v>
      </c>
      <c r="N1018" s="98">
        <v>10618.360681331566</v>
      </c>
      <c r="O1018" s="1">
        <v>44189</v>
      </c>
      <c r="P1018" s="1">
        <f t="shared" si="30"/>
        <v>44171</v>
      </c>
      <c r="Q1018" s="1">
        <f t="shared" si="31"/>
        <v>44184</v>
      </c>
    </row>
    <row r="1019" spans="1:17" x14ac:dyDescent="0.35">
      <c r="A1019" s="87" t="s">
        <v>558</v>
      </c>
      <c r="B1019" s="88" t="s">
        <v>47</v>
      </c>
      <c r="C1019" s="97">
        <v>14533.4559376543</v>
      </c>
      <c r="D1019" s="30">
        <v>712</v>
      </c>
      <c r="E1019" s="29">
        <v>111</v>
      </c>
      <c r="F1019" s="81">
        <v>54.553930342400733</v>
      </c>
      <c r="G1019" s="111" t="s">
        <v>878</v>
      </c>
      <c r="H1019" s="29" t="s">
        <v>66</v>
      </c>
      <c r="I1019" s="29">
        <v>25550</v>
      </c>
      <c r="J1019" s="30">
        <v>1970</v>
      </c>
      <c r="K1019" s="29">
        <v>138</v>
      </c>
      <c r="L1019" s="32">
        <v>7.0050761421319802E-2</v>
      </c>
      <c r="M1019" s="29" t="s">
        <v>66</v>
      </c>
      <c r="N1019" s="98">
        <v>13554.931521111817</v>
      </c>
      <c r="O1019" s="1">
        <v>44196</v>
      </c>
      <c r="P1019" s="1">
        <f t="shared" si="30"/>
        <v>44178</v>
      </c>
      <c r="Q1019" s="1">
        <f t="shared" si="31"/>
        <v>44191</v>
      </c>
    </row>
    <row r="1020" spans="1:17" x14ac:dyDescent="0.35">
      <c r="A1020" s="87" t="s">
        <v>558</v>
      </c>
      <c r="B1020" s="88" t="s">
        <v>47</v>
      </c>
      <c r="C1020" s="97">
        <v>14533.4559376543</v>
      </c>
      <c r="D1020" s="30">
        <v>647</v>
      </c>
      <c r="E1020" s="29">
        <v>123</v>
      </c>
      <c r="F1020" s="81">
        <v>60.451652541579186</v>
      </c>
      <c r="G1020" s="111" t="s">
        <v>878</v>
      </c>
      <c r="H1020" s="29" t="s">
        <v>66</v>
      </c>
      <c r="I1020" s="29">
        <v>24501</v>
      </c>
      <c r="J1020" s="30">
        <v>2099</v>
      </c>
      <c r="K1020" s="29">
        <v>155</v>
      </c>
      <c r="L1020" s="32">
        <v>7.3844687946641258E-2</v>
      </c>
      <c r="M1020" s="29" t="s">
        <v>66</v>
      </c>
      <c r="N1020" s="98">
        <v>14442.538712088177</v>
      </c>
      <c r="O1020" s="1">
        <v>44189</v>
      </c>
      <c r="P1020" s="1">
        <f t="shared" si="30"/>
        <v>44171</v>
      </c>
      <c r="Q1020" s="1">
        <f t="shared" si="31"/>
        <v>44184</v>
      </c>
    </row>
    <row r="1021" spans="1:17" x14ac:dyDescent="0.35">
      <c r="A1021" s="87" t="s">
        <v>558</v>
      </c>
      <c r="B1021" s="88" t="s">
        <v>47</v>
      </c>
      <c r="C1021" s="89">
        <v>14533.4559376543</v>
      </c>
      <c r="D1021" s="30">
        <v>790</v>
      </c>
      <c r="E1021" s="29">
        <v>145</v>
      </c>
      <c r="F1021" s="81">
        <v>71.264143240073025</v>
      </c>
      <c r="G1021" s="111" t="s">
        <v>878</v>
      </c>
      <c r="H1021" s="82" t="s">
        <v>64</v>
      </c>
      <c r="I1021" s="29">
        <v>26710</v>
      </c>
      <c r="J1021" s="30">
        <v>2117</v>
      </c>
      <c r="K1021" s="29">
        <v>163</v>
      </c>
      <c r="L1021" s="32">
        <v>7.6995748700991976E-2</v>
      </c>
      <c r="M1021" s="83" t="s">
        <v>64</v>
      </c>
      <c r="N1021" s="29">
        <f>(J1021/C1021)*100000</f>
        <v>14566.390878270924</v>
      </c>
      <c r="O1021" s="1">
        <v>44203</v>
      </c>
      <c r="P1021" s="1">
        <f t="shared" si="30"/>
        <v>44185</v>
      </c>
      <c r="Q1021" s="1">
        <f t="shared" si="31"/>
        <v>44198</v>
      </c>
    </row>
    <row r="1022" spans="1:17" x14ac:dyDescent="0.35">
      <c r="A1022" s="87" t="s">
        <v>559</v>
      </c>
      <c r="B1022" s="88" t="s">
        <v>48</v>
      </c>
      <c r="C1022" s="89">
        <v>2458.2722255157701</v>
      </c>
      <c r="D1022" s="30">
        <v>43</v>
      </c>
      <c r="E1022" s="29">
        <v>5</v>
      </c>
      <c r="F1022" s="92">
        <v>14.528206170003202</v>
      </c>
      <c r="G1022" s="111" t="s">
        <v>875</v>
      </c>
      <c r="H1022" s="82" t="s">
        <v>66</v>
      </c>
      <c r="I1022" s="29">
        <v>4062</v>
      </c>
      <c r="J1022" s="30">
        <v>286</v>
      </c>
      <c r="K1022" s="29">
        <v>5</v>
      </c>
      <c r="L1022" s="38">
        <v>1.7482517482517484E-2</v>
      </c>
      <c r="M1022" s="83" t="s">
        <v>66</v>
      </c>
      <c r="N1022" s="29">
        <f>(J1022/C1022)*100000</f>
        <v>11634.187500938564</v>
      </c>
      <c r="O1022" s="1">
        <v>44203</v>
      </c>
      <c r="P1022" s="1">
        <f t="shared" si="30"/>
        <v>44185</v>
      </c>
      <c r="Q1022" s="1">
        <f t="shared" si="31"/>
        <v>44198</v>
      </c>
    </row>
    <row r="1023" spans="1:17" x14ac:dyDescent="0.35">
      <c r="A1023" s="87" t="s">
        <v>559</v>
      </c>
      <c r="B1023" s="88" t="s">
        <v>48</v>
      </c>
      <c r="C1023" s="97">
        <v>2458.2722255157701</v>
      </c>
      <c r="D1023" s="30">
        <v>41</v>
      </c>
      <c r="E1023" s="29">
        <v>7</v>
      </c>
      <c r="F1023" s="92">
        <v>20.339488638004486</v>
      </c>
      <c r="G1023" s="111" t="s">
        <v>875</v>
      </c>
      <c r="H1023" s="29" t="s">
        <v>66</v>
      </c>
      <c r="I1023" s="29">
        <v>3919</v>
      </c>
      <c r="J1023" s="30">
        <v>366</v>
      </c>
      <c r="K1023" s="29">
        <v>7</v>
      </c>
      <c r="L1023" s="38">
        <v>1.912568306010929E-2</v>
      </c>
      <c r="M1023" s="29" t="s">
        <v>66</v>
      </c>
      <c r="N1023" s="98">
        <v>14888.505683019283</v>
      </c>
      <c r="O1023" s="1">
        <v>44196</v>
      </c>
      <c r="P1023" s="1">
        <f t="shared" si="30"/>
        <v>44178</v>
      </c>
      <c r="Q1023" s="1">
        <f t="shared" si="31"/>
        <v>44191</v>
      </c>
    </row>
    <row r="1024" spans="1:17" x14ac:dyDescent="0.35">
      <c r="A1024" s="87" t="s">
        <v>559</v>
      </c>
      <c r="B1024" s="88" t="s">
        <v>48</v>
      </c>
      <c r="C1024" s="97">
        <v>2458.2722255157701</v>
      </c>
      <c r="D1024" s="30">
        <v>40</v>
      </c>
      <c r="E1024" s="29">
        <v>10</v>
      </c>
      <c r="F1024" s="92">
        <v>29.056412340006403</v>
      </c>
      <c r="G1024" s="111" t="s">
        <v>875</v>
      </c>
      <c r="H1024" s="29" t="s">
        <v>66</v>
      </c>
      <c r="I1024" s="29">
        <v>3774</v>
      </c>
      <c r="J1024" s="30">
        <v>466</v>
      </c>
      <c r="K1024" s="29">
        <v>10</v>
      </c>
      <c r="L1024" s="38">
        <v>2.1459227467811159E-2</v>
      </c>
      <c r="M1024" s="29" t="s">
        <v>66</v>
      </c>
      <c r="N1024" s="98">
        <v>18956.40341062018</v>
      </c>
      <c r="O1024" s="1">
        <v>44189</v>
      </c>
      <c r="P1024" s="1">
        <f t="shared" si="30"/>
        <v>44171</v>
      </c>
      <c r="Q1024" s="1">
        <f t="shared" si="31"/>
        <v>44184</v>
      </c>
    </row>
    <row r="1025" spans="1:17" x14ac:dyDescent="0.35">
      <c r="A1025" s="87" t="s">
        <v>560</v>
      </c>
      <c r="B1025" s="88" t="s">
        <v>42</v>
      </c>
      <c r="C1025" s="89">
        <v>7178.4740239266202</v>
      </c>
      <c r="D1025" s="30">
        <v>170</v>
      </c>
      <c r="E1025" s="29">
        <v>23</v>
      </c>
      <c r="F1025" s="90">
        <v>22.885882673411153</v>
      </c>
      <c r="G1025" s="111" t="s">
        <v>877</v>
      </c>
      <c r="H1025" s="82" t="s">
        <v>66</v>
      </c>
      <c r="I1025" s="29">
        <v>45824</v>
      </c>
      <c r="J1025" s="30">
        <v>1413</v>
      </c>
      <c r="K1025" s="29">
        <v>26</v>
      </c>
      <c r="L1025" s="34">
        <v>1.840056617126681E-2</v>
      </c>
      <c r="M1025" s="83" t="s">
        <v>64</v>
      </c>
      <c r="N1025" s="29">
        <f>(J1025/C1025)*100000</f>
        <v>19683.849175887801</v>
      </c>
      <c r="O1025" s="1">
        <v>44203</v>
      </c>
      <c r="P1025" s="1">
        <f t="shared" si="30"/>
        <v>44185</v>
      </c>
      <c r="Q1025" s="1">
        <f t="shared" si="31"/>
        <v>44198</v>
      </c>
    </row>
    <row r="1026" spans="1:17" x14ac:dyDescent="0.35">
      <c r="A1026" s="87" t="s">
        <v>560</v>
      </c>
      <c r="B1026" s="88" t="s">
        <v>42</v>
      </c>
      <c r="C1026" s="97">
        <v>7178.4740239266202</v>
      </c>
      <c r="D1026" s="30">
        <v>146</v>
      </c>
      <c r="E1026" s="29">
        <v>24</v>
      </c>
      <c r="F1026" s="90">
        <v>23.880921050515983</v>
      </c>
      <c r="G1026" s="111" t="s">
        <v>877</v>
      </c>
      <c r="H1026" s="29" t="s">
        <v>64</v>
      </c>
      <c r="I1026" s="29">
        <v>44468</v>
      </c>
      <c r="J1026" s="30">
        <v>1895</v>
      </c>
      <c r="K1026" s="29">
        <v>26</v>
      </c>
      <c r="L1026" s="34">
        <v>1.3720316622691292E-2</v>
      </c>
      <c r="M1026" s="29" t="s">
        <v>64</v>
      </c>
      <c r="N1026" s="98">
        <v>26398.368144591215</v>
      </c>
      <c r="O1026" s="1">
        <v>44189</v>
      </c>
      <c r="P1026" s="1">
        <f t="shared" ref="P1026:P1057" si="32">O1026-18</f>
        <v>44171</v>
      </c>
      <c r="Q1026" s="1">
        <f t="shared" ref="Q1026:Q1057" si="33">O1026-5</f>
        <v>44184</v>
      </c>
    </row>
    <row r="1027" spans="1:17" x14ac:dyDescent="0.35">
      <c r="A1027" s="87" t="s">
        <v>560</v>
      </c>
      <c r="B1027" s="88" t="s">
        <v>42</v>
      </c>
      <c r="C1027" s="97">
        <v>7178.4740239266202</v>
      </c>
      <c r="D1027" s="30">
        <v>161</v>
      </c>
      <c r="E1027" s="29">
        <v>25</v>
      </c>
      <c r="F1027" s="90">
        <v>24.87595942762082</v>
      </c>
      <c r="G1027" s="111" t="s">
        <v>877</v>
      </c>
      <c r="H1027" s="29" t="s">
        <v>66</v>
      </c>
      <c r="I1027" s="29">
        <v>45141</v>
      </c>
      <c r="J1027" s="30">
        <v>1741</v>
      </c>
      <c r="K1027" s="29">
        <v>30</v>
      </c>
      <c r="L1027" s="34">
        <v>1.7231476163124641E-2</v>
      </c>
      <c r="M1027" s="29" t="s">
        <v>68</v>
      </c>
      <c r="N1027" s="98">
        <v>24253.065403553195</v>
      </c>
      <c r="O1027" s="1">
        <v>44196</v>
      </c>
      <c r="P1027" s="1">
        <f t="shared" si="32"/>
        <v>44178</v>
      </c>
      <c r="Q1027" s="1">
        <f t="shared" si="33"/>
        <v>44191</v>
      </c>
    </row>
    <row r="1028" spans="1:17" x14ac:dyDescent="0.35">
      <c r="A1028" s="87" t="s">
        <v>561</v>
      </c>
      <c r="B1028" s="88" t="s">
        <v>49</v>
      </c>
      <c r="C1028" s="97">
        <v>24460.265400539301</v>
      </c>
      <c r="D1028" s="30">
        <v>1069</v>
      </c>
      <c r="E1028" s="29">
        <v>268</v>
      </c>
      <c r="F1028" s="81">
        <v>78.261036131010584</v>
      </c>
      <c r="G1028" s="111" t="s">
        <v>878</v>
      </c>
      <c r="H1028" s="29" t="s">
        <v>64</v>
      </c>
      <c r="I1028" s="29">
        <v>23217</v>
      </c>
      <c r="J1028" s="30">
        <v>3095</v>
      </c>
      <c r="K1028" s="29">
        <v>292</v>
      </c>
      <c r="L1028" s="32">
        <v>9.4345718901453962E-2</v>
      </c>
      <c r="M1028" s="29" t="s">
        <v>64</v>
      </c>
      <c r="N1028" s="98">
        <v>12653.174237151823</v>
      </c>
      <c r="O1028" s="1">
        <v>44189</v>
      </c>
      <c r="P1028" s="1">
        <f t="shared" si="32"/>
        <v>44171</v>
      </c>
      <c r="Q1028" s="1">
        <f t="shared" si="33"/>
        <v>44184</v>
      </c>
    </row>
    <row r="1029" spans="1:17" x14ac:dyDescent="0.35">
      <c r="A1029" s="87" t="s">
        <v>561</v>
      </c>
      <c r="B1029" s="88" t="s">
        <v>49</v>
      </c>
      <c r="C1029" s="89">
        <v>24460.265400539301</v>
      </c>
      <c r="D1029" s="30">
        <v>1348</v>
      </c>
      <c r="E1029" s="29">
        <v>282</v>
      </c>
      <c r="F1029" s="81">
        <v>82.349299212481284</v>
      </c>
      <c r="G1029" s="111" t="s">
        <v>878</v>
      </c>
      <c r="H1029" s="82" t="s">
        <v>66</v>
      </c>
      <c r="I1029" s="29">
        <v>26116</v>
      </c>
      <c r="J1029" s="30">
        <v>2766</v>
      </c>
      <c r="K1029" s="29">
        <v>308</v>
      </c>
      <c r="L1029" s="32">
        <v>0.11135213304410702</v>
      </c>
      <c r="M1029" s="83" t="s">
        <v>64</v>
      </c>
      <c r="N1029" s="29">
        <f>(J1029/C1029)*100000</f>
        <v>11308.13568334796</v>
      </c>
      <c r="O1029" s="1">
        <v>44203</v>
      </c>
      <c r="P1029" s="1">
        <f t="shared" si="32"/>
        <v>44185</v>
      </c>
      <c r="Q1029" s="1">
        <f t="shared" si="33"/>
        <v>44198</v>
      </c>
    </row>
    <row r="1030" spans="1:17" x14ac:dyDescent="0.35">
      <c r="A1030" s="87" t="s">
        <v>561</v>
      </c>
      <c r="B1030" s="88" t="s">
        <v>49</v>
      </c>
      <c r="C1030" s="97">
        <v>24460.265400539301</v>
      </c>
      <c r="D1030" s="30">
        <v>1208</v>
      </c>
      <c r="E1030" s="29">
        <v>289</v>
      </c>
      <c r="F1030" s="81">
        <v>84.393430753216649</v>
      </c>
      <c r="G1030" s="111" t="s">
        <v>878</v>
      </c>
      <c r="H1030" s="29" t="s">
        <v>64</v>
      </c>
      <c r="I1030" s="29">
        <v>24695</v>
      </c>
      <c r="J1030" s="30">
        <v>3007</v>
      </c>
      <c r="K1030" s="29">
        <v>321</v>
      </c>
      <c r="L1030" s="32">
        <v>0.1067509145327569</v>
      </c>
      <c r="M1030" s="29" t="s">
        <v>64</v>
      </c>
      <c r="N1030" s="98">
        <v>12293.407085982401</v>
      </c>
      <c r="O1030" s="1">
        <v>44196</v>
      </c>
      <c r="P1030" s="1">
        <f t="shared" si="32"/>
        <v>44178</v>
      </c>
      <c r="Q1030" s="1">
        <f t="shared" si="33"/>
        <v>44191</v>
      </c>
    </row>
    <row r="1031" spans="1:17" x14ac:dyDescent="0.35">
      <c r="A1031" s="87" t="s">
        <v>562</v>
      </c>
      <c r="B1031" s="88" t="s">
        <v>54</v>
      </c>
      <c r="C1031" s="97">
        <v>10765.112077551599</v>
      </c>
      <c r="D1031" s="30">
        <v>300</v>
      </c>
      <c r="E1031" s="29">
        <v>49</v>
      </c>
      <c r="F1031" s="81">
        <v>32.512434378630594</v>
      </c>
      <c r="G1031" s="111" t="s">
        <v>878</v>
      </c>
      <c r="H1031" s="29" t="s">
        <v>66</v>
      </c>
      <c r="I1031" s="29">
        <v>8821</v>
      </c>
      <c r="J1031" s="30">
        <v>881</v>
      </c>
      <c r="K1031" s="29">
        <v>51</v>
      </c>
      <c r="L1031" s="32">
        <v>5.7888762769580021E-2</v>
      </c>
      <c r="M1031" s="29" t="s">
        <v>64</v>
      </c>
      <c r="N1031" s="98">
        <v>8183.844196449586</v>
      </c>
      <c r="O1031" s="1">
        <v>44196</v>
      </c>
      <c r="P1031" s="1">
        <f t="shared" si="32"/>
        <v>44178</v>
      </c>
      <c r="Q1031" s="1">
        <f t="shared" si="33"/>
        <v>44191</v>
      </c>
    </row>
    <row r="1032" spans="1:17" x14ac:dyDescent="0.35">
      <c r="A1032" s="87" t="s">
        <v>562</v>
      </c>
      <c r="B1032" s="88" t="s">
        <v>54</v>
      </c>
      <c r="C1032" s="97">
        <v>10765.112077551599</v>
      </c>
      <c r="D1032" s="30">
        <v>274</v>
      </c>
      <c r="E1032" s="29">
        <v>53</v>
      </c>
      <c r="F1032" s="81">
        <v>35.166510654437168</v>
      </c>
      <c r="G1032" s="111" t="s">
        <v>878</v>
      </c>
      <c r="H1032" s="29" t="s">
        <v>66</v>
      </c>
      <c r="I1032" s="29">
        <v>8437</v>
      </c>
      <c r="J1032" s="30">
        <v>1001</v>
      </c>
      <c r="K1032" s="29">
        <v>55</v>
      </c>
      <c r="L1032" s="32">
        <v>5.4945054945054944E-2</v>
      </c>
      <c r="M1032" s="29" t="s">
        <v>66</v>
      </c>
      <c r="N1032" s="98">
        <v>9298.5562322883488</v>
      </c>
      <c r="O1032" s="1">
        <v>44189</v>
      </c>
      <c r="P1032" s="1">
        <f t="shared" si="32"/>
        <v>44171</v>
      </c>
      <c r="Q1032" s="1">
        <f t="shared" si="33"/>
        <v>44184</v>
      </c>
    </row>
    <row r="1033" spans="1:17" x14ac:dyDescent="0.35">
      <c r="A1033" s="87" t="s">
        <v>562</v>
      </c>
      <c r="B1033" s="88" t="s">
        <v>54</v>
      </c>
      <c r="C1033" s="89">
        <v>10765.112077551599</v>
      </c>
      <c r="D1033" s="30">
        <v>341</v>
      </c>
      <c r="E1033" s="29">
        <v>69</v>
      </c>
      <c r="F1033" s="81">
        <v>45.782815757663478</v>
      </c>
      <c r="G1033" s="111" t="s">
        <v>878</v>
      </c>
      <c r="H1033" s="82" t="s">
        <v>64</v>
      </c>
      <c r="I1033" s="29">
        <v>9261</v>
      </c>
      <c r="J1033" s="30">
        <v>866</v>
      </c>
      <c r="K1033" s="29">
        <v>74</v>
      </c>
      <c r="L1033" s="32">
        <v>8.5450346420323328E-2</v>
      </c>
      <c r="M1033" s="83" t="s">
        <v>64</v>
      </c>
      <c r="N1033" s="29">
        <f>(J1033/C1033)*100000</f>
        <v>8044.5051919697407</v>
      </c>
      <c r="O1033" s="1">
        <v>44203</v>
      </c>
      <c r="P1033" s="1">
        <f t="shared" si="32"/>
        <v>44185</v>
      </c>
      <c r="Q1033" s="1">
        <f t="shared" si="33"/>
        <v>44198</v>
      </c>
    </row>
    <row r="1034" spans="1:17" x14ac:dyDescent="0.35">
      <c r="A1034" s="87" t="s">
        <v>563</v>
      </c>
      <c r="B1034" s="88" t="s">
        <v>49</v>
      </c>
      <c r="C1034" s="89">
        <v>22284.2851538703</v>
      </c>
      <c r="D1034" s="30">
        <v>723</v>
      </c>
      <c r="E1034" s="29">
        <v>112</v>
      </c>
      <c r="F1034" s="90">
        <v>35.899738065461669</v>
      </c>
      <c r="G1034" s="111" t="s">
        <v>877</v>
      </c>
      <c r="H1034" s="82" t="s">
        <v>66</v>
      </c>
      <c r="I1034" s="29">
        <v>36766</v>
      </c>
      <c r="J1034" s="30">
        <v>4429</v>
      </c>
      <c r="K1034" s="29">
        <v>133</v>
      </c>
      <c r="L1034" s="34">
        <v>3.0029351998193725E-2</v>
      </c>
      <c r="M1034" s="83" t="s">
        <v>66</v>
      </c>
      <c r="N1034" s="29">
        <f>(J1034/C1034)*100000</f>
        <v>19874.992486491217</v>
      </c>
      <c r="O1034" s="1">
        <v>44203</v>
      </c>
      <c r="P1034" s="1">
        <f t="shared" si="32"/>
        <v>44185</v>
      </c>
      <c r="Q1034" s="1">
        <f t="shared" si="33"/>
        <v>44198</v>
      </c>
    </row>
    <row r="1035" spans="1:17" x14ac:dyDescent="0.35">
      <c r="A1035" s="87" t="s">
        <v>563</v>
      </c>
      <c r="B1035" s="88" t="s">
        <v>49</v>
      </c>
      <c r="C1035" s="97">
        <v>22284.2851538703</v>
      </c>
      <c r="D1035" s="30">
        <v>646</v>
      </c>
      <c r="E1035" s="29">
        <v>141</v>
      </c>
      <c r="F1035" s="90">
        <v>45.195205957411574</v>
      </c>
      <c r="G1035" s="111" t="s">
        <v>877</v>
      </c>
      <c r="H1035" s="29" t="s">
        <v>66</v>
      </c>
      <c r="I1035" s="29">
        <v>34301</v>
      </c>
      <c r="J1035" s="30">
        <v>4479</v>
      </c>
      <c r="K1035" s="29">
        <v>155</v>
      </c>
      <c r="L1035" s="34">
        <v>3.4605938825630719E-2</v>
      </c>
      <c r="M1035" s="29" t="s">
        <v>66</v>
      </c>
      <c r="N1035" s="98">
        <v>20099.365849400354</v>
      </c>
      <c r="O1035" s="1">
        <v>44196</v>
      </c>
      <c r="P1035" s="1">
        <f t="shared" si="32"/>
        <v>44178</v>
      </c>
      <c r="Q1035" s="1">
        <f t="shared" si="33"/>
        <v>44191</v>
      </c>
    </row>
    <row r="1036" spans="1:17" x14ac:dyDescent="0.35">
      <c r="A1036" s="87" t="s">
        <v>563</v>
      </c>
      <c r="B1036" s="88" t="s">
        <v>49</v>
      </c>
      <c r="C1036" s="97">
        <v>22284.2851538703</v>
      </c>
      <c r="D1036" s="30">
        <v>596</v>
      </c>
      <c r="E1036" s="29">
        <v>174</v>
      </c>
      <c r="F1036" s="90">
        <v>55.772807351699385</v>
      </c>
      <c r="G1036" s="111" t="s">
        <v>877</v>
      </c>
      <c r="H1036" s="29" t="s">
        <v>64</v>
      </c>
      <c r="I1036" s="29">
        <v>32161</v>
      </c>
      <c r="J1036" s="30">
        <v>4715</v>
      </c>
      <c r="K1036" s="29">
        <v>190</v>
      </c>
      <c r="L1036" s="34">
        <v>4.0296924708377521E-2</v>
      </c>
      <c r="M1036" s="29" t="s">
        <v>64</v>
      </c>
      <c r="N1036" s="98">
        <v>21158.408122331475</v>
      </c>
      <c r="O1036" s="1">
        <v>44189</v>
      </c>
      <c r="P1036" s="1">
        <f t="shared" si="32"/>
        <v>44171</v>
      </c>
      <c r="Q1036" s="1">
        <f t="shared" si="33"/>
        <v>44184</v>
      </c>
    </row>
    <row r="1037" spans="1:17" x14ac:dyDescent="0.35">
      <c r="A1037" s="87" t="s">
        <v>564</v>
      </c>
      <c r="B1037" s="88" t="s">
        <v>42</v>
      </c>
      <c r="C1037" s="97">
        <v>845.307934845815</v>
      </c>
      <c r="D1037" s="30">
        <v>6</v>
      </c>
      <c r="E1037" s="29">
        <v>0</v>
      </c>
      <c r="F1037" s="91">
        <v>0</v>
      </c>
      <c r="G1037" s="112" t="s">
        <v>875</v>
      </c>
      <c r="H1037" s="29" t="s">
        <v>66</v>
      </c>
      <c r="I1037" s="29">
        <v>545</v>
      </c>
      <c r="J1037" s="30">
        <v>64</v>
      </c>
      <c r="K1037" s="29">
        <v>0</v>
      </c>
      <c r="L1037" s="36">
        <v>0</v>
      </c>
      <c r="M1037" s="29" t="s">
        <v>66</v>
      </c>
      <c r="N1037" s="98">
        <v>7571.2053988554671</v>
      </c>
      <c r="O1037" s="1">
        <v>44189</v>
      </c>
      <c r="P1037" s="1">
        <f t="shared" si="32"/>
        <v>44171</v>
      </c>
      <c r="Q1037" s="1">
        <f t="shared" si="33"/>
        <v>44184</v>
      </c>
    </row>
    <row r="1038" spans="1:17" x14ac:dyDescent="0.35">
      <c r="A1038" s="87" t="s">
        <v>564</v>
      </c>
      <c r="B1038" s="88" t="s">
        <v>42</v>
      </c>
      <c r="C1038" s="97">
        <v>845.307934845815</v>
      </c>
      <c r="D1038" s="30">
        <v>7</v>
      </c>
      <c r="E1038" s="29">
        <v>0</v>
      </c>
      <c r="F1038" s="91">
        <v>0</v>
      </c>
      <c r="G1038" s="112" t="s">
        <v>875</v>
      </c>
      <c r="H1038" s="29" t="s">
        <v>68</v>
      </c>
      <c r="I1038" s="29">
        <v>574</v>
      </c>
      <c r="J1038" s="30">
        <v>55</v>
      </c>
      <c r="K1038" s="29">
        <v>0</v>
      </c>
      <c r="L1038" s="36">
        <v>0</v>
      </c>
      <c r="M1038" s="29" t="s">
        <v>68</v>
      </c>
      <c r="N1038" s="98">
        <v>6506.5046396414164</v>
      </c>
      <c r="O1038" s="1">
        <v>44196</v>
      </c>
      <c r="P1038" s="1">
        <f t="shared" si="32"/>
        <v>44178</v>
      </c>
      <c r="Q1038" s="1">
        <f t="shared" si="33"/>
        <v>44191</v>
      </c>
    </row>
    <row r="1039" spans="1:17" x14ac:dyDescent="0.35">
      <c r="A1039" s="87" t="s">
        <v>564</v>
      </c>
      <c r="B1039" s="88" t="s">
        <v>42</v>
      </c>
      <c r="C1039" s="89">
        <v>845.307934845815</v>
      </c>
      <c r="D1039" s="30">
        <v>7</v>
      </c>
      <c r="E1039" s="29" t="s">
        <v>580</v>
      </c>
      <c r="F1039" s="92">
        <v>8.4500060255083334</v>
      </c>
      <c r="G1039" s="112" t="s">
        <v>875</v>
      </c>
      <c r="H1039" s="82" t="s">
        <v>64</v>
      </c>
      <c r="I1039" s="29">
        <v>602</v>
      </c>
      <c r="J1039" s="30">
        <v>57</v>
      </c>
      <c r="K1039" s="29">
        <v>1</v>
      </c>
      <c r="L1039" s="38">
        <v>1.7543859649122806E-2</v>
      </c>
      <c r="M1039" s="83" t="s">
        <v>64</v>
      </c>
      <c r="N1039" s="29">
        <f>(J1039/C1039)*100000</f>
        <v>6743.1048083556507</v>
      </c>
      <c r="O1039" s="1">
        <v>44203</v>
      </c>
      <c r="P1039" s="1">
        <f t="shared" si="32"/>
        <v>44185</v>
      </c>
      <c r="Q1039" s="1">
        <f t="shared" si="33"/>
        <v>44198</v>
      </c>
    </row>
    <row r="1040" spans="1:17" x14ac:dyDescent="0.35">
      <c r="A1040" s="87" t="s">
        <v>565</v>
      </c>
      <c r="B1040" s="88" t="s">
        <v>53</v>
      </c>
      <c r="C1040" s="97">
        <v>18868.1392219843</v>
      </c>
      <c r="D1040" s="30">
        <v>1383</v>
      </c>
      <c r="E1040" s="29">
        <v>192</v>
      </c>
      <c r="F1040" s="81">
        <v>72.684887221451334</v>
      </c>
      <c r="G1040" s="111" t="s">
        <v>878</v>
      </c>
      <c r="H1040" s="29" t="s">
        <v>66</v>
      </c>
      <c r="I1040" s="29">
        <v>41350</v>
      </c>
      <c r="J1040" s="30">
        <v>4308</v>
      </c>
      <c r="K1040" s="29">
        <v>257</v>
      </c>
      <c r="L1040" s="32">
        <v>5.9656453110492107E-2</v>
      </c>
      <c r="M1040" s="29" t="s">
        <v>66</v>
      </c>
      <c r="N1040" s="98">
        <v>22832.140198438403</v>
      </c>
      <c r="O1040" s="1">
        <v>44196</v>
      </c>
      <c r="P1040" s="1">
        <f t="shared" si="32"/>
        <v>44178</v>
      </c>
      <c r="Q1040" s="1">
        <f t="shared" si="33"/>
        <v>44191</v>
      </c>
    </row>
    <row r="1041" spans="1:17" x14ac:dyDescent="0.35">
      <c r="A1041" s="87" t="s">
        <v>565</v>
      </c>
      <c r="B1041" s="88" t="s">
        <v>53</v>
      </c>
      <c r="C1041" s="89">
        <v>18868.1392219843</v>
      </c>
      <c r="D1041" s="30">
        <v>1496</v>
      </c>
      <c r="E1041" s="29">
        <v>212</v>
      </c>
      <c r="F1041" s="81">
        <v>80.256229640352529</v>
      </c>
      <c r="G1041" s="111" t="s">
        <v>878</v>
      </c>
      <c r="H1041" s="82" t="s">
        <v>64</v>
      </c>
      <c r="I1041" s="29">
        <v>43422</v>
      </c>
      <c r="J1041" s="30">
        <v>4482</v>
      </c>
      <c r="K1041" s="29">
        <v>277</v>
      </c>
      <c r="L1041" s="32">
        <v>6.1802766622043731E-2</v>
      </c>
      <c r="M1041" s="83" t="s">
        <v>64</v>
      </c>
      <c r="N1041" s="29">
        <f>(J1041/C1041)*100000</f>
        <v>23754.329705060565</v>
      </c>
      <c r="O1041" s="1">
        <v>44203</v>
      </c>
      <c r="P1041" s="1">
        <f t="shared" si="32"/>
        <v>44185</v>
      </c>
      <c r="Q1041" s="1">
        <f t="shared" si="33"/>
        <v>44198</v>
      </c>
    </row>
    <row r="1042" spans="1:17" x14ac:dyDescent="0.35">
      <c r="A1042" s="87" t="s">
        <v>565</v>
      </c>
      <c r="B1042" s="88" t="s">
        <v>53</v>
      </c>
      <c r="C1042" s="97">
        <v>18868.1392219843</v>
      </c>
      <c r="D1042" s="30">
        <v>1278</v>
      </c>
      <c r="E1042" s="29">
        <v>255</v>
      </c>
      <c r="F1042" s="81">
        <v>96.534615840990071</v>
      </c>
      <c r="G1042" s="111" t="s">
        <v>878</v>
      </c>
      <c r="H1042" s="29" t="s">
        <v>66</v>
      </c>
      <c r="I1042" s="29">
        <v>39022</v>
      </c>
      <c r="J1042" s="30">
        <v>4958</v>
      </c>
      <c r="K1042" s="29">
        <v>323</v>
      </c>
      <c r="L1042" s="32">
        <v>6.514723678902784E-2</v>
      </c>
      <c r="M1042" s="29" t="s">
        <v>64</v>
      </c>
      <c r="N1042" s="98">
        <v>26277.100999038437</v>
      </c>
      <c r="O1042" s="1">
        <v>44189</v>
      </c>
      <c r="P1042" s="1">
        <f t="shared" si="32"/>
        <v>44171</v>
      </c>
      <c r="Q1042" s="1">
        <f t="shared" si="33"/>
        <v>44184</v>
      </c>
    </row>
    <row r="1043" spans="1:17" x14ac:dyDescent="0.35">
      <c r="A1043" s="87" t="s">
        <v>566</v>
      </c>
      <c r="B1043" s="88" t="s">
        <v>49</v>
      </c>
      <c r="C1043" s="89">
        <v>41525.030739602102</v>
      </c>
      <c r="D1043" s="30">
        <v>2669</v>
      </c>
      <c r="E1043" s="29">
        <v>429</v>
      </c>
      <c r="F1043" s="81">
        <v>73.793701285892809</v>
      </c>
      <c r="G1043" s="111" t="s">
        <v>878</v>
      </c>
      <c r="H1043" s="82" t="s">
        <v>66</v>
      </c>
      <c r="I1043" s="29">
        <v>53367</v>
      </c>
      <c r="J1043" s="30">
        <v>5206</v>
      </c>
      <c r="K1043" s="29">
        <v>495</v>
      </c>
      <c r="L1043" s="32">
        <v>9.5082597003457545E-2</v>
      </c>
      <c r="M1043" s="83" t="s">
        <v>64</v>
      </c>
      <c r="N1043" s="29">
        <f>(J1043/C1043)*100000</f>
        <v>12537.016607275087</v>
      </c>
      <c r="O1043" s="1">
        <v>44203</v>
      </c>
      <c r="P1043" s="1">
        <f t="shared" si="32"/>
        <v>44185</v>
      </c>
      <c r="Q1043" s="1">
        <f t="shared" si="33"/>
        <v>44198</v>
      </c>
    </row>
    <row r="1044" spans="1:17" x14ac:dyDescent="0.35">
      <c r="A1044" s="87" t="s">
        <v>566</v>
      </c>
      <c r="B1044" s="88" t="s">
        <v>49</v>
      </c>
      <c r="C1044" s="97">
        <v>41525.030739602102</v>
      </c>
      <c r="D1044" s="30">
        <v>2446</v>
      </c>
      <c r="E1044" s="29">
        <v>448</v>
      </c>
      <c r="F1044" s="81">
        <v>77.061953790396231</v>
      </c>
      <c r="G1044" s="111" t="s">
        <v>878</v>
      </c>
      <c r="H1044" s="29" t="s">
        <v>66</v>
      </c>
      <c r="I1044" s="29">
        <v>50656</v>
      </c>
      <c r="J1044" s="30">
        <v>6086</v>
      </c>
      <c r="K1044" s="29">
        <v>526</v>
      </c>
      <c r="L1044" s="32">
        <v>8.6427867236279987E-2</v>
      </c>
      <c r="M1044" s="29" t="s">
        <v>64</v>
      </c>
      <c r="N1044" s="98">
        <v>14656.220336510984</v>
      </c>
      <c r="O1044" s="1">
        <v>44196</v>
      </c>
      <c r="P1044" s="1">
        <f t="shared" si="32"/>
        <v>44178</v>
      </c>
      <c r="Q1044" s="1">
        <f t="shared" si="33"/>
        <v>44191</v>
      </c>
    </row>
    <row r="1045" spans="1:17" x14ac:dyDescent="0.35">
      <c r="A1045" s="87" t="s">
        <v>566</v>
      </c>
      <c r="B1045" s="88" t="s">
        <v>49</v>
      </c>
      <c r="C1045" s="97">
        <v>41525.030739602102</v>
      </c>
      <c r="D1045" s="30">
        <v>2222</v>
      </c>
      <c r="E1045" s="29">
        <v>508</v>
      </c>
      <c r="F1045" s="81">
        <v>87.382751173038557</v>
      </c>
      <c r="G1045" s="111" t="s">
        <v>878</v>
      </c>
      <c r="H1045" s="29" t="s">
        <v>64</v>
      </c>
      <c r="I1045" s="29">
        <v>47975</v>
      </c>
      <c r="J1045" s="30">
        <v>6861</v>
      </c>
      <c r="K1045" s="29">
        <v>577</v>
      </c>
      <c r="L1045" s="32">
        <v>8.4098527911383184E-2</v>
      </c>
      <c r="M1045" s="29" t="s">
        <v>68</v>
      </c>
      <c r="N1045" s="98">
        <v>16522.564529872143</v>
      </c>
      <c r="O1045" s="1">
        <v>44189</v>
      </c>
      <c r="P1045" s="1">
        <f t="shared" si="32"/>
        <v>44171</v>
      </c>
      <c r="Q1045" s="1">
        <f t="shared" si="33"/>
        <v>44184</v>
      </c>
    </row>
    <row r="1046" spans="1:17" x14ac:dyDescent="0.35">
      <c r="A1046" s="87" t="s">
        <v>54</v>
      </c>
      <c r="B1046" s="88" t="s">
        <v>54</v>
      </c>
      <c r="C1046" s="97">
        <v>191574.677370558</v>
      </c>
      <c r="D1046" s="30">
        <v>14458</v>
      </c>
      <c r="E1046" s="29">
        <v>2047</v>
      </c>
      <c r="F1046" s="81">
        <v>76.322344748866357</v>
      </c>
      <c r="G1046" s="111" t="s">
        <v>878</v>
      </c>
      <c r="H1046" s="29" t="s">
        <v>66</v>
      </c>
      <c r="I1046" s="29">
        <v>431830</v>
      </c>
      <c r="J1046" s="30">
        <v>30936</v>
      </c>
      <c r="K1046" s="29">
        <v>2320</v>
      </c>
      <c r="L1046" s="32">
        <v>7.4993535040082757E-2</v>
      </c>
      <c r="M1046" s="29" t="s">
        <v>64</v>
      </c>
      <c r="N1046" s="98">
        <v>16148.272007871525</v>
      </c>
      <c r="O1046" s="1">
        <v>44196</v>
      </c>
      <c r="P1046" s="1">
        <f t="shared" si="32"/>
        <v>44178</v>
      </c>
      <c r="Q1046" s="1">
        <f t="shared" si="33"/>
        <v>44191</v>
      </c>
    </row>
    <row r="1047" spans="1:17" x14ac:dyDescent="0.35">
      <c r="A1047" s="87" t="s">
        <v>54</v>
      </c>
      <c r="B1047" s="88" t="s">
        <v>54</v>
      </c>
      <c r="C1047" s="89">
        <v>191574.677370558</v>
      </c>
      <c r="D1047" s="30">
        <v>15574</v>
      </c>
      <c r="E1047" s="29">
        <v>2059</v>
      </c>
      <c r="F1047" s="81">
        <v>76.769764454282267</v>
      </c>
      <c r="G1047" s="111" t="s">
        <v>878</v>
      </c>
      <c r="H1047" s="82" t="s">
        <v>66</v>
      </c>
      <c r="I1047" s="29">
        <v>446023</v>
      </c>
      <c r="J1047" s="30">
        <v>27744</v>
      </c>
      <c r="K1047" s="29">
        <v>2363</v>
      </c>
      <c r="L1047" s="32">
        <v>8.5171568627450983E-2</v>
      </c>
      <c r="M1047" s="83" t="s">
        <v>64</v>
      </c>
      <c r="N1047" s="29">
        <f>(J1047/C1047)*100000</f>
        <v>14482.081024902624</v>
      </c>
      <c r="O1047" s="1">
        <v>44203</v>
      </c>
      <c r="P1047" s="1">
        <f t="shared" si="32"/>
        <v>44185</v>
      </c>
      <c r="Q1047" s="1">
        <f t="shared" si="33"/>
        <v>44198</v>
      </c>
    </row>
    <row r="1048" spans="1:17" x14ac:dyDescent="0.35">
      <c r="A1048" s="87" t="s">
        <v>54</v>
      </c>
      <c r="B1048" s="88" t="s">
        <v>54</v>
      </c>
      <c r="C1048" s="97">
        <v>191574.677370558</v>
      </c>
      <c r="D1048" s="30">
        <v>13435</v>
      </c>
      <c r="E1048" s="29">
        <v>2295</v>
      </c>
      <c r="F1048" s="81">
        <v>85.569018660795436</v>
      </c>
      <c r="G1048" s="111" t="s">
        <v>878</v>
      </c>
      <c r="H1048" s="29" t="s">
        <v>66</v>
      </c>
      <c r="I1048" s="29">
        <v>417354</v>
      </c>
      <c r="J1048" s="30">
        <v>38001</v>
      </c>
      <c r="K1048" s="29">
        <v>2562</v>
      </c>
      <c r="L1048" s="32">
        <v>6.7419278440041058E-2</v>
      </c>
      <c r="M1048" s="29" t="s">
        <v>64</v>
      </c>
      <c r="N1048" s="98">
        <v>19836.128929762275</v>
      </c>
      <c r="O1048" s="1">
        <v>44189</v>
      </c>
      <c r="P1048" s="1">
        <f t="shared" si="32"/>
        <v>44171</v>
      </c>
      <c r="Q1048" s="1">
        <f t="shared" si="33"/>
        <v>44184</v>
      </c>
    </row>
    <row r="1049" spans="1:17" x14ac:dyDescent="0.35">
      <c r="A1049" s="87" t="s">
        <v>567</v>
      </c>
      <c r="B1049" s="88" t="s">
        <v>48</v>
      </c>
      <c r="C1049" s="97">
        <v>1046.7288034764699</v>
      </c>
      <c r="D1049" s="30">
        <v>20</v>
      </c>
      <c r="E1049" s="29" t="s">
        <v>580</v>
      </c>
      <c r="F1049" s="92">
        <v>6.8239806902549915</v>
      </c>
      <c r="G1049" s="112" t="s">
        <v>875</v>
      </c>
      <c r="H1049" s="29" t="s">
        <v>66</v>
      </c>
      <c r="I1049" s="29">
        <v>1050</v>
      </c>
      <c r="J1049" s="30">
        <v>107</v>
      </c>
      <c r="K1049" s="29">
        <v>1</v>
      </c>
      <c r="L1049" s="38">
        <v>9.3457943925233638E-3</v>
      </c>
      <c r="M1049" s="29" t="s">
        <v>66</v>
      </c>
      <c r="N1049" s="98">
        <v>10222.323074001977</v>
      </c>
      <c r="O1049" s="1">
        <v>44196</v>
      </c>
      <c r="P1049" s="1">
        <f t="shared" si="32"/>
        <v>44178</v>
      </c>
      <c r="Q1049" s="1">
        <f t="shared" si="33"/>
        <v>44191</v>
      </c>
    </row>
    <row r="1050" spans="1:17" x14ac:dyDescent="0.35">
      <c r="A1050" s="87" t="s">
        <v>567</v>
      </c>
      <c r="B1050" s="88" t="s">
        <v>48</v>
      </c>
      <c r="C1050" s="89">
        <v>1046.7288034764699</v>
      </c>
      <c r="D1050" s="30">
        <v>20</v>
      </c>
      <c r="E1050" s="29" t="s">
        <v>580</v>
      </c>
      <c r="F1050" s="92">
        <v>6.8239806902549915</v>
      </c>
      <c r="G1050" s="112" t="s">
        <v>875</v>
      </c>
      <c r="H1050" s="82" t="s">
        <v>68</v>
      </c>
      <c r="I1050" s="29">
        <v>1085</v>
      </c>
      <c r="J1050" s="30">
        <v>79</v>
      </c>
      <c r="K1050" s="29">
        <v>1</v>
      </c>
      <c r="L1050" s="38">
        <v>1.2658227848101266E-2</v>
      </c>
      <c r="M1050" s="83" t="s">
        <v>64</v>
      </c>
      <c r="N1050" s="29">
        <f>(J1050/C1050)*100000</f>
        <v>7547.3226434220205</v>
      </c>
      <c r="O1050" s="1">
        <v>44203</v>
      </c>
      <c r="P1050" s="1">
        <f t="shared" si="32"/>
        <v>44185</v>
      </c>
      <c r="Q1050" s="1">
        <f t="shared" si="33"/>
        <v>44198</v>
      </c>
    </row>
    <row r="1051" spans="1:17" x14ac:dyDescent="0.35">
      <c r="A1051" s="87" t="s">
        <v>567</v>
      </c>
      <c r="B1051" s="88" t="s">
        <v>48</v>
      </c>
      <c r="C1051" s="97">
        <v>1046.7288034764699</v>
      </c>
      <c r="D1051" s="30">
        <v>19</v>
      </c>
      <c r="E1051" s="29" t="s">
        <v>580</v>
      </c>
      <c r="F1051" s="92">
        <v>20.471942070764975</v>
      </c>
      <c r="G1051" s="111" t="s">
        <v>875</v>
      </c>
      <c r="H1051" s="29" t="s">
        <v>66</v>
      </c>
      <c r="I1051" s="29">
        <v>1014</v>
      </c>
      <c r="J1051" s="30">
        <v>129</v>
      </c>
      <c r="K1051" s="29">
        <v>5</v>
      </c>
      <c r="L1051" s="38">
        <v>3.875968992248062E-2</v>
      </c>
      <c r="M1051" s="29" t="s">
        <v>66</v>
      </c>
      <c r="N1051" s="98">
        <v>12324.109126600515</v>
      </c>
      <c r="O1051" s="1">
        <v>44189</v>
      </c>
      <c r="P1051" s="1">
        <f t="shared" si="32"/>
        <v>44171</v>
      </c>
      <c r="Q1051" s="1">
        <f t="shared" si="33"/>
        <v>44184</v>
      </c>
    </row>
    <row r="1052" spans="1:17" x14ac:dyDescent="0.35">
      <c r="A1052" s="87" t="s">
        <v>568</v>
      </c>
      <c r="B1052" s="88" t="s">
        <v>51</v>
      </c>
      <c r="C1052" s="89">
        <v>11271.338775648501</v>
      </c>
      <c r="D1052" s="30">
        <v>610</v>
      </c>
      <c r="E1052" s="29">
        <v>84</v>
      </c>
      <c r="F1052" s="81">
        <v>53.232363248302669</v>
      </c>
      <c r="G1052" s="111" t="s">
        <v>878</v>
      </c>
      <c r="H1052" s="82" t="s">
        <v>66</v>
      </c>
      <c r="I1052" s="29">
        <v>17660</v>
      </c>
      <c r="J1052" s="30">
        <v>1718</v>
      </c>
      <c r="K1052" s="29">
        <v>91</v>
      </c>
      <c r="L1052" s="32">
        <v>5.2968568102444706E-2</v>
      </c>
      <c r="M1052" s="83" t="s">
        <v>64</v>
      </c>
      <c r="N1052" s="29">
        <f>(J1052/C1052)*100000</f>
        <v>15242.200010097329</v>
      </c>
      <c r="O1052" s="1">
        <v>44203</v>
      </c>
      <c r="P1052" s="1">
        <f t="shared" si="32"/>
        <v>44185</v>
      </c>
      <c r="Q1052" s="1">
        <f t="shared" si="33"/>
        <v>44198</v>
      </c>
    </row>
    <row r="1053" spans="1:17" x14ac:dyDescent="0.35">
      <c r="A1053" s="87" t="s">
        <v>568</v>
      </c>
      <c r="B1053" s="88" t="s">
        <v>51</v>
      </c>
      <c r="C1053" s="97">
        <v>11271.338775648501</v>
      </c>
      <c r="D1053" s="30">
        <v>564</v>
      </c>
      <c r="E1053" s="29">
        <v>91</v>
      </c>
      <c r="F1053" s="81">
        <v>57.668393518994549</v>
      </c>
      <c r="G1053" s="111" t="s">
        <v>878</v>
      </c>
      <c r="H1053" s="29" t="s">
        <v>64</v>
      </c>
      <c r="I1053" s="29">
        <v>16710</v>
      </c>
      <c r="J1053" s="30">
        <v>1902</v>
      </c>
      <c r="K1053" s="29">
        <v>98</v>
      </c>
      <c r="L1053" s="32">
        <v>5.152471083070452E-2</v>
      </c>
      <c r="M1053" s="29" t="s">
        <v>64</v>
      </c>
      <c r="N1053" s="98">
        <v>16874.659149711944</v>
      </c>
      <c r="O1053" s="1">
        <v>44196</v>
      </c>
      <c r="P1053" s="1">
        <f t="shared" si="32"/>
        <v>44178</v>
      </c>
      <c r="Q1053" s="1">
        <f t="shared" si="33"/>
        <v>44191</v>
      </c>
    </row>
    <row r="1054" spans="1:17" x14ac:dyDescent="0.35">
      <c r="A1054" s="87" t="s">
        <v>568</v>
      </c>
      <c r="B1054" s="88" t="s">
        <v>51</v>
      </c>
      <c r="C1054" s="97">
        <v>11271.338775648501</v>
      </c>
      <c r="D1054" s="30">
        <v>529</v>
      </c>
      <c r="E1054" s="29">
        <v>89</v>
      </c>
      <c r="F1054" s="90">
        <v>56.400956298796871</v>
      </c>
      <c r="G1054" s="111" t="s">
        <v>877</v>
      </c>
      <c r="H1054" s="29" t="s">
        <v>64</v>
      </c>
      <c r="I1054" s="29">
        <v>15790</v>
      </c>
      <c r="J1054" s="30">
        <v>1927</v>
      </c>
      <c r="K1054" s="29">
        <v>94</v>
      </c>
      <c r="L1054" s="34">
        <v>4.878048780487805E-2</v>
      </c>
      <c r="M1054" s="29" t="s">
        <v>64</v>
      </c>
      <c r="N1054" s="98">
        <v>17096.460663246537</v>
      </c>
      <c r="O1054" s="1">
        <v>44189</v>
      </c>
      <c r="P1054" s="1">
        <f t="shared" si="32"/>
        <v>44171</v>
      </c>
      <c r="Q1054" s="1">
        <f t="shared" si="33"/>
        <v>44184</v>
      </c>
    </row>
    <row r="1055" spans="1:17" x14ac:dyDescent="0.35">
      <c r="A1055" s="87" t="s">
        <v>569</v>
      </c>
      <c r="B1055" s="88" t="s">
        <v>41</v>
      </c>
      <c r="C1055" s="89">
        <v>24061.696973528105</v>
      </c>
      <c r="D1055" s="30">
        <v>685</v>
      </c>
      <c r="E1055" s="29">
        <v>140</v>
      </c>
      <c r="F1055" s="81">
        <v>41.559828515011532</v>
      </c>
      <c r="G1055" s="111" t="s">
        <v>878</v>
      </c>
      <c r="H1055" s="82" t="s">
        <v>66</v>
      </c>
      <c r="I1055" s="29">
        <v>21888</v>
      </c>
      <c r="J1055" s="30">
        <v>2551</v>
      </c>
      <c r="K1055" s="29">
        <v>170</v>
      </c>
      <c r="L1055" s="32">
        <v>6.6640533124264989E-2</v>
      </c>
      <c r="M1055" s="83" t="s">
        <v>66</v>
      </c>
      <c r="N1055" s="29">
        <f>(J1055/C1055)*100000</f>
        <v>10601.91225417944</v>
      </c>
      <c r="O1055" s="1">
        <v>44203</v>
      </c>
      <c r="P1055" s="1">
        <f t="shared" si="32"/>
        <v>44185</v>
      </c>
      <c r="Q1055" s="1">
        <f t="shared" si="33"/>
        <v>44198</v>
      </c>
    </row>
    <row r="1056" spans="1:17" x14ac:dyDescent="0.35">
      <c r="A1056" s="87" t="s">
        <v>569</v>
      </c>
      <c r="B1056" s="88" t="s">
        <v>41</v>
      </c>
      <c r="C1056" s="97">
        <v>24061.696973528105</v>
      </c>
      <c r="D1056" s="30">
        <v>624</v>
      </c>
      <c r="E1056" s="29">
        <v>172</v>
      </c>
      <c r="F1056" s="81">
        <v>51.05921788987132</v>
      </c>
      <c r="G1056" s="111" t="s">
        <v>878</v>
      </c>
      <c r="H1056" s="29" t="s">
        <v>66</v>
      </c>
      <c r="I1056" s="29">
        <v>20499</v>
      </c>
      <c r="J1056" s="30">
        <v>2622</v>
      </c>
      <c r="K1056" s="29">
        <v>204</v>
      </c>
      <c r="L1056" s="32">
        <v>7.780320366132723E-2</v>
      </c>
      <c r="M1056" s="29" t="s">
        <v>64</v>
      </c>
      <c r="N1056" s="98">
        <v>10896.987036636023</v>
      </c>
      <c r="O1056" s="1">
        <v>44196</v>
      </c>
      <c r="P1056" s="1">
        <f t="shared" si="32"/>
        <v>44178</v>
      </c>
      <c r="Q1056" s="1">
        <f t="shared" si="33"/>
        <v>44191</v>
      </c>
    </row>
    <row r="1057" spans="1:17" x14ac:dyDescent="0.35">
      <c r="A1057" s="87" t="s">
        <v>569</v>
      </c>
      <c r="B1057" s="88" t="s">
        <v>41</v>
      </c>
      <c r="C1057" s="97">
        <v>24061.696973528105</v>
      </c>
      <c r="D1057" s="30">
        <v>543</v>
      </c>
      <c r="E1057" s="29">
        <v>182</v>
      </c>
      <c r="F1057" s="81">
        <v>54.027777069514983</v>
      </c>
      <c r="G1057" s="111" t="s">
        <v>878</v>
      </c>
      <c r="H1057" s="29" t="s">
        <v>64</v>
      </c>
      <c r="I1057" s="29">
        <v>19189</v>
      </c>
      <c r="J1057" s="30">
        <v>2822</v>
      </c>
      <c r="K1057" s="29">
        <v>206</v>
      </c>
      <c r="L1057" s="32">
        <v>7.2997873848334519E-2</v>
      </c>
      <c r="M1057" s="29" t="s">
        <v>64</v>
      </c>
      <c r="N1057" s="98">
        <v>11728.183606936254</v>
      </c>
      <c r="O1057" s="1">
        <v>44189</v>
      </c>
      <c r="P1057" s="1">
        <f t="shared" si="32"/>
        <v>44171</v>
      </c>
      <c r="Q1057" s="1">
        <f t="shared" si="33"/>
        <v>44184</v>
      </c>
    </row>
  </sheetData>
  <sortState xmlns:xlrd2="http://schemas.microsoft.com/office/spreadsheetml/2017/richdata2" ref="A2:Q1057">
    <sortCondition ref="A2:A1057"/>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O4"/>
  <sheetViews>
    <sheetView workbookViewId="0">
      <pane ySplit="1" topLeftCell="A2" activePane="bottomLeft" state="frozen"/>
      <selection pane="bottomLeft" activeCell="A4" sqref="A4:XFD4"/>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51" bestFit="1" customWidth="1"/>
    <col min="7" max="7" width="22" style="51" bestFit="1" customWidth="1"/>
    <col min="8" max="8" width="17.81640625" style="47" bestFit="1" customWidth="1"/>
    <col min="9" max="9" width="21.81640625" bestFit="1" customWidth="1"/>
    <col min="10" max="10" width="10.453125" style="51" bestFit="1" customWidth="1"/>
    <col min="11" max="11" width="25.54296875" style="51" bestFit="1" customWidth="1"/>
    <col min="12" max="12" width="18.1796875" style="51" bestFit="1" customWidth="1"/>
    <col min="13" max="13" width="16.81640625" style="45" bestFit="1" customWidth="1"/>
    <col min="14" max="14" width="22.81640625" bestFit="1" customWidth="1"/>
    <col min="15" max="15" width="11.81640625" style="18" bestFit="1" customWidth="1"/>
  </cols>
  <sheetData>
    <row r="1" spans="1:15" s="2" customFormat="1" x14ac:dyDescent="0.35">
      <c r="A1" s="3" t="s">
        <v>83</v>
      </c>
      <c r="B1" s="3" t="s">
        <v>85</v>
      </c>
      <c r="C1" s="3" t="s">
        <v>86</v>
      </c>
      <c r="D1" s="2" t="s">
        <v>225</v>
      </c>
      <c r="E1" s="2" t="s">
        <v>36</v>
      </c>
      <c r="F1" s="48" t="s">
        <v>571</v>
      </c>
      <c r="G1" s="48" t="s">
        <v>572</v>
      </c>
      <c r="H1" s="46" t="s">
        <v>573</v>
      </c>
      <c r="I1" s="2" t="s">
        <v>574</v>
      </c>
      <c r="J1" s="48" t="s">
        <v>59</v>
      </c>
      <c r="K1" s="48" t="s">
        <v>575</v>
      </c>
      <c r="L1" s="48" t="s">
        <v>576</v>
      </c>
      <c r="M1" s="44" t="s">
        <v>577</v>
      </c>
      <c r="N1" s="2" t="s">
        <v>578</v>
      </c>
      <c r="O1" s="43" t="s">
        <v>579</v>
      </c>
    </row>
    <row r="2" spans="1:15" x14ac:dyDescent="0.35">
      <c r="A2" s="1">
        <v>44189</v>
      </c>
      <c r="B2" s="1">
        <f t="shared" ref="B2:B3" si="0">A2-18</f>
        <v>44171</v>
      </c>
      <c r="C2" s="1">
        <f t="shared" ref="C2:C3" si="1">A2-5</f>
        <v>44184</v>
      </c>
      <c r="D2" s="15" t="s">
        <v>581</v>
      </c>
      <c r="E2" s="15" t="s">
        <v>582</v>
      </c>
      <c r="F2" s="49">
        <v>322652</v>
      </c>
      <c r="G2" s="49">
        <v>61603</v>
      </c>
      <c r="H2" s="14">
        <v>63.2</v>
      </c>
      <c r="I2" s="8" t="s">
        <v>66</v>
      </c>
      <c r="J2" s="49">
        <v>10399569</v>
      </c>
      <c r="K2" s="49">
        <v>1170158</v>
      </c>
      <c r="L2" s="49">
        <v>71906</v>
      </c>
      <c r="M2" s="12">
        <v>6.1400000000000003E-2</v>
      </c>
      <c r="N2" s="8" t="s">
        <v>64</v>
      </c>
      <c r="O2" s="18">
        <v>16802.03</v>
      </c>
    </row>
    <row r="3" spans="1:15" x14ac:dyDescent="0.35">
      <c r="A3" s="1">
        <v>44196</v>
      </c>
      <c r="B3" s="1">
        <f t="shared" si="0"/>
        <v>44178</v>
      </c>
      <c r="C3" s="1">
        <f t="shared" si="1"/>
        <v>44191</v>
      </c>
      <c r="D3" s="15" t="s">
        <v>581</v>
      </c>
      <c r="E3" s="15" t="s">
        <v>582</v>
      </c>
      <c r="F3" s="50">
        <v>352558</v>
      </c>
      <c r="G3" s="50">
        <v>56889</v>
      </c>
      <c r="H3" s="84">
        <v>58.3</v>
      </c>
      <c r="I3" s="42" t="s">
        <v>66</v>
      </c>
      <c r="J3" s="50">
        <v>10848872</v>
      </c>
      <c r="K3" s="50">
        <v>1021284</v>
      </c>
      <c r="L3" s="50">
        <v>66504</v>
      </c>
      <c r="M3" s="85">
        <v>6.5100000000000005E-2</v>
      </c>
      <c r="N3" s="42" t="s">
        <v>64</v>
      </c>
      <c r="O3" s="18">
        <v>14664.386920835545</v>
      </c>
    </row>
    <row r="4" spans="1:15" x14ac:dyDescent="0.35">
      <c r="A4" s="1">
        <v>44203</v>
      </c>
      <c r="B4" s="1">
        <v>44185</v>
      </c>
      <c r="C4" s="1">
        <v>44198</v>
      </c>
      <c r="D4" t="s">
        <v>581</v>
      </c>
      <c r="E4" t="s">
        <v>582</v>
      </c>
      <c r="F4" s="29">
        <v>386052</v>
      </c>
      <c r="G4" s="29">
        <v>59568</v>
      </c>
      <c r="H4" s="81">
        <v>61.1</v>
      </c>
      <c r="I4" s="82" t="s">
        <v>64</v>
      </c>
      <c r="J4" s="29">
        <v>11308785</v>
      </c>
      <c r="K4" s="30">
        <v>888021</v>
      </c>
      <c r="L4" s="29">
        <v>68461</v>
      </c>
      <c r="M4" s="86">
        <v>7.7093897554224508E-2</v>
      </c>
      <c r="N4" s="83" t="s">
        <v>64</v>
      </c>
      <c r="O4" s="82">
        <v>12750.893520144551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80" activePane="bottomLeft" state="frozen"/>
      <selection pane="bottomLeft" activeCell="E214" sqref="E214"/>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5" t="s">
        <v>809</v>
      </c>
      <c r="C182">
        <v>10113</v>
      </c>
      <c r="D182">
        <v>2</v>
      </c>
      <c r="E182">
        <v>0</v>
      </c>
      <c r="F182" s="1">
        <f t="shared" ref="F182:F199" si="8">A182-17</f>
        <v>44178</v>
      </c>
      <c r="G182" s="1">
        <f t="shared" ref="G182:G199" si="9">A182-4</f>
        <v>44191</v>
      </c>
    </row>
    <row r="183" spans="1:7" x14ac:dyDescent="0.35">
      <c r="A183" s="1">
        <v>44195</v>
      </c>
      <c r="B183" s="15" t="s">
        <v>810</v>
      </c>
      <c r="C183">
        <v>10650</v>
      </c>
      <c r="D183">
        <v>13</v>
      </c>
      <c r="E183">
        <v>5</v>
      </c>
      <c r="F183" s="1">
        <f t="shared" si="8"/>
        <v>44178</v>
      </c>
      <c r="G183" s="1">
        <f t="shared" si="9"/>
        <v>44191</v>
      </c>
    </row>
    <row r="184" spans="1:7" x14ac:dyDescent="0.35">
      <c r="A184" s="1">
        <v>44195</v>
      </c>
      <c r="B184" s="15" t="s">
        <v>811</v>
      </c>
      <c r="C184">
        <v>9463</v>
      </c>
      <c r="D184">
        <v>14</v>
      </c>
      <c r="E184">
        <v>5</v>
      </c>
      <c r="F184" s="1">
        <f t="shared" si="8"/>
        <v>44178</v>
      </c>
      <c r="G184" s="1">
        <f t="shared" si="9"/>
        <v>44191</v>
      </c>
    </row>
    <row r="185" spans="1:7" x14ac:dyDescent="0.35">
      <c r="A185" s="1">
        <v>44195</v>
      </c>
      <c r="B185" s="15" t="s">
        <v>812</v>
      </c>
      <c r="C185">
        <v>8436</v>
      </c>
      <c r="D185">
        <v>17</v>
      </c>
      <c r="E185">
        <v>9</v>
      </c>
      <c r="F185" s="1">
        <f t="shared" si="8"/>
        <v>44178</v>
      </c>
      <c r="G185" s="1">
        <f t="shared" si="9"/>
        <v>44191</v>
      </c>
    </row>
    <row r="186" spans="1:7" x14ac:dyDescent="0.35">
      <c r="A186" s="1">
        <v>44195</v>
      </c>
      <c r="B186" s="15" t="s">
        <v>813</v>
      </c>
      <c r="C186">
        <v>9328</v>
      </c>
      <c r="D186">
        <v>29</v>
      </c>
      <c r="E186">
        <v>37</v>
      </c>
      <c r="F186" s="1">
        <f t="shared" si="8"/>
        <v>44178</v>
      </c>
      <c r="G186" s="1">
        <f t="shared" si="9"/>
        <v>44191</v>
      </c>
    </row>
    <row r="187" spans="1:7" x14ac:dyDescent="0.35">
      <c r="A187" s="1">
        <v>44195</v>
      </c>
      <c r="B187" s="15" t="s">
        <v>814</v>
      </c>
      <c r="C187">
        <v>6543</v>
      </c>
      <c r="D187">
        <v>71</v>
      </c>
      <c r="E187">
        <v>78</v>
      </c>
      <c r="F187" s="1">
        <f t="shared" si="8"/>
        <v>44178</v>
      </c>
      <c r="G187" s="1">
        <f t="shared" si="9"/>
        <v>44191</v>
      </c>
    </row>
    <row r="188" spans="1:7" x14ac:dyDescent="0.35">
      <c r="A188" s="1">
        <v>44195</v>
      </c>
      <c r="B188" s="15" t="s">
        <v>815</v>
      </c>
      <c r="C188">
        <v>3268</v>
      </c>
      <c r="D188">
        <v>98</v>
      </c>
      <c r="E188">
        <v>187</v>
      </c>
      <c r="F188" s="1">
        <f t="shared" si="8"/>
        <v>44178</v>
      </c>
      <c r="G188" s="1">
        <f t="shared" si="9"/>
        <v>44191</v>
      </c>
    </row>
    <row r="189" spans="1:7" x14ac:dyDescent="0.35">
      <c r="A189" s="1">
        <v>44195</v>
      </c>
      <c r="B189" s="15" t="s">
        <v>17</v>
      </c>
      <c r="C189">
        <v>2543</v>
      </c>
      <c r="D189">
        <v>176</v>
      </c>
      <c r="E189">
        <v>475</v>
      </c>
      <c r="F189" s="1">
        <f t="shared" si="8"/>
        <v>44178</v>
      </c>
      <c r="G189" s="1">
        <f t="shared" si="9"/>
        <v>44191</v>
      </c>
    </row>
    <row r="190" spans="1:7" x14ac:dyDescent="0.35">
      <c r="A190" s="1">
        <v>44195</v>
      </c>
      <c r="B190" s="15" t="s">
        <v>18</v>
      </c>
      <c r="C190">
        <v>38</v>
      </c>
      <c r="D190">
        <v>0</v>
      </c>
      <c r="E190">
        <v>0</v>
      </c>
      <c r="F190" s="1">
        <f t="shared" si="8"/>
        <v>44178</v>
      </c>
      <c r="G190" s="1">
        <f t="shared" si="9"/>
        <v>44191</v>
      </c>
    </row>
    <row r="191" spans="1:7" x14ac:dyDescent="0.35">
      <c r="A191" s="1">
        <v>44202</v>
      </c>
      <c r="B191" s="15" t="s">
        <v>809</v>
      </c>
      <c r="C191" s="15">
        <v>10673</v>
      </c>
      <c r="D191" s="15">
        <v>4</v>
      </c>
      <c r="E191" s="15">
        <v>0</v>
      </c>
      <c r="F191" s="1">
        <f t="shared" si="8"/>
        <v>44185</v>
      </c>
      <c r="G191" s="1">
        <f t="shared" si="9"/>
        <v>44198</v>
      </c>
    </row>
    <row r="192" spans="1:7" x14ac:dyDescent="0.35">
      <c r="A192" s="1">
        <v>44202</v>
      </c>
      <c r="B192" s="15" t="s">
        <v>810</v>
      </c>
      <c r="C192" s="15">
        <v>11114</v>
      </c>
      <c r="D192" s="15">
        <v>12</v>
      </c>
      <c r="E192" s="15">
        <v>5</v>
      </c>
      <c r="F192" s="1">
        <f t="shared" si="8"/>
        <v>44185</v>
      </c>
      <c r="G192" s="1">
        <f t="shared" si="9"/>
        <v>44198</v>
      </c>
    </row>
    <row r="193" spans="1:7" x14ac:dyDescent="0.35">
      <c r="A193" s="1">
        <v>44202</v>
      </c>
      <c r="B193" s="15" t="s">
        <v>811</v>
      </c>
      <c r="C193" s="15">
        <v>10241</v>
      </c>
      <c r="D193" s="15">
        <v>10</v>
      </c>
      <c r="E193" s="15">
        <v>7</v>
      </c>
      <c r="F193" s="1">
        <f t="shared" si="8"/>
        <v>44185</v>
      </c>
      <c r="G193" s="1">
        <f t="shared" si="9"/>
        <v>44198</v>
      </c>
    </row>
    <row r="194" spans="1:7" x14ac:dyDescent="0.35">
      <c r="A194" s="1">
        <v>44202</v>
      </c>
      <c r="B194" s="15" t="s">
        <v>812</v>
      </c>
      <c r="C194" s="15">
        <v>8928</v>
      </c>
      <c r="D194" s="15">
        <v>26</v>
      </c>
      <c r="E194" s="15">
        <v>6</v>
      </c>
      <c r="F194" s="1">
        <f t="shared" si="8"/>
        <v>44185</v>
      </c>
      <c r="G194" s="1">
        <f t="shared" si="9"/>
        <v>44198</v>
      </c>
    </row>
    <row r="195" spans="1:7" x14ac:dyDescent="0.35">
      <c r="A195" s="1">
        <v>44202</v>
      </c>
      <c r="B195" s="15" t="s">
        <v>813</v>
      </c>
      <c r="C195" s="15">
        <v>9843</v>
      </c>
      <c r="D195" s="15">
        <v>36</v>
      </c>
      <c r="E195" s="15">
        <v>39</v>
      </c>
      <c r="F195" s="1">
        <f t="shared" si="8"/>
        <v>44185</v>
      </c>
      <c r="G195" s="1">
        <f t="shared" si="9"/>
        <v>44198</v>
      </c>
    </row>
    <row r="196" spans="1:7" x14ac:dyDescent="0.35">
      <c r="A196" s="1">
        <v>44202</v>
      </c>
      <c r="B196" s="15" t="s">
        <v>814</v>
      </c>
      <c r="C196" s="15">
        <v>6961</v>
      </c>
      <c r="D196" s="15">
        <v>66</v>
      </c>
      <c r="E196" s="15">
        <v>103</v>
      </c>
      <c r="F196" s="1">
        <f t="shared" si="8"/>
        <v>44185</v>
      </c>
      <c r="G196" s="1">
        <f t="shared" si="9"/>
        <v>44198</v>
      </c>
    </row>
    <row r="197" spans="1:7" x14ac:dyDescent="0.35">
      <c r="A197" s="1">
        <v>44202</v>
      </c>
      <c r="B197" s="15" t="s">
        <v>815</v>
      </c>
      <c r="C197" s="15">
        <v>3526</v>
      </c>
      <c r="D197" s="15">
        <v>99</v>
      </c>
      <c r="E197" s="15">
        <v>214</v>
      </c>
      <c r="F197" s="1">
        <f t="shared" si="8"/>
        <v>44185</v>
      </c>
      <c r="G197" s="1">
        <f t="shared" si="9"/>
        <v>44198</v>
      </c>
    </row>
    <row r="198" spans="1:7" x14ac:dyDescent="0.35">
      <c r="A198" s="1">
        <v>44202</v>
      </c>
      <c r="B198" s="15" t="s">
        <v>17</v>
      </c>
      <c r="C198" s="15">
        <v>2759</v>
      </c>
      <c r="D198" s="15">
        <v>202</v>
      </c>
      <c r="E198" s="15">
        <v>551</v>
      </c>
      <c r="F198" s="1">
        <f t="shared" si="8"/>
        <v>44185</v>
      </c>
      <c r="G198" s="1">
        <f t="shared" si="9"/>
        <v>44198</v>
      </c>
    </row>
    <row r="199" spans="1:7" x14ac:dyDescent="0.35">
      <c r="A199" s="1">
        <v>44202</v>
      </c>
      <c r="B199" s="15" t="s">
        <v>18</v>
      </c>
      <c r="C199" s="15">
        <v>23</v>
      </c>
      <c r="D199" s="15">
        <v>0</v>
      </c>
      <c r="E199" s="15">
        <v>0</v>
      </c>
      <c r="F199" s="1">
        <f t="shared" si="8"/>
        <v>44185</v>
      </c>
      <c r="G199" s="1">
        <f t="shared" si="9"/>
        <v>44198</v>
      </c>
    </row>
    <row r="205" spans="1:7" x14ac:dyDescent="0.35">
      <c r="D205" s="15"/>
    </row>
    <row r="206" spans="1:7" x14ac:dyDescent="0.35">
      <c r="D206" s="15"/>
    </row>
    <row r="207" spans="1:7" x14ac:dyDescent="0.35">
      <c r="D207" s="15"/>
    </row>
    <row r="208" spans="1:7" x14ac:dyDescent="0.35">
      <c r="D208" s="15"/>
    </row>
    <row r="209" spans="3:4" x14ac:dyDescent="0.35">
      <c r="D209" s="15"/>
    </row>
    <row r="210" spans="3:4" x14ac:dyDescent="0.35">
      <c r="C210" s="15"/>
      <c r="D210" s="15"/>
    </row>
    <row r="211" spans="3:4" x14ac:dyDescent="0.35">
      <c r="C211" s="15"/>
      <c r="D211" s="15"/>
    </row>
    <row r="212" spans="3:4" x14ac:dyDescent="0.35">
      <c r="C212" s="15"/>
      <c r="D212" s="15"/>
    </row>
    <row r="213" spans="3:4" x14ac:dyDescent="0.35">
      <c r="C213" s="15"/>
      <c r="D213" s="15"/>
    </row>
    <row r="214" spans="3:4" x14ac:dyDescent="0.35">
      <c r="C214" s="15"/>
    </row>
    <row r="215" spans="3:4" x14ac:dyDescent="0.35">
      <c r="C215" s="15"/>
    </row>
    <row r="216" spans="3:4" x14ac:dyDescent="0.35">
      <c r="C216" s="15"/>
    </row>
    <row r="217" spans="3:4" x14ac:dyDescent="0.35">
      <c r="C217" s="15"/>
    </row>
    <row r="218" spans="3:4" x14ac:dyDescent="0.35">
      <c r="C218" s="15"/>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1"/>
  <sheetViews>
    <sheetView tabSelected="1" workbookViewId="0">
      <pane ySplit="1" topLeftCell="A194" activePane="bottomLeft" state="frozen"/>
      <selection pane="bottomLeft" activeCell="D204" sqref="D204"/>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2"/>
  <sheetViews>
    <sheetView workbookViewId="0">
      <pane ySplit="1" topLeftCell="A2" activePane="bottomLeft" state="frozen"/>
      <selection pane="bottomLeft" activeCell="J27" sqref="J27"/>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48"/>
  <sheetViews>
    <sheetView workbookViewId="0">
      <pane ySplit="1" topLeftCell="A332" activePane="bottomLeft" state="frozen"/>
      <selection pane="bottomLeft" activeCell="D348" sqref="D348"/>
    </sheetView>
  </sheetViews>
  <sheetFormatPr defaultRowHeight="14.5" x14ac:dyDescent="0.35"/>
  <cols>
    <col min="1" max="1" width="10.81640625" style="1" bestFit="1" customWidth="1"/>
    <col min="2" max="2" width="13.1796875" bestFit="1" customWidth="1"/>
    <col min="3" max="3" width="12.81640625" bestFit="1" customWidth="1"/>
    <col min="4" max="4" width="27.81640625" style="20" bestFit="1" customWidth="1"/>
  </cols>
  <sheetData>
    <row r="1" spans="1:4" s="2" customFormat="1" x14ac:dyDescent="0.35">
      <c r="A1" s="3" t="s">
        <v>0</v>
      </c>
      <c r="B1" s="2" t="s">
        <v>19</v>
      </c>
      <c r="C1" s="2" t="s">
        <v>20</v>
      </c>
      <c r="D1" s="19"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20">
        <v>0.14285714299999999</v>
      </c>
    </row>
    <row r="9" spans="1:4" x14ac:dyDescent="0.35">
      <c r="A9" s="1">
        <v>43866</v>
      </c>
      <c r="B9">
        <v>1</v>
      </c>
      <c r="C9">
        <v>0</v>
      </c>
      <c r="D9" s="20">
        <v>0</v>
      </c>
    </row>
    <row r="10" spans="1:4" x14ac:dyDescent="0.35">
      <c r="A10" s="1">
        <v>43867</v>
      </c>
      <c r="B10">
        <v>2</v>
      </c>
      <c r="C10">
        <v>1</v>
      </c>
      <c r="D10" s="20">
        <v>0.14285714299999999</v>
      </c>
    </row>
    <row r="11" spans="1:4" x14ac:dyDescent="0.35">
      <c r="A11" s="1">
        <v>43868</v>
      </c>
      <c r="B11">
        <v>2</v>
      </c>
      <c r="C11">
        <v>0</v>
      </c>
      <c r="D11" s="20">
        <v>0.14285714299999999</v>
      </c>
    </row>
    <row r="12" spans="1:4" x14ac:dyDescent="0.35">
      <c r="A12" s="1">
        <v>43869</v>
      </c>
      <c r="B12">
        <v>2</v>
      </c>
      <c r="C12">
        <v>0</v>
      </c>
      <c r="D12" s="20">
        <v>0.14285714299999999</v>
      </c>
    </row>
    <row r="13" spans="1:4" x14ac:dyDescent="0.35">
      <c r="A13" s="1">
        <v>43870</v>
      </c>
      <c r="B13">
        <v>2</v>
      </c>
      <c r="C13">
        <v>0</v>
      </c>
      <c r="D13" s="20">
        <v>0.14285714299999999</v>
      </c>
    </row>
    <row r="14" spans="1:4" x14ac:dyDescent="0.35">
      <c r="A14" s="1">
        <v>43871</v>
      </c>
      <c r="B14">
        <v>2</v>
      </c>
      <c r="C14">
        <v>0</v>
      </c>
      <c r="D14" s="20">
        <v>0.14285714299999999</v>
      </c>
    </row>
    <row r="15" spans="1:4" x14ac:dyDescent="0.35">
      <c r="A15" s="1">
        <v>43872</v>
      </c>
      <c r="B15">
        <v>2</v>
      </c>
      <c r="C15">
        <v>0</v>
      </c>
      <c r="D15" s="20">
        <v>0.14285714299999999</v>
      </c>
    </row>
    <row r="16" spans="1:4" x14ac:dyDescent="0.35">
      <c r="A16" s="1">
        <v>43873</v>
      </c>
      <c r="B16">
        <v>2</v>
      </c>
      <c r="C16">
        <v>0</v>
      </c>
      <c r="D16" s="20">
        <v>0.14285714299999999</v>
      </c>
    </row>
    <row r="17" spans="1:4" x14ac:dyDescent="0.35">
      <c r="A17" s="1">
        <v>43874</v>
      </c>
      <c r="B17">
        <v>2</v>
      </c>
      <c r="C17">
        <v>0</v>
      </c>
      <c r="D17" s="20">
        <v>0</v>
      </c>
    </row>
    <row r="18" spans="1:4" x14ac:dyDescent="0.35">
      <c r="A18" s="1">
        <v>43875</v>
      </c>
      <c r="B18">
        <v>2</v>
      </c>
      <c r="C18">
        <v>0</v>
      </c>
      <c r="D18" s="20">
        <v>0</v>
      </c>
    </row>
    <row r="19" spans="1:4" x14ac:dyDescent="0.35">
      <c r="A19" s="1">
        <v>43876</v>
      </c>
      <c r="B19">
        <v>2</v>
      </c>
      <c r="C19">
        <v>0</v>
      </c>
      <c r="D19" s="20">
        <v>0</v>
      </c>
    </row>
    <row r="20" spans="1:4" x14ac:dyDescent="0.35">
      <c r="A20" s="1">
        <v>43877</v>
      </c>
      <c r="B20">
        <v>2</v>
      </c>
      <c r="C20">
        <v>0</v>
      </c>
      <c r="D20" s="20">
        <v>0</v>
      </c>
    </row>
    <row r="21" spans="1:4" x14ac:dyDescent="0.35">
      <c r="A21" s="1">
        <v>43878</v>
      </c>
      <c r="B21">
        <v>2</v>
      </c>
      <c r="C21">
        <v>0</v>
      </c>
      <c r="D21" s="20">
        <v>0</v>
      </c>
    </row>
    <row r="22" spans="1:4" x14ac:dyDescent="0.35">
      <c r="A22" s="1">
        <v>43879</v>
      </c>
      <c r="B22">
        <v>2</v>
      </c>
      <c r="C22">
        <v>0</v>
      </c>
      <c r="D22" s="20">
        <v>0</v>
      </c>
    </row>
    <row r="23" spans="1:4" x14ac:dyDescent="0.35">
      <c r="A23" s="1">
        <v>43880</v>
      </c>
      <c r="B23">
        <v>2</v>
      </c>
      <c r="C23">
        <v>0</v>
      </c>
      <c r="D23" s="20">
        <v>0</v>
      </c>
    </row>
    <row r="24" spans="1:4" x14ac:dyDescent="0.35">
      <c r="A24" s="1">
        <v>43881</v>
      </c>
      <c r="B24">
        <v>2</v>
      </c>
      <c r="C24">
        <v>0</v>
      </c>
      <c r="D24" s="20">
        <v>0</v>
      </c>
    </row>
    <row r="25" spans="1:4" x14ac:dyDescent="0.35">
      <c r="A25" s="1">
        <v>43882</v>
      </c>
      <c r="B25">
        <v>2</v>
      </c>
      <c r="C25">
        <v>0</v>
      </c>
      <c r="D25" s="20">
        <v>0</v>
      </c>
    </row>
    <row r="26" spans="1:4" x14ac:dyDescent="0.35">
      <c r="A26" s="1">
        <v>43883</v>
      </c>
      <c r="B26">
        <v>2</v>
      </c>
      <c r="C26">
        <v>0</v>
      </c>
      <c r="D26" s="20">
        <v>0</v>
      </c>
    </row>
    <row r="27" spans="1:4" x14ac:dyDescent="0.35">
      <c r="A27" s="1">
        <v>43884</v>
      </c>
      <c r="B27">
        <v>2</v>
      </c>
      <c r="C27">
        <v>0</v>
      </c>
      <c r="D27" s="20">
        <v>0</v>
      </c>
    </row>
    <row r="28" spans="1:4" x14ac:dyDescent="0.35">
      <c r="A28" s="1">
        <v>43885</v>
      </c>
      <c r="B28">
        <v>2</v>
      </c>
      <c r="C28">
        <v>0</v>
      </c>
      <c r="D28" s="20">
        <v>0</v>
      </c>
    </row>
    <row r="29" spans="1:4" x14ac:dyDescent="0.35">
      <c r="A29" s="1">
        <v>43886</v>
      </c>
      <c r="B29">
        <v>2</v>
      </c>
      <c r="C29">
        <v>0</v>
      </c>
      <c r="D29" s="20">
        <v>0</v>
      </c>
    </row>
    <row r="30" spans="1:4" x14ac:dyDescent="0.35">
      <c r="A30" s="1">
        <v>43887</v>
      </c>
      <c r="B30">
        <v>2</v>
      </c>
      <c r="C30">
        <v>0</v>
      </c>
      <c r="D30" s="20">
        <v>0</v>
      </c>
    </row>
    <row r="31" spans="1:4" x14ac:dyDescent="0.35">
      <c r="A31" s="1">
        <v>43888</v>
      </c>
      <c r="B31">
        <v>2</v>
      </c>
      <c r="C31">
        <v>0</v>
      </c>
      <c r="D31" s="20">
        <v>0</v>
      </c>
    </row>
    <row r="32" spans="1:4" x14ac:dyDescent="0.35">
      <c r="A32" s="1">
        <v>43889</v>
      </c>
      <c r="B32">
        <v>2</v>
      </c>
      <c r="C32">
        <v>0</v>
      </c>
      <c r="D32" s="20">
        <v>0</v>
      </c>
    </row>
    <row r="33" spans="1:4" x14ac:dyDescent="0.35">
      <c r="A33" s="1">
        <v>43890</v>
      </c>
      <c r="B33">
        <v>2</v>
      </c>
      <c r="C33">
        <v>0</v>
      </c>
      <c r="D33" s="20">
        <v>0</v>
      </c>
    </row>
    <row r="34" spans="1:4" x14ac:dyDescent="0.35">
      <c r="A34" s="1">
        <v>43891</v>
      </c>
      <c r="B34">
        <v>3</v>
      </c>
      <c r="C34" s="15">
        <v>1</v>
      </c>
      <c r="D34" s="20">
        <v>0.14285714299999999</v>
      </c>
    </row>
    <row r="35" spans="1:4" x14ac:dyDescent="0.35">
      <c r="A35" s="1">
        <v>43892</v>
      </c>
      <c r="B35">
        <v>3</v>
      </c>
      <c r="C35" s="15">
        <v>0</v>
      </c>
      <c r="D35" s="20">
        <v>0.14285714299999999</v>
      </c>
    </row>
    <row r="36" spans="1:4" x14ac:dyDescent="0.35">
      <c r="A36" s="1">
        <v>43893</v>
      </c>
      <c r="B36">
        <f>(B35+C36)</f>
        <v>4</v>
      </c>
      <c r="C36" s="15">
        <v>1</v>
      </c>
      <c r="D36" s="20">
        <v>0.28571428599999998</v>
      </c>
    </row>
    <row r="37" spans="1:4" x14ac:dyDescent="0.35">
      <c r="A37" s="1">
        <v>43894</v>
      </c>
      <c r="B37" s="15">
        <f t="shared" ref="B37:B100" si="0">(B36+C37)</f>
        <v>6</v>
      </c>
      <c r="C37" s="15">
        <v>2</v>
      </c>
      <c r="D37" s="20">
        <v>0.571428571</v>
      </c>
    </row>
    <row r="38" spans="1:4" x14ac:dyDescent="0.35">
      <c r="A38" s="1">
        <v>43895</v>
      </c>
      <c r="B38" s="15">
        <f t="shared" si="0"/>
        <v>14</v>
      </c>
      <c r="C38" s="15">
        <v>8</v>
      </c>
      <c r="D38" s="20">
        <v>1.7142857140000001</v>
      </c>
    </row>
    <row r="39" spans="1:4" x14ac:dyDescent="0.35">
      <c r="A39" s="1">
        <v>43896</v>
      </c>
      <c r="B39" s="15">
        <f t="shared" si="0"/>
        <v>28</v>
      </c>
      <c r="C39" s="15">
        <v>14</v>
      </c>
      <c r="D39" s="20">
        <v>3.7142857139999998</v>
      </c>
    </row>
    <row r="40" spans="1:4" x14ac:dyDescent="0.35">
      <c r="A40" s="1">
        <v>43897</v>
      </c>
      <c r="B40" s="15">
        <f t="shared" si="0"/>
        <v>72</v>
      </c>
      <c r="C40" s="15">
        <v>44</v>
      </c>
      <c r="D40" s="20">
        <v>10</v>
      </c>
    </row>
    <row r="41" spans="1:4" x14ac:dyDescent="0.35">
      <c r="A41" s="1">
        <v>43898</v>
      </c>
      <c r="B41" s="15">
        <f t="shared" si="0"/>
        <v>91</v>
      </c>
      <c r="C41" s="15">
        <v>19</v>
      </c>
      <c r="D41" s="20">
        <v>12.57142857</v>
      </c>
    </row>
    <row r="42" spans="1:4" x14ac:dyDescent="0.35">
      <c r="A42" s="1">
        <v>43899</v>
      </c>
      <c r="B42" s="15">
        <f t="shared" si="0"/>
        <v>96</v>
      </c>
      <c r="C42" s="15">
        <v>5</v>
      </c>
      <c r="D42" s="20">
        <v>13.28571429</v>
      </c>
    </row>
    <row r="43" spans="1:4" x14ac:dyDescent="0.35">
      <c r="A43" s="1">
        <v>43900</v>
      </c>
      <c r="B43" s="15">
        <f t="shared" si="0"/>
        <v>110</v>
      </c>
      <c r="C43" s="15">
        <v>14</v>
      </c>
      <c r="D43" s="20">
        <v>15.14285714</v>
      </c>
    </row>
    <row r="44" spans="1:4" x14ac:dyDescent="0.35">
      <c r="A44" s="1">
        <v>43901</v>
      </c>
      <c r="B44" s="15">
        <f t="shared" si="0"/>
        <v>132</v>
      </c>
      <c r="C44" s="15">
        <v>22</v>
      </c>
      <c r="D44" s="20">
        <v>18</v>
      </c>
    </row>
    <row r="45" spans="1:4" x14ac:dyDescent="0.35">
      <c r="A45" s="1">
        <v>43902</v>
      </c>
      <c r="B45" s="15">
        <f t="shared" si="0"/>
        <v>161</v>
      </c>
      <c r="C45" s="15">
        <v>29</v>
      </c>
      <c r="D45" s="20">
        <v>21</v>
      </c>
    </row>
    <row r="46" spans="1:4" x14ac:dyDescent="0.35">
      <c r="A46" s="1">
        <v>43903</v>
      </c>
      <c r="B46" s="15">
        <f t="shared" si="0"/>
        <v>222</v>
      </c>
      <c r="C46" s="15">
        <v>61</v>
      </c>
      <c r="D46" s="20">
        <v>27.714285709999999</v>
      </c>
    </row>
    <row r="47" spans="1:4" x14ac:dyDescent="0.35">
      <c r="A47" s="1">
        <v>43904</v>
      </c>
      <c r="B47" s="15">
        <f t="shared" si="0"/>
        <v>295</v>
      </c>
      <c r="C47" s="15">
        <v>73</v>
      </c>
      <c r="D47" s="20">
        <v>31.85714286</v>
      </c>
    </row>
    <row r="48" spans="1:4" x14ac:dyDescent="0.35">
      <c r="A48" s="1">
        <v>43905</v>
      </c>
      <c r="B48" s="15">
        <f t="shared" si="0"/>
        <v>363</v>
      </c>
      <c r="C48" s="15">
        <v>68</v>
      </c>
      <c r="D48" s="20">
        <v>38.857142860000003</v>
      </c>
    </row>
    <row r="49" spans="1:4" x14ac:dyDescent="0.35">
      <c r="A49" s="1">
        <v>43906</v>
      </c>
      <c r="B49" s="15">
        <f t="shared" si="0"/>
        <v>513</v>
      </c>
      <c r="C49" s="15">
        <v>150</v>
      </c>
      <c r="D49" s="20">
        <v>59.571428570000002</v>
      </c>
    </row>
    <row r="50" spans="1:4" x14ac:dyDescent="0.35">
      <c r="A50" s="1">
        <v>43907</v>
      </c>
      <c r="B50" s="15">
        <f t="shared" si="0"/>
        <v>762</v>
      </c>
      <c r="C50" s="15">
        <v>249</v>
      </c>
      <c r="D50" s="20">
        <v>93.142857140000004</v>
      </c>
    </row>
    <row r="51" spans="1:4" x14ac:dyDescent="0.35">
      <c r="A51" s="1">
        <v>43908</v>
      </c>
      <c r="B51" s="15">
        <f t="shared" si="0"/>
        <v>1021</v>
      </c>
      <c r="C51" s="15">
        <v>259</v>
      </c>
      <c r="D51" s="20">
        <v>127</v>
      </c>
    </row>
    <row r="52" spans="1:4" x14ac:dyDescent="0.35">
      <c r="A52" s="1">
        <v>43909</v>
      </c>
      <c r="B52" s="15">
        <f t="shared" si="0"/>
        <v>1299</v>
      </c>
      <c r="C52" s="15">
        <v>278</v>
      </c>
      <c r="D52" s="20">
        <v>162.57142859999999</v>
      </c>
    </row>
    <row r="53" spans="1:4" x14ac:dyDescent="0.35">
      <c r="A53" s="1">
        <v>43910</v>
      </c>
      <c r="B53" s="15">
        <f t="shared" si="0"/>
        <v>1687</v>
      </c>
      <c r="C53" s="15">
        <v>388</v>
      </c>
      <c r="D53" s="20">
        <v>209.2857143</v>
      </c>
    </row>
    <row r="54" spans="1:4" x14ac:dyDescent="0.35">
      <c r="A54" s="1">
        <v>43911</v>
      </c>
      <c r="B54" s="15">
        <f t="shared" si="0"/>
        <v>2009</v>
      </c>
      <c r="C54" s="15">
        <v>322</v>
      </c>
      <c r="D54" s="20">
        <v>244.85714290000001</v>
      </c>
    </row>
    <row r="55" spans="1:4" x14ac:dyDescent="0.35">
      <c r="A55" s="1">
        <v>43912</v>
      </c>
      <c r="B55" s="15">
        <f t="shared" si="0"/>
        <v>2295</v>
      </c>
      <c r="C55" s="15">
        <v>286</v>
      </c>
      <c r="D55" s="20">
        <v>276</v>
      </c>
    </row>
    <row r="56" spans="1:4" x14ac:dyDescent="0.35">
      <c r="A56" s="1">
        <v>43913</v>
      </c>
      <c r="B56" s="15">
        <f t="shared" si="0"/>
        <v>2904</v>
      </c>
      <c r="C56" s="15">
        <v>609</v>
      </c>
      <c r="D56" s="20">
        <v>341.57142859999999</v>
      </c>
    </row>
    <row r="57" spans="1:4" x14ac:dyDescent="0.35">
      <c r="A57" s="1">
        <v>43914</v>
      </c>
      <c r="B57" s="15">
        <f t="shared" si="0"/>
        <v>3622</v>
      </c>
      <c r="C57" s="15">
        <v>718</v>
      </c>
      <c r="D57" s="20">
        <v>408.57142859999999</v>
      </c>
    </row>
    <row r="58" spans="1:4" x14ac:dyDescent="0.35">
      <c r="A58" s="1">
        <v>43915</v>
      </c>
      <c r="B58" s="15">
        <f t="shared" si="0"/>
        <v>4368</v>
      </c>
      <c r="C58" s="15">
        <v>746</v>
      </c>
      <c r="D58" s="20">
        <v>478.14285710000001</v>
      </c>
    </row>
    <row r="59" spans="1:4" x14ac:dyDescent="0.35">
      <c r="A59" s="1">
        <v>43916</v>
      </c>
      <c r="B59" s="15">
        <f t="shared" si="0"/>
        <v>5303</v>
      </c>
      <c r="C59" s="15">
        <v>935</v>
      </c>
      <c r="D59" s="20">
        <v>572</v>
      </c>
    </row>
    <row r="60" spans="1:4" x14ac:dyDescent="0.35">
      <c r="A60" s="1">
        <v>43917</v>
      </c>
      <c r="B60" s="15">
        <f t="shared" si="0"/>
        <v>6246</v>
      </c>
      <c r="C60" s="15">
        <v>943</v>
      </c>
      <c r="D60" s="20">
        <v>651.2857143</v>
      </c>
    </row>
    <row r="61" spans="1:4" x14ac:dyDescent="0.35">
      <c r="A61" s="1">
        <v>43918</v>
      </c>
      <c r="B61" s="15">
        <f t="shared" si="0"/>
        <v>6900</v>
      </c>
      <c r="C61" s="15">
        <v>654</v>
      </c>
      <c r="D61" s="20">
        <v>698.7142857</v>
      </c>
    </row>
    <row r="62" spans="1:4" x14ac:dyDescent="0.35">
      <c r="A62" s="1">
        <v>43919</v>
      </c>
      <c r="B62" s="15">
        <f t="shared" si="0"/>
        <v>7423</v>
      </c>
      <c r="C62" s="15">
        <v>523</v>
      </c>
      <c r="D62" s="20">
        <v>732.57142859999999</v>
      </c>
    </row>
    <row r="63" spans="1:4" x14ac:dyDescent="0.35">
      <c r="A63" s="1">
        <v>43920</v>
      </c>
      <c r="B63" s="15">
        <f t="shared" si="0"/>
        <v>8661</v>
      </c>
      <c r="C63" s="15">
        <v>1238</v>
      </c>
      <c r="D63" s="20">
        <v>822.42857140000001</v>
      </c>
    </row>
    <row r="64" spans="1:4" x14ac:dyDescent="0.35">
      <c r="A64" s="1">
        <v>43921</v>
      </c>
      <c r="B64" s="15">
        <f t="shared" si="0"/>
        <v>9927</v>
      </c>
      <c r="C64" s="15">
        <v>1266</v>
      </c>
      <c r="D64" s="20">
        <v>900.7142857</v>
      </c>
    </row>
    <row r="65" spans="1:4" x14ac:dyDescent="0.35">
      <c r="A65" s="1">
        <v>43922</v>
      </c>
      <c r="B65" s="15">
        <f t="shared" si="0"/>
        <v>11265</v>
      </c>
      <c r="C65" s="15">
        <v>1338</v>
      </c>
      <c r="D65" s="20">
        <v>985.2857143</v>
      </c>
    </row>
    <row r="66" spans="1:4" x14ac:dyDescent="0.35">
      <c r="A66" s="1">
        <v>43923</v>
      </c>
      <c r="B66" s="15">
        <f t="shared" si="0"/>
        <v>12540</v>
      </c>
      <c r="C66" s="15">
        <v>1275</v>
      </c>
      <c r="D66" s="20">
        <v>1033.857143</v>
      </c>
    </row>
    <row r="67" spans="1:4" x14ac:dyDescent="0.35">
      <c r="A67" s="1">
        <v>43924</v>
      </c>
      <c r="B67" s="15">
        <f t="shared" si="0"/>
        <v>14020</v>
      </c>
      <c r="C67" s="15">
        <v>1480</v>
      </c>
      <c r="D67" s="20">
        <v>1110.5714290000001</v>
      </c>
    </row>
    <row r="68" spans="1:4" x14ac:dyDescent="0.35">
      <c r="A68" s="1">
        <v>43925</v>
      </c>
      <c r="B68" s="15">
        <f t="shared" si="0"/>
        <v>15182</v>
      </c>
      <c r="C68" s="15">
        <v>1162</v>
      </c>
      <c r="D68" s="20">
        <v>1183.142857</v>
      </c>
    </row>
    <row r="69" spans="1:4" x14ac:dyDescent="0.35">
      <c r="A69" s="1">
        <v>43926</v>
      </c>
      <c r="B69" s="15">
        <f t="shared" si="0"/>
        <v>16159</v>
      </c>
      <c r="C69" s="15">
        <v>977</v>
      </c>
      <c r="D69" s="20">
        <v>1248</v>
      </c>
    </row>
    <row r="70" spans="1:4" x14ac:dyDescent="0.35">
      <c r="A70" s="1">
        <v>43927</v>
      </c>
      <c r="B70" s="15">
        <f t="shared" si="0"/>
        <v>18091</v>
      </c>
      <c r="C70" s="15">
        <v>1932</v>
      </c>
      <c r="D70" s="20">
        <v>1347.142857</v>
      </c>
    </row>
    <row r="71" spans="1:4" x14ac:dyDescent="0.35">
      <c r="A71" s="1">
        <v>43928</v>
      </c>
      <c r="B71" s="15">
        <f t="shared" si="0"/>
        <v>20112</v>
      </c>
      <c r="C71" s="15">
        <v>2021</v>
      </c>
      <c r="D71" s="20">
        <v>1455</v>
      </c>
    </row>
    <row r="72" spans="1:4" x14ac:dyDescent="0.35">
      <c r="A72" s="1">
        <v>43929</v>
      </c>
      <c r="B72" s="15">
        <f t="shared" si="0"/>
        <v>21976</v>
      </c>
      <c r="C72" s="15">
        <v>1864</v>
      </c>
      <c r="D72" s="20">
        <v>1530.142857</v>
      </c>
    </row>
    <row r="73" spans="1:4" x14ac:dyDescent="0.35">
      <c r="A73" s="1">
        <v>43930</v>
      </c>
      <c r="B73" s="15">
        <f t="shared" si="0"/>
        <v>23954</v>
      </c>
      <c r="C73" s="15">
        <v>1978</v>
      </c>
      <c r="D73" s="20">
        <v>1630.5714290000001</v>
      </c>
    </row>
    <row r="74" spans="1:4" x14ac:dyDescent="0.35">
      <c r="A74" s="1">
        <v>43931</v>
      </c>
      <c r="B74" s="15">
        <f t="shared" si="0"/>
        <v>26009</v>
      </c>
      <c r="C74" s="15">
        <v>2055</v>
      </c>
      <c r="D74" s="20">
        <v>1712.7142859999999</v>
      </c>
    </row>
    <row r="75" spans="1:4" x14ac:dyDescent="0.35">
      <c r="A75" s="1">
        <v>43932</v>
      </c>
      <c r="B75" s="15">
        <f t="shared" si="0"/>
        <v>27338</v>
      </c>
      <c r="C75" s="15">
        <v>1329</v>
      </c>
      <c r="D75" s="20">
        <v>1736.5714290000001</v>
      </c>
    </row>
    <row r="76" spans="1:4" x14ac:dyDescent="0.35">
      <c r="A76" s="1">
        <v>43933</v>
      </c>
      <c r="B76" s="15">
        <f t="shared" si="0"/>
        <v>28268</v>
      </c>
      <c r="C76" s="15">
        <v>930</v>
      </c>
      <c r="D76" s="20">
        <v>1729.857143</v>
      </c>
    </row>
    <row r="77" spans="1:4" x14ac:dyDescent="0.35">
      <c r="A77" s="1">
        <v>43934</v>
      </c>
      <c r="B77" s="15">
        <f t="shared" si="0"/>
        <v>30254</v>
      </c>
      <c r="C77" s="15">
        <v>1986</v>
      </c>
      <c r="D77" s="20">
        <v>1737.5714290000001</v>
      </c>
    </row>
    <row r="78" spans="1:4" x14ac:dyDescent="0.35">
      <c r="A78" s="1">
        <v>43935</v>
      </c>
      <c r="B78" s="15">
        <f t="shared" si="0"/>
        <v>33181</v>
      </c>
      <c r="C78" s="15">
        <v>2927</v>
      </c>
      <c r="D78" s="20">
        <v>1867</v>
      </c>
    </row>
    <row r="79" spans="1:4" x14ac:dyDescent="0.35">
      <c r="A79" s="1">
        <v>43936</v>
      </c>
      <c r="B79" s="15">
        <f t="shared" si="0"/>
        <v>35721</v>
      </c>
      <c r="C79" s="15">
        <v>2540</v>
      </c>
      <c r="D79" s="20">
        <v>1963.5714290000001</v>
      </c>
    </row>
    <row r="80" spans="1:4" x14ac:dyDescent="0.35">
      <c r="A80" s="1">
        <v>43937</v>
      </c>
      <c r="B80" s="15">
        <f t="shared" si="0"/>
        <v>38107</v>
      </c>
      <c r="C80" s="15">
        <v>2386</v>
      </c>
      <c r="D80" s="20">
        <v>2021.857143</v>
      </c>
    </row>
    <row r="81" spans="1:4" x14ac:dyDescent="0.35">
      <c r="A81" s="1">
        <v>43938</v>
      </c>
      <c r="B81" s="15">
        <f t="shared" si="0"/>
        <v>41096</v>
      </c>
      <c r="C81" s="15">
        <v>2989</v>
      </c>
      <c r="D81" s="20">
        <v>2155.2857140000001</v>
      </c>
    </row>
    <row r="82" spans="1:4" x14ac:dyDescent="0.35">
      <c r="A82" s="1">
        <v>43939</v>
      </c>
      <c r="B82" s="15">
        <f t="shared" si="0"/>
        <v>42576</v>
      </c>
      <c r="C82" s="15">
        <v>1480</v>
      </c>
      <c r="D82" s="20">
        <v>2176.8571430000002</v>
      </c>
    </row>
    <row r="83" spans="1:4" x14ac:dyDescent="0.35">
      <c r="A83" s="1">
        <v>43940</v>
      </c>
      <c r="B83" s="15">
        <f t="shared" si="0"/>
        <v>43665</v>
      </c>
      <c r="C83" s="15">
        <v>1089</v>
      </c>
      <c r="D83" s="20">
        <v>2199.5714290000001</v>
      </c>
    </row>
    <row r="84" spans="1:4" x14ac:dyDescent="0.35">
      <c r="A84" s="1">
        <v>43941</v>
      </c>
      <c r="B84" s="15">
        <f t="shared" si="0"/>
        <v>46350</v>
      </c>
      <c r="C84" s="15">
        <v>2685</v>
      </c>
      <c r="D84" s="20">
        <v>2299.4285709999999</v>
      </c>
    </row>
    <row r="85" spans="1:4" x14ac:dyDescent="0.35">
      <c r="A85" s="1">
        <v>43942</v>
      </c>
      <c r="B85" s="15">
        <f t="shared" si="0"/>
        <v>48536</v>
      </c>
      <c r="C85" s="15">
        <v>2186</v>
      </c>
      <c r="D85" s="20">
        <v>2193.5714290000001</v>
      </c>
    </row>
    <row r="86" spans="1:4" x14ac:dyDescent="0.35">
      <c r="A86" s="1">
        <v>43943</v>
      </c>
      <c r="B86" s="15">
        <f t="shared" si="0"/>
        <v>51239</v>
      </c>
      <c r="C86" s="15">
        <v>2703</v>
      </c>
      <c r="D86" s="20">
        <v>2216.8571430000002</v>
      </c>
    </row>
    <row r="87" spans="1:4" x14ac:dyDescent="0.35">
      <c r="A87" s="1">
        <v>43944</v>
      </c>
      <c r="B87" s="15">
        <f t="shared" si="0"/>
        <v>53644</v>
      </c>
      <c r="C87" s="15">
        <v>2405</v>
      </c>
      <c r="D87" s="20">
        <v>2219.5714290000001</v>
      </c>
    </row>
    <row r="88" spans="1:4" x14ac:dyDescent="0.35">
      <c r="A88" s="1">
        <v>43945</v>
      </c>
      <c r="B88" s="15">
        <f t="shared" si="0"/>
        <v>55918</v>
      </c>
      <c r="C88" s="15">
        <v>2274</v>
      </c>
      <c r="D88" s="20">
        <v>2117.4285709999999</v>
      </c>
    </row>
    <row r="89" spans="1:4" x14ac:dyDescent="0.35">
      <c r="A89" s="1">
        <v>43946</v>
      </c>
      <c r="B89" s="15">
        <f t="shared" si="0"/>
        <v>57410</v>
      </c>
      <c r="C89" s="15">
        <v>1492</v>
      </c>
      <c r="D89" s="20">
        <v>2119.1428569999998</v>
      </c>
    </row>
    <row r="90" spans="1:4" x14ac:dyDescent="0.35">
      <c r="A90" s="1">
        <v>43947</v>
      </c>
      <c r="B90" s="15">
        <f t="shared" si="0"/>
        <v>58254</v>
      </c>
      <c r="C90" s="15">
        <v>844</v>
      </c>
      <c r="D90" s="20">
        <v>2084.1428569999998</v>
      </c>
    </row>
    <row r="91" spans="1:4" x14ac:dyDescent="0.35">
      <c r="A91" s="1">
        <v>43948</v>
      </c>
      <c r="B91" s="15">
        <f t="shared" si="0"/>
        <v>60382</v>
      </c>
      <c r="C91" s="15">
        <v>2128</v>
      </c>
      <c r="D91" s="20">
        <v>2004.5714290000001</v>
      </c>
    </row>
    <row r="92" spans="1:4" x14ac:dyDescent="0.35">
      <c r="A92" s="1">
        <v>43949</v>
      </c>
      <c r="B92" s="15">
        <f t="shared" si="0"/>
        <v>62485</v>
      </c>
      <c r="C92" s="15">
        <v>2103</v>
      </c>
      <c r="D92" s="20">
        <v>1992.7142859999999</v>
      </c>
    </row>
    <row r="93" spans="1:4" x14ac:dyDescent="0.35">
      <c r="A93" s="1">
        <v>43950</v>
      </c>
      <c r="B93" s="15">
        <f t="shared" si="0"/>
        <v>64670</v>
      </c>
      <c r="C93" s="15">
        <v>2185</v>
      </c>
      <c r="D93" s="20">
        <v>1918.7142859999999</v>
      </c>
    </row>
    <row r="94" spans="1:4" x14ac:dyDescent="0.35">
      <c r="A94" s="1">
        <v>43951</v>
      </c>
      <c r="B94" s="15">
        <f t="shared" si="0"/>
        <v>66717</v>
      </c>
      <c r="C94" s="15">
        <v>2047</v>
      </c>
      <c r="D94" s="20">
        <v>1867.5714290000001</v>
      </c>
    </row>
    <row r="95" spans="1:4" x14ac:dyDescent="0.35">
      <c r="A95" s="1">
        <v>43952</v>
      </c>
      <c r="B95" s="15">
        <f t="shared" si="0"/>
        <v>68798</v>
      </c>
      <c r="C95" s="15">
        <v>2081</v>
      </c>
      <c r="D95" s="20">
        <v>1840</v>
      </c>
    </row>
    <row r="96" spans="1:4" x14ac:dyDescent="0.35">
      <c r="A96" s="1">
        <v>43953</v>
      </c>
      <c r="B96" s="15">
        <f t="shared" si="0"/>
        <v>69827</v>
      </c>
      <c r="C96" s="15">
        <v>1029</v>
      </c>
      <c r="D96" s="20">
        <v>1773.857143</v>
      </c>
    </row>
    <row r="97" spans="1:4" x14ac:dyDescent="0.35">
      <c r="A97" s="1">
        <v>43954</v>
      </c>
      <c r="B97" s="15">
        <f t="shared" si="0"/>
        <v>70560</v>
      </c>
      <c r="C97" s="15">
        <v>733</v>
      </c>
      <c r="D97" s="20">
        <v>1758</v>
      </c>
    </row>
    <row r="98" spans="1:4" x14ac:dyDescent="0.35">
      <c r="A98" s="1">
        <v>43955</v>
      </c>
      <c r="B98" s="15">
        <f t="shared" si="0"/>
        <v>72438</v>
      </c>
      <c r="C98" s="15">
        <v>1878</v>
      </c>
      <c r="D98" s="20">
        <v>1722.2857140000001</v>
      </c>
    </row>
    <row r="99" spans="1:4" x14ac:dyDescent="0.35">
      <c r="A99" s="1">
        <v>43956</v>
      </c>
      <c r="B99" s="15">
        <f t="shared" si="0"/>
        <v>74171</v>
      </c>
      <c r="C99" s="15">
        <v>1733</v>
      </c>
      <c r="D99" s="20">
        <v>1669.4285709999999</v>
      </c>
    </row>
    <row r="100" spans="1:4" x14ac:dyDescent="0.35">
      <c r="A100" s="1">
        <v>43957</v>
      </c>
      <c r="B100" s="15">
        <f t="shared" si="0"/>
        <v>75869</v>
      </c>
      <c r="C100" s="15">
        <v>1698</v>
      </c>
      <c r="D100" s="20">
        <v>1599.857143</v>
      </c>
    </row>
    <row r="101" spans="1:4" x14ac:dyDescent="0.35">
      <c r="A101" s="1">
        <v>43958</v>
      </c>
      <c r="B101" s="15">
        <f t="shared" ref="B101:B164" si="1">(B100+C101)</f>
        <v>77546</v>
      </c>
      <c r="C101" s="15">
        <v>1677</v>
      </c>
      <c r="D101" s="20">
        <v>1547</v>
      </c>
    </row>
    <row r="102" spans="1:4" x14ac:dyDescent="0.35">
      <c r="A102" s="1">
        <v>43959</v>
      </c>
      <c r="B102" s="15">
        <f t="shared" si="1"/>
        <v>78999</v>
      </c>
      <c r="C102" s="15">
        <v>1453</v>
      </c>
      <c r="D102" s="20">
        <v>1457.2857140000001</v>
      </c>
    </row>
    <row r="103" spans="1:4" x14ac:dyDescent="0.35">
      <c r="A103" s="1">
        <v>43960</v>
      </c>
      <c r="B103" s="15">
        <f t="shared" si="1"/>
        <v>79681</v>
      </c>
      <c r="C103" s="15">
        <v>682</v>
      </c>
      <c r="D103" s="20">
        <v>1407.7142859999999</v>
      </c>
    </row>
    <row r="104" spans="1:4" x14ac:dyDescent="0.35">
      <c r="A104" s="1">
        <v>43961</v>
      </c>
      <c r="B104" s="15">
        <f t="shared" si="1"/>
        <v>80066</v>
      </c>
      <c r="C104" s="15">
        <v>385</v>
      </c>
      <c r="D104" s="20">
        <v>1358</v>
      </c>
    </row>
    <row r="105" spans="1:4" x14ac:dyDescent="0.35">
      <c r="A105" s="1">
        <v>43962</v>
      </c>
      <c r="B105" s="15">
        <f t="shared" si="1"/>
        <v>81371</v>
      </c>
      <c r="C105" s="15">
        <v>1305</v>
      </c>
      <c r="D105" s="20">
        <v>1276.142857</v>
      </c>
    </row>
    <row r="106" spans="1:4" x14ac:dyDescent="0.35">
      <c r="A106" s="1">
        <v>43963</v>
      </c>
      <c r="B106" s="15">
        <f t="shared" si="1"/>
        <v>82821</v>
      </c>
      <c r="C106" s="15">
        <v>1450</v>
      </c>
      <c r="D106" s="20">
        <v>1235.7142859999999</v>
      </c>
    </row>
    <row r="107" spans="1:4" x14ac:dyDescent="0.35">
      <c r="A107" s="1">
        <v>43964</v>
      </c>
      <c r="B107" s="15">
        <f t="shared" si="1"/>
        <v>84132</v>
      </c>
      <c r="C107" s="15">
        <v>1311</v>
      </c>
      <c r="D107" s="20">
        <v>1180.4285709999999</v>
      </c>
    </row>
    <row r="108" spans="1:4" x14ac:dyDescent="0.35">
      <c r="A108" s="1">
        <v>43965</v>
      </c>
      <c r="B108" s="15">
        <f t="shared" si="1"/>
        <v>85447</v>
      </c>
      <c r="C108" s="15">
        <v>1315</v>
      </c>
      <c r="D108" s="20">
        <v>1128.7142859999999</v>
      </c>
    </row>
    <row r="109" spans="1:4" x14ac:dyDescent="0.35">
      <c r="A109" s="1">
        <v>43966</v>
      </c>
      <c r="B109" s="15">
        <f t="shared" si="1"/>
        <v>86551</v>
      </c>
      <c r="C109" s="15">
        <v>1104</v>
      </c>
      <c r="D109" s="20">
        <v>1079</v>
      </c>
    </row>
    <row r="110" spans="1:4" x14ac:dyDescent="0.35">
      <c r="A110" s="1">
        <v>43967</v>
      </c>
      <c r="B110" s="15">
        <f t="shared" si="1"/>
        <v>87196</v>
      </c>
      <c r="C110" s="15">
        <v>645</v>
      </c>
      <c r="D110" s="20">
        <v>1073.7142859999999</v>
      </c>
    </row>
    <row r="111" spans="1:4" x14ac:dyDescent="0.35">
      <c r="A111" s="1">
        <v>43968</v>
      </c>
      <c r="B111" s="15">
        <f t="shared" si="1"/>
        <v>87559</v>
      </c>
      <c r="C111" s="15">
        <v>363</v>
      </c>
      <c r="D111" s="20">
        <v>1070.5714290000001</v>
      </c>
    </row>
    <row r="112" spans="1:4" x14ac:dyDescent="0.35">
      <c r="A112" s="1">
        <v>43969</v>
      </c>
      <c r="B112" s="15">
        <f t="shared" si="1"/>
        <v>88870</v>
      </c>
      <c r="C112" s="15">
        <v>1311</v>
      </c>
      <c r="D112" s="20">
        <v>1071.4285709999999</v>
      </c>
    </row>
    <row r="113" spans="1:4" x14ac:dyDescent="0.35">
      <c r="A113" s="1">
        <v>43970</v>
      </c>
      <c r="B113" s="15">
        <f t="shared" si="1"/>
        <v>89943</v>
      </c>
      <c r="C113" s="15">
        <v>1073</v>
      </c>
      <c r="D113" s="20">
        <v>1017.571429</v>
      </c>
    </row>
    <row r="114" spans="1:4" x14ac:dyDescent="0.35">
      <c r="A114" s="1">
        <v>43971</v>
      </c>
      <c r="B114" s="15">
        <f t="shared" si="1"/>
        <v>90954</v>
      </c>
      <c r="C114" s="15">
        <v>1011</v>
      </c>
      <c r="D114" s="20">
        <v>974.7142857</v>
      </c>
    </row>
    <row r="115" spans="1:4" x14ac:dyDescent="0.35">
      <c r="A115" s="1">
        <v>43972</v>
      </c>
      <c r="B115" s="15">
        <f t="shared" si="1"/>
        <v>91917</v>
      </c>
      <c r="C115" s="15">
        <v>963</v>
      </c>
      <c r="D115" s="20">
        <v>924.42857140000001</v>
      </c>
    </row>
    <row r="116" spans="1:4" x14ac:dyDescent="0.35">
      <c r="A116" s="1">
        <v>43973</v>
      </c>
      <c r="B116" s="15">
        <f t="shared" si="1"/>
        <v>92779</v>
      </c>
      <c r="C116" s="15">
        <v>862</v>
      </c>
      <c r="D116" s="20">
        <v>889.7142857</v>
      </c>
    </row>
    <row r="117" spans="1:4" x14ac:dyDescent="0.35">
      <c r="A117" s="1">
        <v>43974</v>
      </c>
      <c r="B117" s="15">
        <f t="shared" si="1"/>
        <v>93166</v>
      </c>
      <c r="C117" s="15">
        <v>387</v>
      </c>
      <c r="D117" s="20">
        <v>852.85714289999999</v>
      </c>
    </row>
    <row r="118" spans="1:4" x14ac:dyDescent="0.35">
      <c r="A118" s="1">
        <v>43975</v>
      </c>
      <c r="B118" s="15">
        <f t="shared" si="1"/>
        <v>93467</v>
      </c>
      <c r="C118" s="15">
        <v>301</v>
      </c>
      <c r="D118" s="20">
        <v>844</v>
      </c>
    </row>
    <row r="119" spans="1:4" x14ac:dyDescent="0.35">
      <c r="A119" s="1">
        <v>43976</v>
      </c>
      <c r="B119" s="15">
        <f t="shared" si="1"/>
        <v>93665</v>
      </c>
      <c r="C119" s="15">
        <v>198</v>
      </c>
      <c r="D119" s="20">
        <v>685</v>
      </c>
    </row>
    <row r="120" spans="1:4" x14ac:dyDescent="0.35">
      <c r="A120" s="1">
        <v>43977</v>
      </c>
      <c r="B120" s="15">
        <f t="shared" si="1"/>
        <v>94529</v>
      </c>
      <c r="C120" s="15">
        <v>864</v>
      </c>
      <c r="D120" s="20">
        <v>655.14285710000001</v>
      </c>
    </row>
    <row r="121" spans="1:4" x14ac:dyDescent="0.35">
      <c r="A121" s="1">
        <v>43978</v>
      </c>
      <c r="B121" s="15">
        <f t="shared" si="1"/>
        <v>95216</v>
      </c>
      <c r="C121" s="15">
        <v>687</v>
      </c>
      <c r="D121" s="20">
        <v>608.85714289999999</v>
      </c>
    </row>
    <row r="122" spans="1:4" x14ac:dyDescent="0.35">
      <c r="A122" s="1">
        <v>43979</v>
      </c>
      <c r="B122" s="15">
        <f t="shared" si="1"/>
        <v>95855</v>
      </c>
      <c r="C122" s="15">
        <v>639</v>
      </c>
      <c r="D122" s="20">
        <v>562.57142859999999</v>
      </c>
    </row>
    <row r="123" spans="1:4" x14ac:dyDescent="0.35">
      <c r="A123" s="1">
        <v>43980</v>
      </c>
      <c r="B123" s="15">
        <f t="shared" si="1"/>
        <v>96385</v>
      </c>
      <c r="C123" s="15">
        <v>530</v>
      </c>
      <c r="D123" s="20">
        <v>515.14285710000001</v>
      </c>
    </row>
    <row r="124" spans="1:4" x14ac:dyDescent="0.35">
      <c r="A124" s="1">
        <v>43981</v>
      </c>
      <c r="B124" s="15">
        <f t="shared" si="1"/>
        <v>96656</v>
      </c>
      <c r="C124" s="15">
        <v>271</v>
      </c>
      <c r="D124" s="20">
        <v>498.57142859999999</v>
      </c>
    </row>
    <row r="125" spans="1:4" x14ac:dyDescent="0.35">
      <c r="A125" s="1">
        <v>43982</v>
      </c>
      <c r="B125" s="15">
        <f t="shared" si="1"/>
        <v>96817</v>
      </c>
      <c r="C125" s="15">
        <v>161</v>
      </c>
      <c r="D125" s="20">
        <v>478.57142859999999</v>
      </c>
    </row>
    <row r="126" spans="1:4" x14ac:dyDescent="0.35">
      <c r="A126" s="1">
        <v>43983</v>
      </c>
      <c r="B126" s="15">
        <f t="shared" si="1"/>
        <v>97325</v>
      </c>
      <c r="C126" s="15">
        <v>508</v>
      </c>
      <c r="D126" s="20">
        <v>522.85714289999999</v>
      </c>
    </row>
    <row r="127" spans="1:4" x14ac:dyDescent="0.35">
      <c r="A127" s="1">
        <v>43984</v>
      </c>
      <c r="B127" s="15">
        <f t="shared" si="1"/>
        <v>97772</v>
      </c>
      <c r="C127" s="15">
        <v>447</v>
      </c>
      <c r="D127" s="20">
        <v>463.2857143</v>
      </c>
    </row>
    <row r="128" spans="1:4" x14ac:dyDescent="0.35">
      <c r="A128" s="1">
        <v>43985</v>
      </c>
      <c r="B128" s="15">
        <f t="shared" si="1"/>
        <v>98231</v>
      </c>
      <c r="C128" s="15">
        <v>459</v>
      </c>
      <c r="D128" s="20">
        <v>430.7142857</v>
      </c>
    </row>
    <row r="129" spans="1:4" x14ac:dyDescent="0.35">
      <c r="A129" s="1">
        <v>43986</v>
      </c>
      <c r="B129" s="15">
        <f t="shared" si="1"/>
        <v>98609</v>
      </c>
      <c r="C129" s="15">
        <v>378</v>
      </c>
      <c r="D129" s="20">
        <v>393.42857140000001</v>
      </c>
    </row>
    <row r="130" spans="1:4" x14ac:dyDescent="0.35">
      <c r="A130" s="1">
        <v>43987</v>
      </c>
      <c r="B130" s="15">
        <f t="shared" si="1"/>
        <v>98946</v>
      </c>
      <c r="C130" s="15">
        <v>337</v>
      </c>
      <c r="D130" s="20">
        <v>365.85714289999999</v>
      </c>
    </row>
    <row r="131" spans="1:4" x14ac:dyDescent="0.35">
      <c r="A131" s="1">
        <v>43988</v>
      </c>
      <c r="B131" s="15">
        <f t="shared" si="1"/>
        <v>99094</v>
      </c>
      <c r="C131" s="15">
        <v>148</v>
      </c>
      <c r="D131" s="20">
        <v>348.2857143</v>
      </c>
    </row>
    <row r="132" spans="1:4" x14ac:dyDescent="0.35">
      <c r="A132" s="1">
        <v>43989</v>
      </c>
      <c r="B132" s="15">
        <f t="shared" si="1"/>
        <v>99245</v>
      </c>
      <c r="C132" s="15">
        <v>151</v>
      </c>
      <c r="D132" s="20">
        <v>346.85714289999999</v>
      </c>
    </row>
    <row r="133" spans="1:4" x14ac:dyDescent="0.35">
      <c r="A133" s="1">
        <v>43990</v>
      </c>
      <c r="B133" s="15">
        <f t="shared" si="1"/>
        <v>99597</v>
      </c>
      <c r="C133" s="15">
        <v>352</v>
      </c>
      <c r="D133" s="20">
        <v>324.57142859999999</v>
      </c>
    </row>
    <row r="134" spans="1:4" x14ac:dyDescent="0.35">
      <c r="A134" s="1">
        <v>43991</v>
      </c>
      <c r="B134" s="15">
        <f t="shared" si="1"/>
        <v>99940</v>
      </c>
      <c r="C134" s="15">
        <v>343</v>
      </c>
      <c r="D134" s="20">
        <v>309.7142857</v>
      </c>
    </row>
    <row r="135" spans="1:4" x14ac:dyDescent="0.35">
      <c r="A135" s="1">
        <v>43992</v>
      </c>
      <c r="B135" s="15">
        <f t="shared" si="1"/>
        <v>100199</v>
      </c>
      <c r="C135" s="15">
        <v>259</v>
      </c>
      <c r="D135" s="20">
        <v>281.14285710000001</v>
      </c>
    </row>
    <row r="136" spans="1:4" x14ac:dyDescent="0.35">
      <c r="A136" s="1">
        <v>43993</v>
      </c>
      <c r="B136" s="15">
        <f t="shared" si="1"/>
        <v>100425</v>
      </c>
      <c r="C136" s="15">
        <v>226</v>
      </c>
      <c r="D136" s="20">
        <v>259.42857140000001</v>
      </c>
    </row>
    <row r="137" spans="1:4" x14ac:dyDescent="0.35">
      <c r="A137" s="1">
        <v>43994</v>
      </c>
      <c r="B137" s="15">
        <f t="shared" si="1"/>
        <v>100679</v>
      </c>
      <c r="C137" s="15">
        <v>254</v>
      </c>
      <c r="D137" s="20">
        <v>247.57142859999999</v>
      </c>
    </row>
    <row r="138" spans="1:4" x14ac:dyDescent="0.35">
      <c r="A138" s="1">
        <v>43995</v>
      </c>
      <c r="B138" s="15">
        <f t="shared" si="1"/>
        <v>100776</v>
      </c>
      <c r="C138" s="15">
        <v>97</v>
      </c>
      <c r="D138" s="20">
        <v>240.2857143</v>
      </c>
    </row>
    <row r="139" spans="1:4" x14ac:dyDescent="0.35">
      <c r="A139" s="1">
        <v>43996</v>
      </c>
      <c r="B139" s="15">
        <f t="shared" si="1"/>
        <v>100852</v>
      </c>
      <c r="C139" s="15">
        <v>76</v>
      </c>
      <c r="D139" s="20">
        <v>229.57142859999999</v>
      </c>
    </row>
    <row r="140" spans="1:4" x14ac:dyDescent="0.35">
      <c r="A140" s="1">
        <v>43997</v>
      </c>
      <c r="B140" s="15">
        <f t="shared" si="1"/>
        <v>101087</v>
      </c>
      <c r="C140" s="15">
        <v>235</v>
      </c>
      <c r="D140" s="20">
        <v>212.85714290000001</v>
      </c>
    </row>
    <row r="141" spans="1:4" x14ac:dyDescent="0.35">
      <c r="A141" s="1">
        <v>43998</v>
      </c>
      <c r="B141" s="15">
        <f t="shared" si="1"/>
        <v>101285</v>
      </c>
      <c r="C141" s="15">
        <v>198</v>
      </c>
      <c r="D141" s="20">
        <v>192.14285709999999</v>
      </c>
    </row>
    <row r="142" spans="1:4" x14ac:dyDescent="0.35">
      <c r="A142" s="1">
        <v>43999</v>
      </c>
      <c r="B142" s="15">
        <f t="shared" si="1"/>
        <v>101533</v>
      </c>
      <c r="C142" s="15">
        <v>248</v>
      </c>
      <c r="D142" s="20">
        <v>190.57142859999999</v>
      </c>
    </row>
    <row r="143" spans="1:4" x14ac:dyDescent="0.35">
      <c r="A143" s="1">
        <v>44000</v>
      </c>
      <c r="B143" s="15">
        <f t="shared" si="1"/>
        <v>101773</v>
      </c>
      <c r="C143" s="15">
        <v>240</v>
      </c>
      <c r="D143" s="20">
        <v>192.57142859999999</v>
      </c>
    </row>
    <row r="144" spans="1:4" x14ac:dyDescent="0.35">
      <c r="A144" s="1">
        <v>44001</v>
      </c>
      <c r="B144" s="15">
        <f t="shared" si="1"/>
        <v>101948</v>
      </c>
      <c r="C144" s="15">
        <v>175</v>
      </c>
      <c r="D144" s="20">
        <v>181.2857143</v>
      </c>
    </row>
    <row r="145" spans="1:4" x14ac:dyDescent="0.35">
      <c r="A145" s="1">
        <v>44002</v>
      </c>
      <c r="B145" s="15">
        <f t="shared" si="1"/>
        <v>102041</v>
      </c>
      <c r="C145" s="15">
        <v>93</v>
      </c>
      <c r="D145" s="20">
        <v>180.7142857</v>
      </c>
    </row>
    <row r="146" spans="1:4" x14ac:dyDescent="0.35">
      <c r="A146" s="1">
        <v>44003</v>
      </c>
      <c r="B146" s="15">
        <f t="shared" si="1"/>
        <v>102120</v>
      </c>
      <c r="C146" s="15">
        <v>79</v>
      </c>
      <c r="D146" s="20">
        <v>181.14285709999999</v>
      </c>
    </row>
    <row r="147" spans="1:4" x14ac:dyDescent="0.35">
      <c r="A147" s="1">
        <v>44004</v>
      </c>
      <c r="B147" s="15">
        <f t="shared" si="1"/>
        <v>102344</v>
      </c>
      <c r="C147" s="15">
        <v>224</v>
      </c>
      <c r="D147" s="20">
        <v>179.57142859999999</v>
      </c>
    </row>
    <row r="148" spans="1:4" x14ac:dyDescent="0.35">
      <c r="A148" s="1">
        <v>44005</v>
      </c>
      <c r="B148" s="15">
        <f t="shared" si="1"/>
        <v>102533</v>
      </c>
      <c r="C148" s="15">
        <v>189</v>
      </c>
      <c r="D148" s="20">
        <v>178.2857143</v>
      </c>
    </row>
    <row r="149" spans="1:4" x14ac:dyDescent="0.35">
      <c r="A149" s="1">
        <v>44006</v>
      </c>
      <c r="B149" s="15">
        <f t="shared" si="1"/>
        <v>102743</v>
      </c>
      <c r="C149" s="15">
        <v>210</v>
      </c>
      <c r="D149" s="20">
        <v>172.85714290000001</v>
      </c>
    </row>
    <row r="150" spans="1:4" x14ac:dyDescent="0.35">
      <c r="A150" s="1">
        <v>44007</v>
      </c>
      <c r="B150" s="15">
        <f t="shared" si="1"/>
        <v>102949</v>
      </c>
      <c r="C150" s="15">
        <v>206</v>
      </c>
      <c r="D150" s="20">
        <v>168</v>
      </c>
    </row>
    <row r="151" spans="1:4" x14ac:dyDescent="0.35">
      <c r="A151" s="1">
        <v>44008</v>
      </c>
      <c r="B151" s="15">
        <f t="shared" si="1"/>
        <v>103147</v>
      </c>
      <c r="C151" s="15">
        <v>198</v>
      </c>
      <c r="D151" s="20">
        <v>171.2857143</v>
      </c>
    </row>
    <row r="152" spans="1:4" x14ac:dyDescent="0.35">
      <c r="A152" s="1">
        <v>44009</v>
      </c>
      <c r="B152" s="15">
        <f t="shared" si="1"/>
        <v>103281</v>
      </c>
      <c r="C152" s="15">
        <v>134</v>
      </c>
      <c r="D152" s="20">
        <v>177.14285709999999</v>
      </c>
    </row>
    <row r="153" spans="1:4" x14ac:dyDescent="0.35">
      <c r="A153" s="1">
        <v>44010</v>
      </c>
      <c r="B153" s="15">
        <f t="shared" si="1"/>
        <v>103352</v>
      </c>
      <c r="C153" s="15">
        <v>71</v>
      </c>
      <c r="D153" s="20">
        <v>176</v>
      </c>
    </row>
    <row r="154" spans="1:4" x14ac:dyDescent="0.35">
      <c r="A154" s="1">
        <v>44011</v>
      </c>
      <c r="B154" s="15">
        <f t="shared" si="1"/>
        <v>103557</v>
      </c>
      <c r="C154" s="15">
        <v>205</v>
      </c>
      <c r="D154" s="20">
        <v>173.2857143</v>
      </c>
    </row>
    <row r="155" spans="1:4" x14ac:dyDescent="0.35">
      <c r="A155" s="1">
        <v>44012</v>
      </c>
      <c r="B155" s="15">
        <f t="shared" si="1"/>
        <v>103777</v>
      </c>
      <c r="C155" s="15">
        <v>220</v>
      </c>
      <c r="D155" s="20">
        <v>177.7142857</v>
      </c>
    </row>
    <row r="156" spans="1:4" x14ac:dyDescent="0.35">
      <c r="A156" s="1">
        <v>44013</v>
      </c>
      <c r="B156" s="15">
        <f t="shared" si="1"/>
        <v>103993</v>
      </c>
      <c r="C156" s="15">
        <v>216</v>
      </c>
      <c r="D156" s="20">
        <v>178.57142859999999</v>
      </c>
    </row>
    <row r="157" spans="1:4" x14ac:dyDescent="0.35">
      <c r="A157" s="1">
        <v>44014</v>
      </c>
      <c r="B157" s="15">
        <f t="shared" si="1"/>
        <v>104219</v>
      </c>
      <c r="C157" s="15">
        <v>226</v>
      </c>
      <c r="D157" s="20">
        <v>181.42857140000001</v>
      </c>
    </row>
    <row r="158" spans="1:4" x14ac:dyDescent="0.35">
      <c r="A158" s="1">
        <v>44015</v>
      </c>
      <c r="B158" s="15">
        <f t="shared" si="1"/>
        <v>104318</v>
      </c>
      <c r="C158" s="15">
        <v>99</v>
      </c>
      <c r="D158" s="20">
        <v>167.2857143</v>
      </c>
    </row>
    <row r="159" spans="1:4" x14ac:dyDescent="0.35">
      <c r="A159" s="1">
        <v>44016</v>
      </c>
      <c r="B159" s="15">
        <f t="shared" si="1"/>
        <v>104378</v>
      </c>
      <c r="C159" s="15">
        <v>60</v>
      </c>
      <c r="D159" s="20">
        <v>156.7142857</v>
      </c>
    </row>
    <row r="160" spans="1:4" x14ac:dyDescent="0.35">
      <c r="A160" s="1">
        <v>44017</v>
      </c>
      <c r="B160" s="15">
        <f t="shared" si="1"/>
        <v>104479</v>
      </c>
      <c r="C160" s="15">
        <v>101</v>
      </c>
      <c r="D160" s="20">
        <v>161</v>
      </c>
    </row>
    <row r="161" spans="1:4" x14ac:dyDescent="0.35">
      <c r="A161" s="1">
        <v>44018</v>
      </c>
      <c r="B161" s="15">
        <f t="shared" si="1"/>
        <v>104716</v>
      </c>
      <c r="C161" s="15">
        <v>237</v>
      </c>
      <c r="D161" s="20">
        <v>165.57142859999999</v>
      </c>
    </row>
    <row r="162" spans="1:4" x14ac:dyDescent="0.35">
      <c r="A162" s="1">
        <v>44019</v>
      </c>
      <c r="B162" s="15">
        <f t="shared" si="1"/>
        <v>104957</v>
      </c>
      <c r="C162" s="15">
        <v>241</v>
      </c>
      <c r="D162" s="20">
        <v>168.57142859999999</v>
      </c>
    </row>
    <row r="163" spans="1:4" x14ac:dyDescent="0.35">
      <c r="A163" s="1">
        <v>44020</v>
      </c>
      <c r="B163" s="15">
        <f t="shared" si="1"/>
        <v>105173</v>
      </c>
      <c r="C163" s="15">
        <v>216</v>
      </c>
      <c r="D163" s="20">
        <v>168.57142859999999</v>
      </c>
    </row>
    <row r="164" spans="1:4" x14ac:dyDescent="0.35">
      <c r="A164" s="1">
        <v>44021</v>
      </c>
      <c r="B164" s="15">
        <f t="shared" si="1"/>
        <v>105427</v>
      </c>
      <c r="C164" s="15">
        <v>254</v>
      </c>
      <c r="D164" s="20">
        <v>172.57142859999999</v>
      </c>
    </row>
    <row r="165" spans="1:4" x14ac:dyDescent="0.35">
      <c r="A165" s="1">
        <v>44022</v>
      </c>
      <c r="B165" s="15">
        <f t="shared" ref="B165:B228" si="2">(B164+C165)</f>
        <v>105655</v>
      </c>
      <c r="C165" s="15">
        <v>228</v>
      </c>
      <c r="D165" s="20">
        <v>191</v>
      </c>
    </row>
    <row r="166" spans="1:4" x14ac:dyDescent="0.35">
      <c r="A166" s="1">
        <v>44023</v>
      </c>
      <c r="B166" s="15">
        <f t="shared" si="2"/>
        <v>105772</v>
      </c>
      <c r="C166" s="15">
        <v>117</v>
      </c>
      <c r="D166" s="20">
        <v>199.14285709999999</v>
      </c>
    </row>
    <row r="167" spans="1:4" x14ac:dyDescent="0.35">
      <c r="A167" s="1">
        <v>44024</v>
      </c>
      <c r="B167" s="15">
        <f t="shared" si="2"/>
        <v>105859</v>
      </c>
      <c r="C167" s="15">
        <v>87</v>
      </c>
      <c r="D167" s="20">
        <v>197.14285709999999</v>
      </c>
    </row>
    <row r="168" spans="1:4" x14ac:dyDescent="0.35">
      <c r="A168" s="1">
        <v>44025</v>
      </c>
      <c r="B168" s="15">
        <f t="shared" si="2"/>
        <v>106125</v>
      </c>
      <c r="C168" s="15">
        <v>266</v>
      </c>
      <c r="D168" s="20">
        <v>201.2857143</v>
      </c>
    </row>
    <row r="169" spans="1:4" x14ac:dyDescent="0.35">
      <c r="A169" s="1">
        <v>44026</v>
      </c>
      <c r="B169" s="15">
        <f t="shared" si="2"/>
        <v>106357</v>
      </c>
      <c r="C169" s="15">
        <v>232</v>
      </c>
      <c r="D169" s="20">
        <v>200</v>
      </c>
    </row>
    <row r="170" spans="1:4" x14ac:dyDescent="0.35">
      <c r="A170" s="1">
        <v>44027</v>
      </c>
      <c r="B170" s="15">
        <f t="shared" si="2"/>
        <v>106655</v>
      </c>
      <c r="C170" s="15">
        <v>298</v>
      </c>
      <c r="D170" s="20">
        <v>211.7142857</v>
      </c>
    </row>
    <row r="171" spans="1:4" x14ac:dyDescent="0.35">
      <c r="A171" s="1">
        <v>44028</v>
      </c>
      <c r="B171" s="15">
        <f t="shared" si="2"/>
        <v>106900</v>
      </c>
      <c r="C171" s="15">
        <v>245</v>
      </c>
      <c r="D171" s="20">
        <v>210.2857143</v>
      </c>
    </row>
    <row r="172" spans="1:4" x14ac:dyDescent="0.35">
      <c r="A172" s="1">
        <v>44029</v>
      </c>
      <c r="B172" s="15">
        <f t="shared" si="2"/>
        <v>107127</v>
      </c>
      <c r="C172" s="15">
        <v>227</v>
      </c>
      <c r="D172" s="20">
        <v>210.14285709999999</v>
      </c>
    </row>
    <row r="173" spans="1:4" x14ac:dyDescent="0.35">
      <c r="A173" s="1">
        <v>44030</v>
      </c>
      <c r="B173" s="15">
        <f t="shared" si="2"/>
        <v>107255</v>
      </c>
      <c r="C173" s="15">
        <v>128</v>
      </c>
      <c r="D173" s="20">
        <v>211.7142857</v>
      </c>
    </row>
    <row r="174" spans="1:4" x14ac:dyDescent="0.35">
      <c r="A174" s="1">
        <v>44031</v>
      </c>
      <c r="B174" s="15">
        <f t="shared" si="2"/>
        <v>107329</v>
      </c>
      <c r="C174" s="15">
        <v>74</v>
      </c>
      <c r="D174" s="20">
        <v>209.85714290000001</v>
      </c>
    </row>
    <row r="175" spans="1:4" x14ac:dyDescent="0.35">
      <c r="A175" s="1">
        <v>44032</v>
      </c>
      <c r="B175" s="15">
        <f t="shared" si="2"/>
        <v>107608</v>
      </c>
      <c r="C175" s="15">
        <v>279</v>
      </c>
      <c r="D175" s="20">
        <v>211.7142857</v>
      </c>
    </row>
    <row r="176" spans="1:4" x14ac:dyDescent="0.35">
      <c r="A176" s="1">
        <v>44033</v>
      </c>
      <c r="B176" s="15">
        <f t="shared" si="2"/>
        <v>107863</v>
      </c>
      <c r="C176" s="15">
        <v>255</v>
      </c>
      <c r="D176" s="20">
        <v>215</v>
      </c>
    </row>
    <row r="177" spans="1:4" x14ac:dyDescent="0.35">
      <c r="A177" s="1">
        <v>44034</v>
      </c>
      <c r="B177" s="15">
        <f t="shared" si="2"/>
        <v>108121</v>
      </c>
      <c r="C177" s="15">
        <v>258</v>
      </c>
      <c r="D177" s="20">
        <v>209.2857143</v>
      </c>
    </row>
    <row r="178" spans="1:4" x14ac:dyDescent="0.35">
      <c r="A178" s="1">
        <v>44035</v>
      </c>
      <c r="B178" s="15">
        <f t="shared" si="2"/>
        <v>108379</v>
      </c>
      <c r="C178" s="15">
        <v>258</v>
      </c>
      <c r="D178" s="20">
        <v>211.2857143</v>
      </c>
    </row>
    <row r="179" spans="1:4" x14ac:dyDescent="0.35">
      <c r="A179" s="1">
        <v>44036</v>
      </c>
      <c r="B179" s="15">
        <f t="shared" si="2"/>
        <v>108636</v>
      </c>
      <c r="C179" s="15">
        <v>257</v>
      </c>
      <c r="D179" s="20">
        <v>215.57142859999999</v>
      </c>
    </row>
    <row r="180" spans="1:4" x14ac:dyDescent="0.35">
      <c r="A180" s="1">
        <v>44037</v>
      </c>
      <c r="B180" s="15">
        <f t="shared" si="2"/>
        <v>108795</v>
      </c>
      <c r="C180" s="15">
        <v>159</v>
      </c>
      <c r="D180" s="20">
        <v>220</v>
      </c>
    </row>
    <row r="181" spans="1:4" x14ac:dyDescent="0.35">
      <c r="A181" s="1">
        <v>44038</v>
      </c>
      <c r="B181" s="15">
        <f t="shared" si="2"/>
        <v>108896</v>
      </c>
      <c r="C181" s="15">
        <v>101</v>
      </c>
      <c r="D181" s="20">
        <v>223.85714290000001</v>
      </c>
    </row>
    <row r="182" spans="1:4" x14ac:dyDescent="0.35">
      <c r="A182" s="1">
        <v>44039</v>
      </c>
      <c r="B182" s="15">
        <f t="shared" si="2"/>
        <v>109257</v>
      </c>
      <c r="C182" s="15">
        <v>361</v>
      </c>
      <c r="D182" s="20">
        <v>235.57142859999999</v>
      </c>
    </row>
    <row r="183" spans="1:4" x14ac:dyDescent="0.35">
      <c r="A183" s="1">
        <v>44040</v>
      </c>
      <c r="B183" s="15">
        <f t="shared" si="2"/>
        <v>109577</v>
      </c>
      <c r="C183" s="15">
        <v>320</v>
      </c>
      <c r="D183" s="20">
        <v>244.85714290000001</v>
      </c>
    </row>
    <row r="184" spans="1:4" x14ac:dyDescent="0.35">
      <c r="A184" s="1">
        <v>44041</v>
      </c>
      <c r="B184" s="15">
        <f t="shared" si="2"/>
        <v>109896</v>
      </c>
      <c r="C184" s="15">
        <v>319</v>
      </c>
      <c r="D184" s="20">
        <v>253.57142859999999</v>
      </c>
    </row>
    <row r="185" spans="1:4" x14ac:dyDescent="0.35">
      <c r="A185" s="1">
        <v>44042</v>
      </c>
      <c r="B185" s="15">
        <f t="shared" si="2"/>
        <v>110232</v>
      </c>
      <c r="C185" s="15">
        <v>336</v>
      </c>
      <c r="D185" s="20">
        <v>264.7142857</v>
      </c>
    </row>
    <row r="186" spans="1:4" x14ac:dyDescent="0.35">
      <c r="A186" s="1">
        <v>44043</v>
      </c>
      <c r="B186" s="15">
        <f t="shared" si="2"/>
        <v>110551</v>
      </c>
      <c r="C186" s="15">
        <v>319</v>
      </c>
      <c r="D186" s="20">
        <v>273.57142859999999</v>
      </c>
    </row>
    <row r="187" spans="1:4" x14ac:dyDescent="0.35">
      <c r="A187" s="1">
        <v>44044</v>
      </c>
      <c r="B187" s="15">
        <f t="shared" si="2"/>
        <v>110698</v>
      </c>
      <c r="C187" s="15">
        <v>147</v>
      </c>
      <c r="D187" s="20">
        <v>271.85714289999999</v>
      </c>
    </row>
    <row r="188" spans="1:4" x14ac:dyDescent="0.35">
      <c r="A188" s="1">
        <v>44045</v>
      </c>
      <c r="B188" s="15">
        <f t="shared" si="2"/>
        <v>110807</v>
      </c>
      <c r="C188" s="15">
        <v>109</v>
      </c>
      <c r="D188" s="20">
        <v>273</v>
      </c>
    </row>
    <row r="189" spans="1:4" x14ac:dyDescent="0.35">
      <c r="A189" s="1">
        <v>44046</v>
      </c>
      <c r="B189" s="15">
        <f t="shared" si="2"/>
        <v>111165</v>
      </c>
      <c r="C189" s="15">
        <v>358</v>
      </c>
      <c r="D189" s="20">
        <v>272.57142859999999</v>
      </c>
    </row>
    <row r="190" spans="1:4" x14ac:dyDescent="0.35">
      <c r="A190" s="1">
        <v>44047</v>
      </c>
      <c r="B190" s="15">
        <f t="shared" si="2"/>
        <v>111473</v>
      </c>
      <c r="C190" s="15">
        <v>308</v>
      </c>
      <c r="D190" s="20">
        <v>270.85714289999999</v>
      </c>
    </row>
    <row r="191" spans="1:4" x14ac:dyDescent="0.35">
      <c r="A191" s="1">
        <v>44048</v>
      </c>
      <c r="B191" s="15">
        <f t="shared" si="2"/>
        <v>111806</v>
      </c>
      <c r="C191" s="15">
        <v>333</v>
      </c>
      <c r="D191" s="20">
        <v>272.85714289999999</v>
      </c>
    </row>
    <row r="192" spans="1:4" x14ac:dyDescent="0.35">
      <c r="A192" s="1">
        <v>44049</v>
      </c>
      <c r="B192" s="15">
        <f t="shared" si="2"/>
        <v>112160</v>
      </c>
      <c r="C192" s="15">
        <v>354</v>
      </c>
      <c r="D192" s="20">
        <v>275.42857140000001</v>
      </c>
    </row>
    <row r="193" spans="1:4" x14ac:dyDescent="0.35">
      <c r="A193" s="1">
        <v>44050</v>
      </c>
      <c r="B193" s="15">
        <f t="shared" si="2"/>
        <v>112459</v>
      </c>
      <c r="C193" s="15">
        <v>299</v>
      </c>
      <c r="D193" s="20">
        <v>272.57142859999999</v>
      </c>
    </row>
    <row r="194" spans="1:4" x14ac:dyDescent="0.35">
      <c r="A194" s="1">
        <v>44051</v>
      </c>
      <c r="B194" s="15">
        <f t="shared" si="2"/>
        <v>112628</v>
      </c>
      <c r="C194" s="15">
        <v>169</v>
      </c>
      <c r="D194" s="20">
        <v>275.7142857</v>
      </c>
    </row>
    <row r="195" spans="1:4" x14ac:dyDescent="0.35">
      <c r="A195" s="1">
        <v>44052</v>
      </c>
      <c r="B195" s="15">
        <f t="shared" si="2"/>
        <v>112713</v>
      </c>
      <c r="C195" s="15">
        <v>85</v>
      </c>
      <c r="D195" s="20">
        <v>272.2857143</v>
      </c>
    </row>
    <row r="196" spans="1:4" x14ac:dyDescent="0.35">
      <c r="A196" s="1">
        <v>44053</v>
      </c>
      <c r="B196" s="15">
        <f t="shared" si="2"/>
        <v>113087</v>
      </c>
      <c r="C196" s="15">
        <v>374</v>
      </c>
      <c r="D196" s="20">
        <v>274.57142859999999</v>
      </c>
    </row>
    <row r="197" spans="1:4" x14ac:dyDescent="0.35">
      <c r="A197" s="1">
        <v>44054</v>
      </c>
      <c r="B197" s="15">
        <f t="shared" si="2"/>
        <v>113371</v>
      </c>
      <c r="C197" s="15">
        <v>284</v>
      </c>
      <c r="D197" s="20">
        <v>271.14285710000001</v>
      </c>
    </row>
    <row r="198" spans="1:4" x14ac:dyDescent="0.35">
      <c r="A198" s="1">
        <v>44055</v>
      </c>
      <c r="B198" s="15">
        <f t="shared" si="2"/>
        <v>113675</v>
      </c>
      <c r="C198" s="15">
        <v>304</v>
      </c>
      <c r="D198" s="20">
        <v>267</v>
      </c>
    </row>
    <row r="199" spans="1:4" x14ac:dyDescent="0.35">
      <c r="A199" s="1">
        <v>44056</v>
      </c>
      <c r="B199" s="15">
        <f t="shared" si="2"/>
        <v>114024</v>
      </c>
      <c r="C199" s="15">
        <v>349</v>
      </c>
      <c r="D199" s="20">
        <v>266.2857143</v>
      </c>
    </row>
    <row r="200" spans="1:4" x14ac:dyDescent="0.35">
      <c r="A200" s="1">
        <v>44057</v>
      </c>
      <c r="B200" s="15">
        <f t="shared" si="2"/>
        <v>114366</v>
      </c>
      <c r="C200" s="15">
        <v>342</v>
      </c>
      <c r="D200" s="20">
        <v>272.42857140000001</v>
      </c>
    </row>
    <row r="201" spans="1:4" x14ac:dyDescent="0.35">
      <c r="A201" s="1">
        <v>44058</v>
      </c>
      <c r="B201" s="15">
        <f t="shared" si="2"/>
        <v>114517</v>
      </c>
      <c r="C201" s="15">
        <v>151</v>
      </c>
      <c r="D201" s="20">
        <v>269.85714289999999</v>
      </c>
    </row>
    <row r="202" spans="1:4" x14ac:dyDescent="0.35">
      <c r="A202" s="1">
        <v>44059</v>
      </c>
      <c r="B202" s="15">
        <f t="shared" si="2"/>
        <v>114637</v>
      </c>
      <c r="C202" s="15">
        <v>120</v>
      </c>
      <c r="D202" s="20">
        <v>274.85714289999999</v>
      </c>
    </row>
    <row r="203" spans="1:4" x14ac:dyDescent="0.35">
      <c r="A203" s="1">
        <v>44060</v>
      </c>
      <c r="B203" s="15">
        <f t="shared" si="2"/>
        <v>115006</v>
      </c>
      <c r="C203" s="15">
        <v>369</v>
      </c>
      <c r="D203" s="20">
        <v>274.14285710000001</v>
      </c>
    </row>
    <row r="204" spans="1:4" x14ac:dyDescent="0.35">
      <c r="A204" s="1">
        <v>44061</v>
      </c>
      <c r="B204" s="15">
        <f t="shared" si="2"/>
        <v>115387</v>
      </c>
      <c r="C204" s="15">
        <v>381</v>
      </c>
      <c r="D204" s="20">
        <v>288</v>
      </c>
    </row>
    <row r="205" spans="1:4" x14ac:dyDescent="0.35">
      <c r="A205" s="1">
        <v>44062</v>
      </c>
      <c r="B205" s="15">
        <f t="shared" si="2"/>
        <v>115724</v>
      </c>
      <c r="C205" s="15">
        <v>337</v>
      </c>
      <c r="D205" s="20">
        <v>292.7142857</v>
      </c>
    </row>
    <row r="206" spans="1:4" x14ac:dyDescent="0.35">
      <c r="A206" s="1">
        <v>44063</v>
      </c>
      <c r="B206" s="15">
        <f t="shared" si="2"/>
        <v>116080</v>
      </c>
      <c r="C206" s="15">
        <v>356</v>
      </c>
      <c r="D206" s="20">
        <v>293.7142857</v>
      </c>
    </row>
    <row r="207" spans="1:4" x14ac:dyDescent="0.35">
      <c r="A207" s="1">
        <v>44064</v>
      </c>
      <c r="B207" s="15">
        <f t="shared" si="2"/>
        <v>116363</v>
      </c>
      <c r="C207" s="15">
        <v>283</v>
      </c>
      <c r="D207" s="20">
        <v>285.2857143</v>
      </c>
    </row>
    <row r="208" spans="1:4" x14ac:dyDescent="0.35">
      <c r="A208" s="1">
        <v>44065</v>
      </c>
      <c r="B208" s="15">
        <f t="shared" si="2"/>
        <v>116511</v>
      </c>
      <c r="C208" s="15">
        <v>148</v>
      </c>
      <c r="D208" s="20">
        <v>284.85714289999999</v>
      </c>
    </row>
    <row r="209" spans="1:4" x14ac:dyDescent="0.35">
      <c r="A209" s="1">
        <v>44066</v>
      </c>
      <c r="B209" s="15">
        <f t="shared" si="2"/>
        <v>116603</v>
      </c>
      <c r="C209" s="15">
        <v>92</v>
      </c>
      <c r="D209" s="20">
        <v>280.85714289999999</v>
      </c>
    </row>
    <row r="210" spans="1:4" x14ac:dyDescent="0.35">
      <c r="A210" s="1">
        <v>44067</v>
      </c>
      <c r="B210" s="15">
        <f t="shared" si="2"/>
        <v>116999</v>
      </c>
      <c r="C210" s="15">
        <v>396</v>
      </c>
      <c r="D210" s="20">
        <v>284.7142857</v>
      </c>
    </row>
    <row r="211" spans="1:4" x14ac:dyDescent="0.35">
      <c r="A211" s="1">
        <v>44068</v>
      </c>
      <c r="B211" s="15">
        <f t="shared" si="2"/>
        <v>117378</v>
      </c>
      <c r="C211" s="15">
        <v>379</v>
      </c>
      <c r="D211" s="20">
        <v>284.42857140000001</v>
      </c>
    </row>
    <row r="212" spans="1:4" x14ac:dyDescent="0.35">
      <c r="A212" s="1">
        <v>44069</v>
      </c>
      <c r="B212" s="15">
        <f t="shared" si="2"/>
        <v>117757</v>
      </c>
      <c r="C212" s="15">
        <v>379</v>
      </c>
      <c r="D212" s="20">
        <v>290.42857140000001</v>
      </c>
    </row>
    <row r="213" spans="1:4" x14ac:dyDescent="0.35">
      <c r="A213" s="1">
        <v>44070</v>
      </c>
      <c r="B213" s="15">
        <f t="shared" si="2"/>
        <v>118101</v>
      </c>
      <c r="C213" s="15">
        <v>344</v>
      </c>
      <c r="D213" s="20">
        <v>288.7142857</v>
      </c>
    </row>
    <row r="214" spans="1:4" x14ac:dyDescent="0.35">
      <c r="A214" s="1">
        <v>44071</v>
      </c>
      <c r="B214" s="15">
        <f t="shared" si="2"/>
        <v>118464</v>
      </c>
      <c r="C214" s="15">
        <v>363</v>
      </c>
      <c r="D214" s="20">
        <v>300.14285710000001</v>
      </c>
    </row>
    <row r="215" spans="1:4" x14ac:dyDescent="0.35">
      <c r="A215" s="1">
        <v>44072</v>
      </c>
      <c r="B215" s="15">
        <f t="shared" si="2"/>
        <v>118636</v>
      </c>
      <c r="C215" s="15">
        <v>172</v>
      </c>
      <c r="D215" s="20">
        <v>303.57142859999999</v>
      </c>
    </row>
    <row r="216" spans="1:4" x14ac:dyDescent="0.35">
      <c r="A216" s="1">
        <v>44073</v>
      </c>
      <c r="B216" s="15">
        <f t="shared" si="2"/>
        <v>118775</v>
      </c>
      <c r="C216" s="15">
        <v>139</v>
      </c>
      <c r="D216" s="20">
        <v>310.2857143</v>
      </c>
    </row>
    <row r="217" spans="1:4" x14ac:dyDescent="0.35">
      <c r="A217" s="1">
        <v>44074</v>
      </c>
      <c r="B217" s="15">
        <f t="shared" si="2"/>
        <v>119213</v>
      </c>
      <c r="C217" s="15">
        <v>438</v>
      </c>
      <c r="D217" s="20">
        <v>316.2857143</v>
      </c>
    </row>
    <row r="218" spans="1:4" x14ac:dyDescent="0.35">
      <c r="A218" s="1">
        <v>44075</v>
      </c>
      <c r="B218" s="15">
        <f t="shared" si="2"/>
        <v>119608</v>
      </c>
      <c r="C218" s="15">
        <v>395</v>
      </c>
      <c r="D218" s="20">
        <v>318.57142859999999</v>
      </c>
    </row>
    <row r="219" spans="1:4" x14ac:dyDescent="0.35">
      <c r="A219" s="1">
        <v>44076</v>
      </c>
      <c r="B219" s="15">
        <f t="shared" si="2"/>
        <v>119992</v>
      </c>
      <c r="C219" s="15">
        <v>384</v>
      </c>
      <c r="D219" s="20">
        <v>319.2857143</v>
      </c>
    </row>
    <row r="220" spans="1:4" x14ac:dyDescent="0.35">
      <c r="A220" s="1">
        <v>44077</v>
      </c>
      <c r="B220" s="15">
        <f t="shared" si="2"/>
        <v>120456</v>
      </c>
      <c r="C220" s="15">
        <v>464</v>
      </c>
      <c r="D220" s="20">
        <v>336.42857140000001</v>
      </c>
    </row>
    <row r="221" spans="1:4" x14ac:dyDescent="0.35">
      <c r="A221" s="1">
        <v>44078</v>
      </c>
      <c r="B221" s="15">
        <f t="shared" si="2"/>
        <v>120803</v>
      </c>
      <c r="C221" s="15">
        <v>347</v>
      </c>
      <c r="D221" s="20">
        <v>334.2857143</v>
      </c>
    </row>
    <row r="222" spans="1:4" x14ac:dyDescent="0.35">
      <c r="A222" s="1">
        <v>44079</v>
      </c>
      <c r="B222" s="15">
        <f t="shared" si="2"/>
        <v>121001</v>
      </c>
      <c r="C222" s="15">
        <v>198</v>
      </c>
      <c r="D222" s="20">
        <v>338</v>
      </c>
    </row>
    <row r="223" spans="1:4" x14ac:dyDescent="0.35">
      <c r="A223" s="1">
        <v>44080</v>
      </c>
      <c r="B223" s="15">
        <f t="shared" si="2"/>
        <v>121113</v>
      </c>
      <c r="C223" s="15">
        <v>112</v>
      </c>
      <c r="D223" s="20">
        <v>334.14285710000001</v>
      </c>
    </row>
    <row r="224" spans="1:4" x14ac:dyDescent="0.35">
      <c r="A224" s="1">
        <v>44081</v>
      </c>
      <c r="B224" s="15">
        <f t="shared" si="2"/>
        <v>121274</v>
      </c>
      <c r="C224" s="15">
        <v>161</v>
      </c>
      <c r="D224" s="20">
        <v>294.57142859999999</v>
      </c>
    </row>
    <row r="225" spans="1:4" x14ac:dyDescent="0.35">
      <c r="A225" s="1">
        <v>44082</v>
      </c>
      <c r="B225" s="15">
        <f t="shared" si="2"/>
        <v>121821</v>
      </c>
      <c r="C225" s="15">
        <v>547</v>
      </c>
      <c r="D225" s="20">
        <v>316.2857143</v>
      </c>
    </row>
    <row r="226" spans="1:4" x14ac:dyDescent="0.35">
      <c r="A226" s="1">
        <v>44083</v>
      </c>
      <c r="B226" s="15">
        <f t="shared" si="2"/>
        <v>122295</v>
      </c>
      <c r="C226" s="15">
        <v>474</v>
      </c>
      <c r="D226" s="20">
        <v>329.14285710000001</v>
      </c>
    </row>
    <row r="227" spans="1:4" x14ac:dyDescent="0.35">
      <c r="A227" s="1">
        <v>44084</v>
      </c>
      <c r="B227" s="15">
        <f t="shared" si="2"/>
        <v>122704</v>
      </c>
      <c r="C227" s="15">
        <v>409</v>
      </c>
      <c r="D227" s="20">
        <v>321.2857143</v>
      </c>
    </row>
    <row r="228" spans="1:4" x14ac:dyDescent="0.35">
      <c r="A228" s="1">
        <v>44085</v>
      </c>
      <c r="B228" s="15">
        <f t="shared" si="2"/>
        <v>123113</v>
      </c>
      <c r="C228" s="15">
        <v>409</v>
      </c>
      <c r="D228" s="20">
        <v>330</v>
      </c>
    </row>
    <row r="229" spans="1:4" x14ac:dyDescent="0.35">
      <c r="A229" s="1">
        <v>44086</v>
      </c>
      <c r="B229" s="15">
        <f t="shared" ref="B229:B292" si="3">(B228+C229)</f>
        <v>123302</v>
      </c>
      <c r="C229" s="15">
        <v>189</v>
      </c>
      <c r="D229" s="20">
        <v>328.7142857</v>
      </c>
    </row>
    <row r="230" spans="1:4" x14ac:dyDescent="0.35">
      <c r="A230" s="1">
        <v>44087</v>
      </c>
      <c r="B230" s="15">
        <f t="shared" si="3"/>
        <v>123463</v>
      </c>
      <c r="C230" s="15">
        <v>161</v>
      </c>
      <c r="D230" s="20">
        <v>335.7142857</v>
      </c>
    </row>
    <row r="231" spans="1:4" x14ac:dyDescent="0.35">
      <c r="A231" s="1">
        <v>44088</v>
      </c>
      <c r="B231" s="15">
        <f t="shared" si="3"/>
        <v>123966</v>
      </c>
      <c r="C231" s="15">
        <v>503</v>
      </c>
      <c r="D231" s="20">
        <v>384.57142859999999</v>
      </c>
    </row>
    <row r="232" spans="1:4" x14ac:dyDescent="0.35">
      <c r="A232" s="1">
        <v>44089</v>
      </c>
      <c r="B232" s="15">
        <f t="shared" si="3"/>
        <v>124390</v>
      </c>
      <c r="C232" s="15">
        <v>424</v>
      </c>
      <c r="D232" s="20">
        <v>367</v>
      </c>
    </row>
    <row r="233" spans="1:4" x14ac:dyDescent="0.35">
      <c r="A233" s="1">
        <v>44090</v>
      </c>
      <c r="B233" s="15">
        <f t="shared" si="3"/>
        <v>124803</v>
      </c>
      <c r="C233" s="15">
        <v>413</v>
      </c>
      <c r="D233" s="20">
        <v>358.2857143</v>
      </c>
    </row>
    <row r="234" spans="1:4" x14ac:dyDescent="0.35">
      <c r="A234" s="1">
        <v>44091</v>
      </c>
      <c r="B234" s="15">
        <f t="shared" si="3"/>
        <v>125158</v>
      </c>
      <c r="C234" s="15">
        <v>355</v>
      </c>
      <c r="D234" s="20">
        <v>350.57142859999999</v>
      </c>
    </row>
    <row r="235" spans="1:4" x14ac:dyDescent="0.35">
      <c r="A235" s="1">
        <v>44092</v>
      </c>
      <c r="B235" s="15">
        <f t="shared" si="3"/>
        <v>125594</v>
      </c>
      <c r="C235" s="15">
        <v>436</v>
      </c>
      <c r="D235" s="20">
        <v>354.42857140000001</v>
      </c>
    </row>
    <row r="236" spans="1:4" x14ac:dyDescent="0.35">
      <c r="A236" s="1">
        <v>44093</v>
      </c>
      <c r="B236" s="15">
        <f t="shared" si="3"/>
        <v>125796</v>
      </c>
      <c r="C236" s="15">
        <v>202</v>
      </c>
      <c r="D236" s="20">
        <v>356.2857143</v>
      </c>
    </row>
    <row r="237" spans="1:4" x14ac:dyDescent="0.35">
      <c r="A237" s="1">
        <v>44094</v>
      </c>
      <c r="B237" s="15">
        <f t="shared" si="3"/>
        <v>125937</v>
      </c>
      <c r="C237" s="15">
        <v>141</v>
      </c>
      <c r="D237" s="20">
        <v>353.42857140000001</v>
      </c>
    </row>
    <row r="238" spans="1:4" x14ac:dyDescent="0.35">
      <c r="A238" s="1">
        <v>44095</v>
      </c>
      <c r="B238" s="15">
        <f t="shared" si="3"/>
        <v>126364</v>
      </c>
      <c r="C238" s="15">
        <v>427</v>
      </c>
      <c r="D238" s="20">
        <v>342.57142859999999</v>
      </c>
    </row>
    <row r="239" spans="1:4" x14ac:dyDescent="0.35">
      <c r="A239" s="1">
        <v>44096</v>
      </c>
      <c r="B239" s="15">
        <f t="shared" si="3"/>
        <v>126872</v>
      </c>
      <c r="C239" s="15">
        <v>508</v>
      </c>
      <c r="D239" s="20">
        <v>354.57142859999999</v>
      </c>
    </row>
    <row r="240" spans="1:4" x14ac:dyDescent="0.35">
      <c r="A240" s="1">
        <v>44097</v>
      </c>
      <c r="B240" s="15">
        <f t="shared" si="3"/>
        <v>127432</v>
      </c>
      <c r="C240" s="15">
        <v>560</v>
      </c>
      <c r="D240" s="20">
        <v>375.57142859999999</v>
      </c>
    </row>
    <row r="241" spans="1:4" x14ac:dyDescent="0.35">
      <c r="A241" s="1">
        <v>44098</v>
      </c>
      <c r="B241" s="15">
        <f t="shared" si="3"/>
        <v>128029</v>
      </c>
      <c r="C241" s="15">
        <v>597</v>
      </c>
      <c r="D241" s="20">
        <v>410.14285710000001</v>
      </c>
    </row>
    <row r="242" spans="1:4" x14ac:dyDescent="0.35">
      <c r="A242" s="1">
        <v>44099</v>
      </c>
      <c r="B242" s="15">
        <f t="shared" si="3"/>
        <v>128582</v>
      </c>
      <c r="C242" s="15">
        <v>553</v>
      </c>
      <c r="D242" s="20">
        <v>426.85714289999999</v>
      </c>
    </row>
    <row r="243" spans="1:4" x14ac:dyDescent="0.35">
      <c r="A243" s="1">
        <v>44100</v>
      </c>
      <c r="B243" s="15">
        <f t="shared" si="3"/>
        <v>128946</v>
      </c>
      <c r="C243" s="15">
        <v>364</v>
      </c>
      <c r="D243" s="20">
        <v>450</v>
      </c>
    </row>
    <row r="244" spans="1:4" x14ac:dyDescent="0.35">
      <c r="A244" s="1">
        <v>44101</v>
      </c>
      <c r="B244" s="15">
        <f t="shared" si="3"/>
        <v>129171</v>
      </c>
      <c r="C244" s="15">
        <v>225</v>
      </c>
      <c r="D244" s="20">
        <v>461.85714289999999</v>
      </c>
    </row>
    <row r="245" spans="1:4" x14ac:dyDescent="0.35">
      <c r="A245" s="1">
        <v>44102</v>
      </c>
      <c r="B245" s="15">
        <f t="shared" si="3"/>
        <v>130038</v>
      </c>
      <c r="C245" s="15">
        <v>867</v>
      </c>
      <c r="D245" s="20">
        <v>524.7142857</v>
      </c>
    </row>
    <row r="246" spans="1:4" x14ac:dyDescent="0.35">
      <c r="A246" s="1">
        <v>44103</v>
      </c>
      <c r="B246" s="15">
        <f t="shared" si="3"/>
        <v>130758</v>
      </c>
      <c r="C246" s="15">
        <v>720</v>
      </c>
      <c r="D246" s="20">
        <v>555</v>
      </c>
    </row>
    <row r="247" spans="1:4" x14ac:dyDescent="0.35">
      <c r="A247" s="1">
        <v>44104</v>
      </c>
      <c r="B247" s="15">
        <f t="shared" si="3"/>
        <v>131371</v>
      </c>
      <c r="C247" s="15">
        <v>613</v>
      </c>
      <c r="D247" s="20">
        <v>562.57142859999999</v>
      </c>
    </row>
    <row r="248" spans="1:4" x14ac:dyDescent="0.35">
      <c r="A248" s="1">
        <v>44105</v>
      </c>
      <c r="B248" s="15">
        <f t="shared" si="3"/>
        <v>132054</v>
      </c>
      <c r="C248" s="15">
        <v>683</v>
      </c>
      <c r="D248" s="20">
        <v>574.85714289999999</v>
      </c>
    </row>
    <row r="249" spans="1:4" x14ac:dyDescent="0.35">
      <c r="A249" s="1">
        <v>44106</v>
      </c>
      <c r="B249" s="15">
        <f t="shared" si="3"/>
        <v>132619</v>
      </c>
      <c r="C249" s="15">
        <v>565</v>
      </c>
      <c r="D249" s="20">
        <v>576.57142859999999</v>
      </c>
    </row>
    <row r="250" spans="1:4" x14ac:dyDescent="0.35">
      <c r="A250" s="1">
        <v>44107</v>
      </c>
      <c r="B250" s="15">
        <f t="shared" si="3"/>
        <v>133027</v>
      </c>
      <c r="C250" s="15">
        <v>408</v>
      </c>
      <c r="D250" s="20">
        <v>582.85714289999999</v>
      </c>
    </row>
    <row r="251" spans="1:4" x14ac:dyDescent="0.35">
      <c r="A251" s="1">
        <v>44108</v>
      </c>
      <c r="B251" s="15">
        <f t="shared" si="3"/>
        <v>133319</v>
      </c>
      <c r="C251" s="15">
        <v>292</v>
      </c>
      <c r="D251" s="20">
        <v>592.57142859999999</v>
      </c>
    </row>
    <row r="252" spans="1:4" x14ac:dyDescent="0.35">
      <c r="A252" s="1">
        <v>44109</v>
      </c>
      <c r="B252" s="15">
        <f t="shared" si="3"/>
        <v>134069</v>
      </c>
      <c r="C252" s="15">
        <v>750</v>
      </c>
      <c r="D252" s="20">
        <v>575.85714289999999</v>
      </c>
    </row>
    <row r="253" spans="1:4" x14ac:dyDescent="0.35">
      <c r="A253" s="1">
        <v>44110</v>
      </c>
      <c r="B253" s="15">
        <f t="shared" si="3"/>
        <v>134803</v>
      </c>
      <c r="C253" s="15">
        <v>734</v>
      </c>
      <c r="D253" s="20">
        <v>577.85714289999999</v>
      </c>
    </row>
    <row r="254" spans="1:4" x14ac:dyDescent="0.35">
      <c r="A254" s="1">
        <v>44111</v>
      </c>
      <c r="B254" s="15">
        <f t="shared" si="3"/>
        <v>135524</v>
      </c>
      <c r="C254" s="15">
        <v>721</v>
      </c>
      <c r="D254" s="20">
        <v>593.2857143</v>
      </c>
    </row>
    <row r="255" spans="1:4" x14ac:dyDescent="0.35">
      <c r="A255" s="1">
        <v>44112</v>
      </c>
      <c r="B255" s="15">
        <f t="shared" si="3"/>
        <v>136358</v>
      </c>
      <c r="C255" s="15">
        <v>834</v>
      </c>
      <c r="D255" s="20">
        <v>614.85714289999999</v>
      </c>
    </row>
    <row r="256" spans="1:4" x14ac:dyDescent="0.35">
      <c r="A256" s="1">
        <v>44113</v>
      </c>
      <c r="B256" s="15">
        <f t="shared" si="3"/>
        <v>137047</v>
      </c>
      <c r="C256" s="15">
        <v>689</v>
      </c>
      <c r="D256" s="20">
        <v>632.57142859999999</v>
      </c>
    </row>
    <row r="257" spans="1:4" x14ac:dyDescent="0.35">
      <c r="A257" s="1">
        <v>44114</v>
      </c>
      <c r="B257" s="15">
        <f t="shared" si="3"/>
        <v>137460</v>
      </c>
      <c r="C257" s="15">
        <v>413</v>
      </c>
      <c r="D257" s="20">
        <v>633.2857143</v>
      </c>
    </row>
    <row r="258" spans="1:4" x14ac:dyDescent="0.35">
      <c r="A258" s="1">
        <v>44115</v>
      </c>
      <c r="B258" s="15">
        <f t="shared" si="3"/>
        <v>137724</v>
      </c>
      <c r="C258" s="15">
        <v>264</v>
      </c>
      <c r="D258" s="20">
        <v>629.2857143</v>
      </c>
    </row>
    <row r="259" spans="1:4" x14ac:dyDescent="0.35">
      <c r="A259" s="1">
        <v>44116</v>
      </c>
      <c r="B259" s="15">
        <f t="shared" si="3"/>
        <v>138318</v>
      </c>
      <c r="C259" s="15">
        <v>594</v>
      </c>
      <c r="D259" s="20">
        <v>606.85714289999999</v>
      </c>
    </row>
    <row r="260" spans="1:4" x14ac:dyDescent="0.35">
      <c r="A260" s="1">
        <v>44117</v>
      </c>
      <c r="B260" s="15">
        <f t="shared" si="3"/>
        <v>139104</v>
      </c>
      <c r="C260" s="15">
        <v>786</v>
      </c>
      <c r="D260" s="20">
        <v>614.2857143</v>
      </c>
    </row>
    <row r="261" spans="1:4" x14ac:dyDescent="0.35">
      <c r="A261" s="1">
        <v>44118</v>
      </c>
      <c r="B261" s="15">
        <f t="shared" si="3"/>
        <v>140003</v>
      </c>
      <c r="C261" s="15">
        <v>899</v>
      </c>
      <c r="D261" s="20">
        <v>639.7142857</v>
      </c>
    </row>
    <row r="262" spans="1:4" x14ac:dyDescent="0.35">
      <c r="A262" s="1">
        <v>44119</v>
      </c>
      <c r="B262" s="15">
        <f t="shared" si="3"/>
        <v>140953</v>
      </c>
      <c r="C262" s="15">
        <v>950</v>
      </c>
      <c r="D262" s="20">
        <v>656.2857143</v>
      </c>
    </row>
    <row r="263" spans="1:4" x14ac:dyDescent="0.35">
      <c r="A263" s="1">
        <v>44120</v>
      </c>
      <c r="B263" s="15">
        <f t="shared" si="3"/>
        <v>141819</v>
      </c>
      <c r="C263" s="15">
        <v>866</v>
      </c>
      <c r="D263" s="20">
        <v>681.57142859999999</v>
      </c>
    </row>
    <row r="264" spans="1:4" x14ac:dyDescent="0.35">
      <c r="A264" s="1">
        <v>44121</v>
      </c>
      <c r="B264" s="15">
        <f t="shared" si="3"/>
        <v>142363</v>
      </c>
      <c r="C264" s="15">
        <v>544</v>
      </c>
      <c r="D264" s="20">
        <v>700.2857143</v>
      </c>
    </row>
    <row r="265" spans="1:4" x14ac:dyDescent="0.35">
      <c r="A265" s="1">
        <v>44122</v>
      </c>
      <c r="B265" s="15">
        <f t="shared" si="3"/>
        <v>142694</v>
      </c>
      <c r="C265" s="15">
        <v>331</v>
      </c>
      <c r="D265" s="20">
        <v>709.85714289999999</v>
      </c>
    </row>
    <row r="266" spans="1:4" x14ac:dyDescent="0.35">
      <c r="A266" s="1">
        <v>44123</v>
      </c>
      <c r="B266" s="15">
        <f t="shared" si="3"/>
        <v>143773</v>
      </c>
      <c r="C266" s="15">
        <v>1079</v>
      </c>
      <c r="D266" s="20">
        <v>779.2857143</v>
      </c>
    </row>
    <row r="267" spans="1:4" x14ac:dyDescent="0.35">
      <c r="A267" s="1">
        <v>44124</v>
      </c>
      <c r="B267" s="15">
        <f t="shared" si="3"/>
        <v>144893</v>
      </c>
      <c r="C267" s="15">
        <v>1120</v>
      </c>
      <c r="D267" s="20">
        <v>826.85714289999999</v>
      </c>
    </row>
    <row r="268" spans="1:4" x14ac:dyDescent="0.35">
      <c r="A268" s="1">
        <v>44125</v>
      </c>
      <c r="B268" s="15">
        <f t="shared" si="3"/>
        <v>146093</v>
      </c>
      <c r="C268" s="15">
        <v>1200</v>
      </c>
      <c r="D268" s="20">
        <v>869.85714289999999</v>
      </c>
    </row>
    <row r="269" spans="1:4" x14ac:dyDescent="0.35">
      <c r="A269" s="1">
        <v>44126</v>
      </c>
      <c r="B269" s="15">
        <f t="shared" si="3"/>
        <v>147469</v>
      </c>
      <c r="C269" s="15">
        <v>1376</v>
      </c>
      <c r="D269" s="20">
        <v>930.7142857</v>
      </c>
    </row>
    <row r="270" spans="1:4" x14ac:dyDescent="0.35">
      <c r="A270" s="1">
        <v>44127</v>
      </c>
      <c r="B270" s="15">
        <f t="shared" si="3"/>
        <v>148693</v>
      </c>
      <c r="C270" s="15">
        <v>1224</v>
      </c>
      <c r="D270" s="20">
        <v>981.85714289999999</v>
      </c>
    </row>
    <row r="271" spans="1:4" x14ac:dyDescent="0.35">
      <c r="A271" s="1">
        <v>44128</v>
      </c>
      <c r="B271" s="15">
        <f t="shared" si="3"/>
        <v>149482</v>
      </c>
      <c r="C271" s="15">
        <v>789</v>
      </c>
      <c r="D271" s="20">
        <v>1016.857143</v>
      </c>
    </row>
    <row r="272" spans="1:4" x14ac:dyDescent="0.35">
      <c r="A272" s="1">
        <v>44129</v>
      </c>
      <c r="B272" s="15">
        <f t="shared" si="3"/>
        <v>149966</v>
      </c>
      <c r="C272" s="15">
        <v>484</v>
      </c>
      <c r="D272" s="20">
        <v>1038.7142859999999</v>
      </c>
    </row>
    <row r="273" spans="1:4" x14ac:dyDescent="0.35">
      <c r="A273" s="1">
        <v>44130</v>
      </c>
      <c r="B273" s="15">
        <f t="shared" si="3"/>
        <v>151491</v>
      </c>
      <c r="C273" s="15">
        <v>1525</v>
      </c>
      <c r="D273" s="20">
        <v>1102.4285709999999</v>
      </c>
    </row>
    <row r="274" spans="1:4" x14ac:dyDescent="0.35">
      <c r="A274" s="1">
        <v>44131</v>
      </c>
      <c r="B274" s="15">
        <f t="shared" si="3"/>
        <v>152836</v>
      </c>
      <c r="C274" s="15">
        <v>1345</v>
      </c>
      <c r="D274" s="20">
        <v>1134.7142859999999</v>
      </c>
    </row>
    <row r="275" spans="1:4" x14ac:dyDescent="0.35">
      <c r="A275" s="1">
        <v>44132</v>
      </c>
      <c r="B275" s="15">
        <f t="shared" si="3"/>
        <v>154276</v>
      </c>
      <c r="C275" s="15">
        <v>1440</v>
      </c>
      <c r="D275" s="20">
        <v>1169</v>
      </c>
    </row>
    <row r="276" spans="1:4" x14ac:dyDescent="0.35">
      <c r="A276" s="1">
        <v>44133</v>
      </c>
      <c r="B276" s="15">
        <f t="shared" si="3"/>
        <v>155661</v>
      </c>
      <c r="C276" s="15">
        <v>1385</v>
      </c>
      <c r="D276" s="20">
        <v>1170.2857140000001</v>
      </c>
    </row>
    <row r="277" spans="1:4" x14ac:dyDescent="0.35">
      <c r="A277" s="1">
        <v>44134</v>
      </c>
      <c r="B277" s="15">
        <f t="shared" si="3"/>
        <v>156786</v>
      </c>
      <c r="C277" s="15">
        <v>1125</v>
      </c>
      <c r="D277" s="20">
        <v>1156.142857</v>
      </c>
    </row>
    <row r="278" spans="1:4" x14ac:dyDescent="0.35">
      <c r="A278" s="1">
        <v>44135</v>
      </c>
      <c r="B278" s="15">
        <f t="shared" si="3"/>
        <v>157657</v>
      </c>
      <c r="C278" s="15">
        <v>871</v>
      </c>
      <c r="D278" s="20">
        <v>1167.857143</v>
      </c>
    </row>
    <row r="279" spans="1:4" x14ac:dyDescent="0.35">
      <c r="A279" s="1">
        <v>44136</v>
      </c>
      <c r="B279" s="15">
        <f t="shared" si="3"/>
        <v>158179</v>
      </c>
      <c r="C279" s="15">
        <v>522</v>
      </c>
      <c r="D279" s="20">
        <v>1173.2857140000001</v>
      </c>
    </row>
    <row r="280" spans="1:4" x14ac:dyDescent="0.35">
      <c r="A280" s="1">
        <v>44137</v>
      </c>
      <c r="B280" s="15">
        <f t="shared" si="3"/>
        <v>160016</v>
      </c>
      <c r="C280" s="15">
        <v>1837</v>
      </c>
      <c r="D280" s="20">
        <v>1218</v>
      </c>
    </row>
    <row r="281" spans="1:4" x14ac:dyDescent="0.35">
      <c r="A281" s="1">
        <v>44138</v>
      </c>
      <c r="B281" s="15">
        <f t="shared" si="3"/>
        <v>161921</v>
      </c>
      <c r="C281" s="15">
        <v>1905</v>
      </c>
      <c r="D281" s="20">
        <v>1298</v>
      </c>
    </row>
    <row r="282" spans="1:4" x14ac:dyDescent="0.35">
      <c r="A282" s="1">
        <v>44139</v>
      </c>
      <c r="B282" s="15">
        <f t="shared" si="3"/>
        <v>164095</v>
      </c>
      <c r="C282" s="15">
        <v>2174</v>
      </c>
      <c r="D282" s="20">
        <v>1402.857143</v>
      </c>
    </row>
    <row r="283" spans="1:4" x14ac:dyDescent="0.35">
      <c r="A283" s="1">
        <v>44140</v>
      </c>
      <c r="B283" s="15">
        <f t="shared" si="3"/>
        <v>166511</v>
      </c>
      <c r="C283" s="15">
        <v>2416</v>
      </c>
      <c r="D283" s="20">
        <v>1550.142857</v>
      </c>
    </row>
    <row r="284" spans="1:4" x14ac:dyDescent="0.35">
      <c r="A284" s="1">
        <v>44141</v>
      </c>
      <c r="B284" s="15">
        <f t="shared" si="3"/>
        <v>168748</v>
      </c>
      <c r="C284" s="15">
        <v>2237</v>
      </c>
      <c r="D284" s="20">
        <v>1709</v>
      </c>
    </row>
    <row r="285" spans="1:4" x14ac:dyDescent="0.35">
      <c r="A285" s="1">
        <v>44142</v>
      </c>
      <c r="B285" s="15">
        <f t="shared" si="3"/>
        <v>170075</v>
      </c>
      <c r="C285" s="15">
        <v>1327</v>
      </c>
      <c r="D285" s="20">
        <v>1774</v>
      </c>
    </row>
    <row r="286" spans="1:4" x14ac:dyDescent="0.35">
      <c r="A286" s="1">
        <v>44143</v>
      </c>
      <c r="B286" s="15">
        <f t="shared" si="3"/>
        <v>171018</v>
      </c>
      <c r="C286" s="15">
        <v>943</v>
      </c>
      <c r="D286" s="20">
        <v>1834.142857</v>
      </c>
    </row>
    <row r="287" spans="1:4" x14ac:dyDescent="0.35">
      <c r="A287" s="1">
        <v>44144</v>
      </c>
      <c r="B287" s="15">
        <f t="shared" si="3"/>
        <v>174195</v>
      </c>
      <c r="C287" s="15">
        <v>3177</v>
      </c>
      <c r="D287" s="20">
        <v>2025.4285709999999</v>
      </c>
    </row>
    <row r="288" spans="1:4" x14ac:dyDescent="0.35">
      <c r="A288" s="1">
        <v>44145</v>
      </c>
      <c r="B288" s="15">
        <f t="shared" si="3"/>
        <v>177015</v>
      </c>
      <c r="C288" s="15">
        <v>2820</v>
      </c>
      <c r="D288" s="20">
        <v>2156.2857140000001</v>
      </c>
    </row>
    <row r="289" spans="1:4" x14ac:dyDescent="0.35">
      <c r="A289" s="1">
        <v>44146</v>
      </c>
      <c r="B289" s="15">
        <f t="shared" si="3"/>
        <v>179674</v>
      </c>
      <c r="C289" s="15">
        <v>2659</v>
      </c>
      <c r="D289" s="20">
        <v>2225.7142859999999</v>
      </c>
    </row>
    <row r="290" spans="1:4" x14ac:dyDescent="0.35">
      <c r="A290" s="1">
        <v>44147</v>
      </c>
      <c r="B290" s="15">
        <f t="shared" si="3"/>
        <v>182659</v>
      </c>
      <c r="C290" s="15">
        <v>2985</v>
      </c>
      <c r="D290" s="20">
        <v>2307</v>
      </c>
    </row>
    <row r="291" spans="1:4" x14ac:dyDescent="0.35">
      <c r="A291" s="1">
        <v>44148</v>
      </c>
      <c r="B291" s="15">
        <f t="shared" si="3"/>
        <v>185265</v>
      </c>
      <c r="C291" s="15">
        <v>2606</v>
      </c>
      <c r="D291" s="20">
        <v>2359.7142859999999</v>
      </c>
    </row>
    <row r="292" spans="1:4" x14ac:dyDescent="0.35">
      <c r="A292" s="1">
        <v>44149</v>
      </c>
      <c r="B292" s="15">
        <f t="shared" si="3"/>
        <v>186975</v>
      </c>
      <c r="C292" s="15">
        <v>1710</v>
      </c>
      <c r="D292" s="20">
        <v>2414.5714290000001</v>
      </c>
    </row>
    <row r="293" spans="1:4" x14ac:dyDescent="0.35">
      <c r="A293" s="1">
        <v>44150</v>
      </c>
      <c r="B293" s="15">
        <f t="shared" ref="B293:B348" si="4">(B292+C293)</f>
        <v>188167</v>
      </c>
      <c r="C293" s="15">
        <v>1192</v>
      </c>
      <c r="D293" s="20">
        <v>2450.1428569999998</v>
      </c>
    </row>
    <row r="294" spans="1:4" x14ac:dyDescent="0.35">
      <c r="A294" s="1">
        <v>44151</v>
      </c>
      <c r="B294" s="15">
        <f t="shared" si="4"/>
        <v>191691</v>
      </c>
      <c r="C294" s="15">
        <v>3524</v>
      </c>
      <c r="D294" s="20">
        <v>2499.8571430000002</v>
      </c>
    </row>
    <row r="295" spans="1:4" x14ac:dyDescent="0.35">
      <c r="A295" s="1">
        <v>44152</v>
      </c>
      <c r="B295" s="15">
        <f t="shared" si="4"/>
        <v>194828</v>
      </c>
      <c r="C295" s="15">
        <v>3137</v>
      </c>
      <c r="D295" s="20">
        <v>2544.7142859999999</v>
      </c>
    </row>
    <row r="296" spans="1:4" x14ac:dyDescent="0.35">
      <c r="A296" s="1">
        <v>44153</v>
      </c>
      <c r="B296" s="15">
        <f t="shared" si="4"/>
        <v>197751</v>
      </c>
      <c r="C296" s="15">
        <v>2923</v>
      </c>
      <c r="D296" s="20">
        <v>2582.4285709999999</v>
      </c>
    </row>
    <row r="297" spans="1:4" x14ac:dyDescent="0.35">
      <c r="A297" s="1">
        <v>44154</v>
      </c>
      <c r="B297" s="15">
        <f t="shared" si="4"/>
        <v>200752</v>
      </c>
      <c r="C297" s="15">
        <v>3001</v>
      </c>
      <c r="D297" s="20">
        <v>2584.5714290000001</v>
      </c>
    </row>
    <row r="298" spans="1:4" x14ac:dyDescent="0.35">
      <c r="A298" s="1">
        <v>44155</v>
      </c>
      <c r="B298" s="15">
        <f t="shared" si="4"/>
        <v>203601</v>
      </c>
      <c r="C298" s="15">
        <v>2849</v>
      </c>
      <c r="D298" s="20">
        <v>2619.1428569999998</v>
      </c>
    </row>
    <row r="299" spans="1:4" x14ac:dyDescent="0.35">
      <c r="A299" s="1">
        <v>44156</v>
      </c>
      <c r="B299" s="15">
        <f t="shared" si="4"/>
        <v>205368</v>
      </c>
      <c r="C299" s="15">
        <v>1767</v>
      </c>
      <c r="D299" s="20">
        <v>2627.4285709999999</v>
      </c>
    </row>
    <row r="300" spans="1:4" x14ac:dyDescent="0.35">
      <c r="A300" s="1">
        <v>44157</v>
      </c>
      <c r="B300" s="15">
        <f t="shared" si="4"/>
        <v>206561</v>
      </c>
      <c r="C300" s="15">
        <v>1193</v>
      </c>
      <c r="D300" s="20">
        <v>2627.2857140000001</v>
      </c>
    </row>
    <row r="301" spans="1:4" x14ac:dyDescent="0.35">
      <c r="A301" s="1">
        <v>44158</v>
      </c>
      <c r="B301" s="15">
        <f t="shared" si="4"/>
        <v>210154</v>
      </c>
      <c r="C301" s="15">
        <v>3593</v>
      </c>
      <c r="D301" s="20">
        <v>2636.7142859999999</v>
      </c>
    </row>
    <row r="302" spans="1:4" x14ac:dyDescent="0.35">
      <c r="A302" s="1">
        <v>44159</v>
      </c>
      <c r="B302" s="15">
        <f t="shared" si="4"/>
        <v>213946</v>
      </c>
      <c r="C302" s="15">
        <v>3792</v>
      </c>
      <c r="D302" s="20">
        <v>2729.7142859999999</v>
      </c>
    </row>
    <row r="303" spans="1:4" x14ac:dyDescent="0.35">
      <c r="A303" s="1">
        <v>44160</v>
      </c>
      <c r="B303" s="15">
        <f t="shared" si="4"/>
        <v>216889</v>
      </c>
      <c r="C303" s="15">
        <v>2943</v>
      </c>
      <c r="D303" s="20">
        <v>2732</v>
      </c>
    </row>
    <row r="304" spans="1:4" x14ac:dyDescent="0.35">
      <c r="A304" s="1">
        <v>44161</v>
      </c>
      <c r="B304" s="15">
        <f t="shared" si="4"/>
        <v>217334</v>
      </c>
      <c r="C304" s="15">
        <v>445</v>
      </c>
      <c r="D304" s="20">
        <v>2367</v>
      </c>
    </row>
    <row r="305" spans="1:4" x14ac:dyDescent="0.35">
      <c r="A305" s="1">
        <v>44162</v>
      </c>
      <c r="B305" s="15">
        <f t="shared" si="4"/>
        <v>220718</v>
      </c>
      <c r="C305" s="15">
        <v>3384</v>
      </c>
      <c r="D305" s="20">
        <v>2443.2857140000001</v>
      </c>
    </row>
    <row r="306" spans="1:4" x14ac:dyDescent="0.35">
      <c r="A306" s="1">
        <v>44163</v>
      </c>
      <c r="B306" s="15">
        <f t="shared" si="4"/>
        <v>223627</v>
      </c>
      <c r="C306" s="15">
        <v>2909</v>
      </c>
      <c r="D306" s="20">
        <v>2605.7142859999999</v>
      </c>
    </row>
    <row r="307" spans="1:4" x14ac:dyDescent="0.35">
      <c r="A307" s="1">
        <v>44164</v>
      </c>
      <c r="B307" s="15">
        <f t="shared" si="4"/>
        <v>225390</v>
      </c>
      <c r="C307" s="15">
        <v>1763</v>
      </c>
      <c r="D307" s="20">
        <v>2686.7142859999999</v>
      </c>
    </row>
    <row r="308" spans="1:4" x14ac:dyDescent="0.35">
      <c r="A308" s="1">
        <v>44165</v>
      </c>
      <c r="B308" s="15">
        <f t="shared" si="4"/>
        <v>230894</v>
      </c>
      <c r="C308" s="15">
        <v>5504</v>
      </c>
      <c r="D308" s="20">
        <v>2959.5714290000001</v>
      </c>
    </row>
    <row r="309" spans="1:4" x14ac:dyDescent="0.35">
      <c r="A309" s="1">
        <v>44166</v>
      </c>
      <c r="B309" s="15">
        <f t="shared" si="4"/>
        <v>236758</v>
      </c>
      <c r="C309" s="15">
        <v>5864</v>
      </c>
      <c r="D309" s="20">
        <v>3255.2857140000001</v>
      </c>
    </row>
    <row r="310" spans="1:4" x14ac:dyDescent="0.35">
      <c r="A310" s="1">
        <v>44167</v>
      </c>
      <c r="B310" s="15">
        <f t="shared" si="4"/>
        <v>242830</v>
      </c>
      <c r="C310" s="15">
        <v>6072</v>
      </c>
      <c r="D310" s="20">
        <v>3703</v>
      </c>
    </row>
    <row r="311" spans="1:4" x14ac:dyDescent="0.35">
      <c r="A311" s="1">
        <v>44168</v>
      </c>
      <c r="B311" s="15">
        <f t="shared" si="4"/>
        <v>248593</v>
      </c>
      <c r="C311" s="15">
        <v>5763</v>
      </c>
      <c r="D311" s="20">
        <v>4462.1428569999998</v>
      </c>
    </row>
    <row r="312" spans="1:4" x14ac:dyDescent="0.35">
      <c r="A312" s="1">
        <v>44169</v>
      </c>
      <c r="B312" s="15">
        <f t="shared" si="4"/>
        <v>253875</v>
      </c>
      <c r="C312" s="15">
        <v>5282</v>
      </c>
      <c r="D312" s="20">
        <v>4732.8571430000002</v>
      </c>
    </row>
    <row r="313" spans="1:4" x14ac:dyDescent="0.35">
      <c r="A313" s="1">
        <v>44170</v>
      </c>
      <c r="B313" s="15">
        <f t="shared" si="4"/>
        <v>256061</v>
      </c>
      <c r="C313" s="15">
        <v>2186</v>
      </c>
      <c r="D313" s="20">
        <v>4629.1428569999998</v>
      </c>
    </row>
    <row r="314" spans="1:4" x14ac:dyDescent="0.35">
      <c r="A314" s="1">
        <v>44171</v>
      </c>
      <c r="B314" s="15">
        <f t="shared" si="4"/>
        <v>258165</v>
      </c>
      <c r="C314" s="15">
        <v>2104</v>
      </c>
      <c r="D314" s="20">
        <v>4678.1428569999998</v>
      </c>
    </row>
    <row r="315" spans="1:4" x14ac:dyDescent="0.35">
      <c r="A315" s="1">
        <v>44172</v>
      </c>
      <c r="B315" s="15">
        <f t="shared" si="4"/>
        <v>264373</v>
      </c>
      <c r="C315" s="15">
        <v>6208</v>
      </c>
      <c r="D315" s="20">
        <v>4778.4285710000004</v>
      </c>
    </row>
    <row r="316" spans="1:4" x14ac:dyDescent="0.35">
      <c r="A316" s="1">
        <v>44173</v>
      </c>
      <c r="B316" s="15">
        <f t="shared" si="4"/>
        <v>269775</v>
      </c>
      <c r="C316" s="15">
        <v>5402</v>
      </c>
      <c r="D316" s="20">
        <v>4712.1428569999998</v>
      </c>
    </row>
    <row r="317" spans="1:4" x14ac:dyDescent="0.35">
      <c r="A317" s="1">
        <v>44174</v>
      </c>
      <c r="B317" s="15">
        <f t="shared" si="4"/>
        <v>275182</v>
      </c>
      <c r="C317" s="15">
        <v>5407</v>
      </c>
      <c r="D317" s="20">
        <v>4615.4285710000004</v>
      </c>
    </row>
    <row r="318" spans="1:4" x14ac:dyDescent="0.35">
      <c r="A318" s="1">
        <v>44175</v>
      </c>
      <c r="B318" s="15">
        <f t="shared" si="4"/>
        <v>280642</v>
      </c>
      <c r="C318" s="15">
        <v>5460</v>
      </c>
      <c r="D318" s="20">
        <v>4571.8571430000002</v>
      </c>
    </row>
    <row r="319" spans="1:4" x14ac:dyDescent="0.35">
      <c r="A319" s="1">
        <v>44176</v>
      </c>
      <c r="B319" s="15">
        <f t="shared" si="4"/>
        <v>285583</v>
      </c>
      <c r="C319" s="15">
        <v>4941</v>
      </c>
      <c r="D319" s="20">
        <v>4523</v>
      </c>
    </row>
    <row r="320" spans="1:4" x14ac:dyDescent="0.35">
      <c r="A320" s="1">
        <v>44177</v>
      </c>
      <c r="B320" s="15">
        <f t="shared" si="4"/>
        <v>288453</v>
      </c>
      <c r="C320" s="15">
        <v>2870</v>
      </c>
      <c r="D320" s="20">
        <v>4621.5714289999996</v>
      </c>
    </row>
    <row r="321" spans="1:4" x14ac:dyDescent="0.35">
      <c r="A321" s="1">
        <v>44178</v>
      </c>
      <c r="B321" s="15">
        <f t="shared" si="4"/>
        <v>290656</v>
      </c>
      <c r="C321" s="15">
        <v>2203</v>
      </c>
      <c r="D321" s="20">
        <v>4635.1428569999998</v>
      </c>
    </row>
    <row r="322" spans="1:4" x14ac:dyDescent="0.35">
      <c r="A322" s="1">
        <v>44179</v>
      </c>
      <c r="B322" s="15">
        <f t="shared" si="4"/>
        <v>296920</v>
      </c>
      <c r="C322" s="15">
        <v>6264</v>
      </c>
      <c r="D322" s="20">
        <v>4642.1428569999998</v>
      </c>
    </row>
    <row r="323" spans="1:4" x14ac:dyDescent="0.35">
      <c r="A323" s="1">
        <v>44180</v>
      </c>
      <c r="B323" s="15">
        <f t="shared" si="4"/>
        <v>302922</v>
      </c>
      <c r="C323" s="15">
        <v>6002</v>
      </c>
      <c r="D323" s="20">
        <v>4727.7142860000004</v>
      </c>
    </row>
    <row r="324" spans="1:4" x14ac:dyDescent="0.35">
      <c r="A324" s="1">
        <v>44181</v>
      </c>
      <c r="B324" s="15">
        <f t="shared" si="4"/>
        <v>308561</v>
      </c>
      <c r="C324" s="15">
        <v>5639</v>
      </c>
      <c r="D324" s="20">
        <v>4760.4285710000004</v>
      </c>
    </row>
    <row r="325" spans="1:4" x14ac:dyDescent="0.35">
      <c r="A325" s="1">
        <v>44182</v>
      </c>
      <c r="B325" s="15">
        <f t="shared" si="4"/>
        <v>310131</v>
      </c>
      <c r="C325" s="15">
        <v>1570</v>
      </c>
      <c r="D325" s="20">
        <v>4204.1428569999998</v>
      </c>
    </row>
    <row r="326" spans="1:4" x14ac:dyDescent="0.35">
      <c r="A326" s="1">
        <v>44183</v>
      </c>
      <c r="B326" s="15">
        <f t="shared" si="4"/>
        <v>315789</v>
      </c>
      <c r="C326" s="15">
        <v>5658</v>
      </c>
      <c r="D326" s="20">
        <v>4304.4285710000004</v>
      </c>
    </row>
    <row r="327" spans="1:4" x14ac:dyDescent="0.35">
      <c r="A327" s="1">
        <v>44184</v>
      </c>
      <c r="B327" s="15">
        <f t="shared" si="4"/>
        <v>319421</v>
      </c>
      <c r="C327" s="15">
        <v>3632</v>
      </c>
      <c r="D327" s="20">
        <v>4410.8571430000002</v>
      </c>
    </row>
    <row r="328" spans="1:4" x14ac:dyDescent="0.35">
      <c r="A328" s="1">
        <v>44185</v>
      </c>
      <c r="B328" s="15">
        <f t="shared" si="4"/>
        <v>321729</v>
      </c>
      <c r="C328" s="15">
        <v>2308</v>
      </c>
      <c r="D328" s="20">
        <v>4423.1428569999998</v>
      </c>
    </row>
    <row r="329" spans="1:4" x14ac:dyDescent="0.35">
      <c r="A329" s="1">
        <v>44186</v>
      </c>
      <c r="B329" s="15">
        <f t="shared" si="4"/>
        <v>328180</v>
      </c>
      <c r="C329" s="15">
        <v>6451</v>
      </c>
      <c r="D329" s="20">
        <v>4441.1428569999998</v>
      </c>
    </row>
    <row r="330" spans="1:4" x14ac:dyDescent="0.35">
      <c r="A330" s="1">
        <v>44187</v>
      </c>
      <c r="B330" s="15">
        <f t="shared" si="4"/>
        <v>334128</v>
      </c>
      <c r="C330" s="15">
        <v>5948</v>
      </c>
      <c r="D330" s="20">
        <v>4404.2857139999996</v>
      </c>
    </row>
    <row r="331" spans="1:4" x14ac:dyDescent="0.35">
      <c r="A331" s="1">
        <v>44188</v>
      </c>
      <c r="B331" s="15">
        <f t="shared" si="4"/>
        <v>338599</v>
      </c>
      <c r="C331" s="15">
        <v>4471</v>
      </c>
      <c r="D331" s="20">
        <v>4166.7142860000004</v>
      </c>
    </row>
    <row r="332" spans="1:4" x14ac:dyDescent="0.35">
      <c r="A332" s="1">
        <v>44189</v>
      </c>
      <c r="B332" s="15">
        <f t="shared" si="4"/>
        <v>341255</v>
      </c>
      <c r="C332" s="15">
        <v>2656</v>
      </c>
      <c r="D332" s="20">
        <v>4235.4285710000004</v>
      </c>
    </row>
    <row r="333" spans="1:4" x14ac:dyDescent="0.35">
      <c r="A333" s="1">
        <v>44190</v>
      </c>
      <c r="B333" s="15">
        <f t="shared" si="4"/>
        <v>341744</v>
      </c>
      <c r="C333" s="15">
        <v>489</v>
      </c>
      <c r="D333" s="20">
        <v>3485.1428569999998</v>
      </c>
    </row>
    <row r="334" spans="1:4" x14ac:dyDescent="0.35">
      <c r="A334" s="1">
        <v>44191</v>
      </c>
      <c r="B334" s="15">
        <f t="shared" si="4"/>
        <v>345929</v>
      </c>
      <c r="C334" s="15">
        <v>4185</v>
      </c>
      <c r="D334" s="20">
        <v>3335.8571430000002</v>
      </c>
    </row>
    <row r="335" spans="1:4" x14ac:dyDescent="0.35">
      <c r="A335" s="1">
        <v>44192</v>
      </c>
      <c r="B335" s="15">
        <f t="shared" si="4"/>
        <v>348596</v>
      </c>
      <c r="C335" s="15">
        <v>2667</v>
      </c>
      <c r="D335" s="20">
        <v>3034.8571430000002</v>
      </c>
    </row>
    <row r="336" spans="1:4" x14ac:dyDescent="0.35">
      <c r="A336" s="1">
        <v>44193</v>
      </c>
      <c r="B336" s="15">
        <f t="shared" si="4"/>
        <v>356970</v>
      </c>
      <c r="C336" s="15">
        <v>8374</v>
      </c>
      <c r="D336" s="20">
        <v>2635</v>
      </c>
    </row>
    <row r="337" spans="1:4" x14ac:dyDescent="0.35">
      <c r="A337" s="1">
        <v>44194</v>
      </c>
      <c r="B337" s="15">
        <f t="shared" si="4"/>
        <v>364138</v>
      </c>
      <c r="C337" s="15">
        <v>7168</v>
      </c>
      <c r="D337" s="20">
        <f>AVERAGE(C331:C337)</f>
        <v>4287.1428571428569</v>
      </c>
    </row>
    <row r="338" spans="1:4" x14ac:dyDescent="0.35">
      <c r="A338" s="1">
        <v>44195</v>
      </c>
      <c r="B338" s="15">
        <f t="shared" si="4"/>
        <v>369847</v>
      </c>
      <c r="C338" s="15">
        <v>5709</v>
      </c>
      <c r="D338" s="20">
        <f t="shared" ref="D338:D348" si="5">AVERAGE(C332:C338)</f>
        <v>4464</v>
      </c>
    </row>
    <row r="339" spans="1:4" ht="13.5" customHeight="1" x14ac:dyDescent="0.35">
      <c r="A339" s="1">
        <v>44196</v>
      </c>
      <c r="B339" s="15">
        <f t="shared" si="4"/>
        <v>374004</v>
      </c>
      <c r="C339" s="15">
        <v>4157</v>
      </c>
      <c r="D339" s="20">
        <f t="shared" si="5"/>
        <v>4678.4285714285716</v>
      </c>
    </row>
    <row r="340" spans="1:4" x14ac:dyDescent="0.35">
      <c r="A340" s="1">
        <v>44197</v>
      </c>
      <c r="B340" s="15">
        <f t="shared" si="4"/>
        <v>375362</v>
      </c>
      <c r="C340" s="15">
        <v>1358</v>
      </c>
      <c r="D340" s="20">
        <f t="shared" si="5"/>
        <v>4802.5714285714284</v>
      </c>
    </row>
    <row r="341" spans="1:4" x14ac:dyDescent="0.35">
      <c r="A341" s="1">
        <v>44198</v>
      </c>
      <c r="B341" s="15">
        <f t="shared" si="4"/>
        <v>380043</v>
      </c>
      <c r="C341" s="15">
        <v>4681</v>
      </c>
      <c r="D341" s="20">
        <f t="shared" si="5"/>
        <v>4873.4285714285716</v>
      </c>
    </row>
    <row r="342" spans="1:4" x14ac:dyDescent="0.35">
      <c r="A342" s="1">
        <v>44199</v>
      </c>
      <c r="B342" s="15">
        <f t="shared" si="4"/>
        <v>383009</v>
      </c>
      <c r="C342" s="15">
        <v>2966</v>
      </c>
      <c r="D342" s="20">
        <f t="shared" si="5"/>
        <v>4916.1428571428569</v>
      </c>
    </row>
    <row r="343" spans="1:4" x14ac:dyDescent="0.35">
      <c r="A343" s="1">
        <v>44200</v>
      </c>
      <c r="B343" s="15">
        <f t="shared" si="4"/>
        <v>391771</v>
      </c>
      <c r="C343" s="15">
        <v>8762</v>
      </c>
      <c r="D343" s="20">
        <f t="shared" si="5"/>
        <v>4971.5714285714284</v>
      </c>
    </row>
    <row r="344" spans="1:4" x14ac:dyDescent="0.35">
      <c r="A344" s="1">
        <v>44201</v>
      </c>
      <c r="B344" s="15">
        <f t="shared" si="4"/>
        <v>398843</v>
      </c>
      <c r="C344" s="15">
        <v>7072</v>
      </c>
      <c r="D344" s="20">
        <f t="shared" si="5"/>
        <v>4957.8571428571431</v>
      </c>
    </row>
    <row r="345" spans="1:4" x14ac:dyDescent="0.35">
      <c r="A345" s="1">
        <v>44202</v>
      </c>
      <c r="B345" s="15">
        <f t="shared" si="4"/>
        <v>404977</v>
      </c>
      <c r="C345" s="15">
        <v>6134</v>
      </c>
      <c r="D345" s="20">
        <f t="shared" si="5"/>
        <v>5018.5714285714284</v>
      </c>
    </row>
    <row r="346" spans="1:4" x14ac:dyDescent="0.35">
      <c r="A346" s="1">
        <v>44203</v>
      </c>
      <c r="B346" s="15">
        <f t="shared" si="4"/>
        <v>409933</v>
      </c>
      <c r="C346" s="15">
        <v>4956</v>
      </c>
      <c r="D346" s="20">
        <f t="shared" si="5"/>
        <v>5132.7142857142853</v>
      </c>
    </row>
    <row r="347" spans="1:4" x14ac:dyDescent="0.35">
      <c r="A347" s="1">
        <v>44204</v>
      </c>
      <c r="B347" s="15">
        <f t="shared" si="4"/>
        <v>413063</v>
      </c>
      <c r="C347" s="15">
        <v>3130</v>
      </c>
      <c r="D347" s="20">
        <f t="shared" si="5"/>
        <v>5385.8571428571431</v>
      </c>
    </row>
    <row r="348" spans="1:4" x14ac:dyDescent="0.35">
      <c r="A348" s="1">
        <v>44205</v>
      </c>
      <c r="B348" s="15">
        <f t="shared" si="4"/>
        <v>413329</v>
      </c>
      <c r="C348" s="15">
        <v>266</v>
      </c>
      <c r="D348" s="20">
        <f t="shared" si="5"/>
        <v>4755.1428571428569</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44"/>
  <sheetViews>
    <sheetView workbookViewId="0">
      <pane ySplit="1" topLeftCell="A318" activePane="bottomLeft" state="frozen"/>
      <selection pane="bottomLeft" activeCell="L360" sqref="L36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5">
        <f t="shared" ref="B58:B121" si="0">B57+C58</f>
        <v>2</v>
      </c>
      <c r="C58">
        <v>0</v>
      </c>
    </row>
    <row r="59" spans="1:3" x14ac:dyDescent="0.35">
      <c r="A59" s="1">
        <v>43916</v>
      </c>
      <c r="B59" s="15">
        <f t="shared" si="0"/>
        <v>3</v>
      </c>
      <c r="C59">
        <v>1</v>
      </c>
    </row>
    <row r="60" spans="1:3" x14ac:dyDescent="0.35">
      <c r="A60" s="1">
        <v>43917</v>
      </c>
      <c r="B60" s="15">
        <f t="shared" si="0"/>
        <v>3</v>
      </c>
      <c r="C60">
        <v>0</v>
      </c>
    </row>
    <row r="61" spans="1:3" x14ac:dyDescent="0.35">
      <c r="A61" s="1">
        <v>43918</v>
      </c>
      <c r="B61" s="15">
        <f t="shared" si="0"/>
        <v>3</v>
      </c>
      <c r="C61">
        <v>0</v>
      </c>
    </row>
    <row r="62" spans="1:3" x14ac:dyDescent="0.35">
      <c r="A62" s="1">
        <v>43919</v>
      </c>
      <c r="B62" s="15">
        <f t="shared" si="0"/>
        <v>4</v>
      </c>
      <c r="C62">
        <v>1</v>
      </c>
    </row>
    <row r="63" spans="1:3" x14ac:dyDescent="0.35">
      <c r="A63" s="1">
        <v>43920</v>
      </c>
      <c r="B63" s="15">
        <f t="shared" si="0"/>
        <v>4</v>
      </c>
      <c r="C63">
        <v>0</v>
      </c>
    </row>
    <row r="64" spans="1:3" x14ac:dyDescent="0.35">
      <c r="A64" s="1">
        <v>43921</v>
      </c>
      <c r="B64" s="15">
        <f t="shared" si="0"/>
        <v>4</v>
      </c>
      <c r="C64">
        <v>0</v>
      </c>
    </row>
    <row r="65" spans="1:3" x14ac:dyDescent="0.35">
      <c r="A65" s="1">
        <v>43922</v>
      </c>
      <c r="B65" s="15">
        <f t="shared" si="0"/>
        <v>4</v>
      </c>
      <c r="C65">
        <v>0</v>
      </c>
    </row>
    <row r="66" spans="1:3" x14ac:dyDescent="0.35">
      <c r="A66" s="1">
        <v>43923</v>
      </c>
      <c r="B66" s="15">
        <f t="shared" si="0"/>
        <v>6</v>
      </c>
      <c r="C66">
        <v>2</v>
      </c>
    </row>
    <row r="67" spans="1:3" x14ac:dyDescent="0.35">
      <c r="A67" s="1">
        <v>43924</v>
      </c>
      <c r="B67" s="15">
        <f t="shared" si="0"/>
        <v>7</v>
      </c>
      <c r="C67">
        <v>1</v>
      </c>
    </row>
    <row r="68" spans="1:3" x14ac:dyDescent="0.35">
      <c r="A68" s="1">
        <v>43925</v>
      </c>
      <c r="B68" s="15">
        <f t="shared" si="0"/>
        <v>10</v>
      </c>
      <c r="C68">
        <v>3</v>
      </c>
    </row>
    <row r="69" spans="1:3" x14ac:dyDescent="0.35">
      <c r="A69" s="1">
        <v>43926</v>
      </c>
      <c r="B69" s="15">
        <f t="shared" si="0"/>
        <v>11</v>
      </c>
      <c r="C69">
        <v>1</v>
      </c>
    </row>
    <row r="70" spans="1:3" x14ac:dyDescent="0.35">
      <c r="A70" s="1">
        <v>43927</v>
      </c>
      <c r="B70" s="15">
        <f t="shared" si="0"/>
        <v>12</v>
      </c>
      <c r="C70">
        <v>1</v>
      </c>
    </row>
    <row r="71" spans="1:3" x14ac:dyDescent="0.35">
      <c r="A71" s="1">
        <v>43928</v>
      </c>
      <c r="B71" s="15">
        <f t="shared" si="0"/>
        <v>12</v>
      </c>
      <c r="C71">
        <v>0</v>
      </c>
    </row>
    <row r="72" spans="1:3" x14ac:dyDescent="0.35">
      <c r="A72" s="1">
        <v>43929</v>
      </c>
      <c r="B72" s="15">
        <f t="shared" si="0"/>
        <v>20</v>
      </c>
      <c r="C72">
        <v>8</v>
      </c>
    </row>
    <row r="73" spans="1:3" x14ac:dyDescent="0.35">
      <c r="A73" s="1">
        <v>43930</v>
      </c>
      <c r="B73" s="15">
        <f t="shared" si="0"/>
        <v>23</v>
      </c>
      <c r="C73">
        <v>3</v>
      </c>
    </row>
    <row r="74" spans="1:3" x14ac:dyDescent="0.35">
      <c r="A74" s="1">
        <v>43931</v>
      </c>
      <c r="B74" s="15">
        <f t="shared" si="0"/>
        <v>27</v>
      </c>
      <c r="C74">
        <v>4</v>
      </c>
    </row>
    <row r="75" spans="1:3" x14ac:dyDescent="0.35">
      <c r="A75" s="1">
        <v>43932</v>
      </c>
      <c r="B75" s="15">
        <f t="shared" si="0"/>
        <v>30</v>
      </c>
      <c r="C75">
        <v>3</v>
      </c>
    </row>
    <row r="76" spans="1:3" x14ac:dyDescent="0.35">
      <c r="A76" s="1">
        <v>43933</v>
      </c>
      <c r="B76" s="15">
        <f t="shared" si="0"/>
        <v>36</v>
      </c>
      <c r="C76">
        <v>6</v>
      </c>
    </row>
    <row r="77" spans="1:3" x14ac:dyDescent="0.35">
      <c r="A77" s="1">
        <v>43934</v>
      </c>
      <c r="B77" s="15">
        <f t="shared" si="0"/>
        <v>45</v>
      </c>
      <c r="C77">
        <v>9</v>
      </c>
    </row>
    <row r="78" spans="1:3" x14ac:dyDescent="0.35">
      <c r="A78" s="1">
        <v>43935</v>
      </c>
      <c r="B78" s="15">
        <f t="shared" si="0"/>
        <v>53</v>
      </c>
      <c r="C78">
        <v>8</v>
      </c>
    </row>
    <row r="79" spans="1:3" x14ac:dyDescent="0.35">
      <c r="A79" s="1">
        <v>43936</v>
      </c>
      <c r="B79" s="15">
        <f t="shared" si="0"/>
        <v>58</v>
      </c>
      <c r="C79">
        <v>5</v>
      </c>
    </row>
    <row r="80" spans="1:3" x14ac:dyDescent="0.35">
      <c r="A80" s="1">
        <v>43937</v>
      </c>
      <c r="B80" s="15">
        <f t="shared" si="0"/>
        <v>63</v>
      </c>
      <c r="C80">
        <v>5</v>
      </c>
    </row>
    <row r="81" spans="1:3" x14ac:dyDescent="0.35">
      <c r="A81" s="1">
        <v>43938</v>
      </c>
      <c r="B81" s="15">
        <f t="shared" si="0"/>
        <v>70</v>
      </c>
      <c r="C81">
        <v>7</v>
      </c>
    </row>
    <row r="82" spans="1:3" x14ac:dyDescent="0.35">
      <c r="A82" s="1">
        <v>43939</v>
      </c>
      <c r="B82" s="15">
        <f t="shared" si="0"/>
        <v>74</v>
      </c>
      <c r="C82">
        <v>4</v>
      </c>
    </row>
    <row r="83" spans="1:3" x14ac:dyDescent="0.35">
      <c r="A83" s="1">
        <v>43940</v>
      </c>
      <c r="B83" s="15">
        <f t="shared" si="0"/>
        <v>78</v>
      </c>
      <c r="C83">
        <v>4</v>
      </c>
    </row>
    <row r="84" spans="1:3" x14ac:dyDescent="0.35">
      <c r="A84" s="1">
        <v>43941</v>
      </c>
      <c r="B84" s="15">
        <f t="shared" si="0"/>
        <v>87</v>
      </c>
      <c r="C84">
        <v>9</v>
      </c>
    </row>
    <row r="85" spans="1:3" x14ac:dyDescent="0.35">
      <c r="A85" s="1">
        <v>43942</v>
      </c>
      <c r="B85" s="15">
        <f t="shared" si="0"/>
        <v>89</v>
      </c>
      <c r="C85">
        <v>2</v>
      </c>
    </row>
    <row r="86" spans="1:3" x14ac:dyDescent="0.35">
      <c r="A86" s="1">
        <v>43943</v>
      </c>
      <c r="B86" s="15">
        <f t="shared" si="0"/>
        <v>90</v>
      </c>
      <c r="C86">
        <v>1</v>
      </c>
    </row>
    <row r="87" spans="1:3" x14ac:dyDescent="0.35">
      <c r="A87" s="1">
        <v>43944</v>
      </c>
      <c r="B87" s="15">
        <f t="shared" si="0"/>
        <v>94</v>
      </c>
      <c r="C87">
        <v>4</v>
      </c>
    </row>
    <row r="88" spans="1:3" x14ac:dyDescent="0.35">
      <c r="A88" s="1">
        <v>43945</v>
      </c>
      <c r="B88" s="15">
        <f t="shared" si="0"/>
        <v>99</v>
      </c>
      <c r="C88">
        <v>5</v>
      </c>
    </row>
    <row r="89" spans="1:3" x14ac:dyDescent="0.35">
      <c r="A89" s="1">
        <v>43946</v>
      </c>
      <c r="B89" s="15">
        <f t="shared" si="0"/>
        <v>101</v>
      </c>
      <c r="C89">
        <v>2</v>
      </c>
    </row>
    <row r="90" spans="1:3" x14ac:dyDescent="0.35">
      <c r="A90" s="1">
        <v>43947</v>
      </c>
      <c r="B90" s="15">
        <f t="shared" si="0"/>
        <v>105</v>
      </c>
      <c r="C90">
        <v>4</v>
      </c>
    </row>
    <row r="91" spans="1:3" x14ac:dyDescent="0.35">
      <c r="A91" s="1">
        <v>43948</v>
      </c>
      <c r="B91" s="15">
        <f t="shared" si="0"/>
        <v>110</v>
      </c>
      <c r="C91">
        <v>5</v>
      </c>
    </row>
    <row r="92" spans="1:3" x14ac:dyDescent="0.35">
      <c r="A92" s="1">
        <v>43949</v>
      </c>
      <c r="B92" s="15">
        <f t="shared" si="0"/>
        <v>115</v>
      </c>
      <c r="C92">
        <v>5</v>
      </c>
    </row>
    <row r="93" spans="1:3" x14ac:dyDescent="0.35">
      <c r="A93" s="1">
        <v>43950</v>
      </c>
      <c r="B93" s="15">
        <f t="shared" si="0"/>
        <v>121</v>
      </c>
      <c r="C93">
        <v>6</v>
      </c>
    </row>
    <row r="94" spans="1:3" x14ac:dyDescent="0.35">
      <c r="A94" s="1">
        <v>43951</v>
      </c>
      <c r="B94" s="15">
        <f t="shared" si="0"/>
        <v>123</v>
      </c>
      <c r="C94">
        <v>2</v>
      </c>
    </row>
    <row r="95" spans="1:3" x14ac:dyDescent="0.35">
      <c r="A95" s="1">
        <v>43952</v>
      </c>
      <c r="B95" s="15">
        <f t="shared" si="0"/>
        <v>126</v>
      </c>
      <c r="C95">
        <v>3</v>
      </c>
    </row>
    <row r="96" spans="1:3" x14ac:dyDescent="0.35">
      <c r="A96" s="1">
        <v>43953</v>
      </c>
      <c r="B96" s="15">
        <f t="shared" si="0"/>
        <v>128</v>
      </c>
      <c r="C96">
        <v>2</v>
      </c>
    </row>
    <row r="97" spans="1:3" x14ac:dyDescent="0.35">
      <c r="A97" s="1">
        <v>43954</v>
      </c>
      <c r="B97" s="15">
        <f t="shared" si="0"/>
        <v>131</v>
      </c>
      <c r="C97">
        <v>3</v>
      </c>
    </row>
    <row r="98" spans="1:3" x14ac:dyDescent="0.35">
      <c r="A98" s="1">
        <v>43955</v>
      </c>
      <c r="B98" s="15">
        <f t="shared" si="0"/>
        <v>134</v>
      </c>
      <c r="C98">
        <v>3</v>
      </c>
    </row>
    <row r="99" spans="1:3" x14ac:dyDescent="0.35">
      <c r="A99" s="1">
        <v>43956</v>
      </c>
      <c r="B99" s="15">
        <f t="shared" si="0"/>
        <v>138</v>
      </c>
      <c r="C99">
        <v>4</v>
      </c>
    </row>
    <row r="100" spans="1:3" x14ac:dyDescent="0.35">
      <c r="A100" s="1">
        <v>43957</v>
      </c>
      <c r="B100" s="15">
        <f t="shared" si="0"/>
        <v>143</v>
      </c>
      <c r="C100">
        <v>5</v>
      </c>
    </row>
    <row r="101" spans="1:3" x14ac:dyDescent="0.35">
      <c r="A101" s="1">
        <v>43958</v>
      </c>
      <c r="B101" s="15">
        <f t="shared" si="0"/>
        <v>145</v>
      </c>
      <c r="C101">
        <v>2</v>
      </c>
    </row>
    <row r="102" spans="1:3" x14ac:dyDescent="0.35">
      <c r="A102" s="1">
        <v>43959</v>
      </c>
      <c r="B102" s="15">
        <f t="shared" si="0"/>
        <v>151</v>
      </c>
      <c r="C102">
        <v>6</v>
      </c>
    </row>
    <row r="103" spans="1:3" x14ac:dyDescent="0.35">
      <c r="A103" s="1">
        <v>43960</v>
      </c>
      <c r="B103" s="15">
        <f t="shared" si="0"/>
        <v>160</v>
      </c>
      <c r="C103">
        <v>9</v>
      </c>
    </row>
    <row r="104" spans="1:3" x14ac:dyDescent="0.35">
      <c r="A104" s="1">
        <v>43961</v>
      </c>
      <c r="B104" s="15">
        <f t="shared" si="0"/>
        <v>161</v>
      </c>
      <c r="C104">
        <v>1</v>
      </c>
    </row>
    <row r="105" spans="1:3" x14ac:dyDescent="0.35">
      <c r="A105" s="1">
        <v>43962</v>
      </c>
      <c r="B105" s="15">
        <f t="shared" si="0"/>
        <v>164</v>
      </c>
      <c r="C105">
        <v>3</v>
      </c>
    </row>
    <row r="106" spans="1:3" x14ac:dyDescent="0.35">
      <c r="A106" s="1">
        <v>43963</v>
      </c>
      <c r="B106" s="15">
        <f t="shared" si="0"/>
        <v>168</v>
      </c>
      <c r="C106">
        <v>4</v>
      </c>
    </row>
    <row r="107" spans="1:3" x14ac:dyDescent="0.35">
      <c r="A107" s="1">
        <v>43964</v>
      </c>
      <c r="B107" s="15">
        <f t="shared" si="0"/>
        <v>169</v>
      </c>
      <c r="C107">
        <v>1</v>
      </c>
    </row>
    <row r="108" spans="1:3" x14ac:dyDescent="0.35">
      <c r="A108" s="1">
        <v>43965</v>
      </c>
      <c r="B108" s="15">
        <f t="shared" si="0"/>
        <v>174</v>
      </c>
      <c r="C108">
        <v>5</v>
      </c>
    </row>
    <row r="109" spans="1:3" x14ac:dyDescent="0.35">
      <c r="A109" s="1">
        <v>43966</v>
      </c>
      <c r="B109" s="15">
        <f t="shared" si="0"/>
        <v>178</v>
      </c>
      <c r="C109">
        <v>4</v>
      </c>
    </row>
    <row r="110" spans="1:3" x14ac:dyDescent="0.35">
      <c r="A110" s="1">
        <v>43967</v>
      </c>
      <c r="B110" s="15">
        <f t="shared" si="0"/>
        <v>186</v>
      </c>
      <c r="C110">
        <v>8</v>
      </c>
    </row>
    <row r="111" spans="1:3" x14ac:dyDescent="0.35">
      <c r="A111" s="1">
        <v>43968</v>
      </c>
      <c r="B111" s="15">
        <f t="shared" si="0"/>
        <v>189</v>
      </c>
      <c r="C111">
        <v>3</v>
      </c>
    </row>
    <row r="112" spans="1:3" x14ac:dyDescent="0.35">
      <c r="A112" s="1">
        <v>43969</v>
      </c>
      <c r="B112" s="15">
        <f t="shared" si="0"/>
        <v>190</v>
      </c>
      <c r="C112">
        <v>1</v>
      </c>
    </row>
    <row r="113" spans="1:3" x14ac:dyDescent="0.35">
      <c r="A113" s="1">
        <v>43970</v>
      </c>
      <c r="B113" s="15">
        <f t="shared" si="0"/>
        <v>204</v>
      </c>
      <c r="C113">
        <v>14</v>
      </c>
    </row>
    <row r="114" spans="1:3" x14ac:dyDescent="0.35">
      <c r="A114" s="1">
        <v>43971</v>
      </c>
      <c r="B114" s="15">
        <f t="shared" si="0"/>
        <v>213</v>
      </c>
      <c r="C114">
        <v>9</v>
      </c>
    </row>
    <row r="115" spans="1:3" x14ac:dyDescent="0.35">
      <c r="A115" s="1">
        <v>43972</v>
      </c>
      <c r="B115" s="15">
        <f t="shared" si="0"/>
        <v>232</v>
      </c>
      <c r="C115">
        <v>19</v>
      </c>
    </row>
    <row r="116" spans="1:3" x14ac:dyDescent="0.35">
      <c r="A116" s="1">
        <v>43973</v>
      </c>
      <c r="B116" s="15">
        <f t="shared" si="0"/>
        <v>243</v>
      </c>
      <c r="C116">
        <v>11</v>
      </c>
    </row>
    <row r="117" spans="1:3" x14ac:dyDescent="0.35">
      <c r="A117" s="1">
        <v>43974</v>
      </c>
      <c r="B117" s="15">
        <f t="shared" si="0"/>
        <v>257</v>
      </c>
      <c r="C117">
        <v>14</v>
      </c>
    </row>
    <row r="118" spans="1:3" x14ac:dyDescent="0.35">
      <c r="A118" s="1">
        <v>43975</v>
      </c>
      <c r="B118" s="15">
        <f t="shared" si="0"/>
        <v>274</v>
      </c>
      <c r="C118">
        <v>17</v>
      </c>
    </row>
    <row r="119" spans="1:3" x14ac:dyDescent="0.35">
      <c r="A119" s="1">
        <v>43976</v>
      </c>
      <c r="B119" s="15">
        <f t="shared" si="0"/>
        <v>293</v>
      </c>
      <c r="C119">
        <v>19</v>
      </c>
    </row>
    <row r="120" spans="1:3" x14ac:dyDescent="0.35">
      <c r="A120" s="1">
        <v>43977</v>
      </c>
      <c r="B120" s="15">
        <f t="shared" si="0"/>
        <v>313</v>
      </c>
      <c r="C120">
        <v>20</v>
      </c>
    </row>
    <row r="121" spans="1:3" x14ac:dyDescent="0.35">
      <c r="A121" s="1">
        <v>43978</v>
      </c>
      <c r="B121" s="15">
        <f t="shared" si="0"/>
        <v>323</v>
      </c>
      <c r="C121">
        <v>10</v>
      </c>
    </row>
    <row r="122" spans="1:3" x14ac:dyDescent="0.35">
      <c r="A122" s="1">
        <v>43979</v>
      </c>
      <c r="B122" s="15">
        <f t="shared" ref="B122:B185" si="1">B121+C122</f>
        <v>329</v>
      </c>
      <c r="C122">
        <v>6</v>
      </c>
    </row>
    <row r="123" spans="1:3" x14ac:dyDescent="0.35">
      <c r="A123" s="1">
        <v>43980</v>
      </c>
      <c r="B123" s="15">
        <f t="shared" si="1"/>
        <v>345</v>
      </c>
      <c r="C123">
        <v>16</v>
      </c>
    </row>
    <row r="124" spans="1:3" x14ac:dyDescent="0.35">
      <c r="A124" s="1">
        <v>43981</v>
      </c>
      <c r="B124" s="15">
        <f t="shared" si="1"/>
        <v>353</v>
      </c>
      <c r="C124">
        <v>8</v>
      </c>
    </row>
    <row r="125" spans="1:3" x14ac:dyDescent="0.35">
      <c r="A125" s="1">
        <v>43982</v>
      </c>
      <c r="B125" s="15">
        <f t="shared" si="1"/>
        <v>359</v>
      </c>
      <c r="C125">
        <v>6</v>
      </c>
    </row>
    <row r="126" spans="1:3" x14ac:dyDescent="0.35">
      <c r="A126" s="1">
        <v>43983</v>
      </c>
      <c r="B126" s="15">
        <f t="shared" si="1"/>
        <v>365</v>
      </c>
      <c r="C126">
        <v>6</v>
      </c>
    </row>
    <row r="127" spans="1:3" x14ac:dyDescent="0.35">
      <c r="A127" s="1">
        <v>43984</v>
      </c>
      <c r="B127" s="15">
        <f t="shared" si="1"/>
        <v>373</v>
      </c>
      <c r="C127">
        <v>8</v>
      </c>
    </row>
    <row r="128" spans="1:3" x14ac:dyDescent="0.35">
      <c r="A128" s="1">
        <v>43985</v>
      </c>
      <c r="B128" s="15">
        <f t="shared" si="1"/>
        <v>375</v>
      </c>
      <c r="C128">
        <v>2</v>
      </c>
    </row>
    <row r="129" spans="1:3" x14ac:dyDescent="0.35">
      <c r="A129" s="1">
        <v>43986</v>
      </c>
      <c r="B129" s="15">
        <f t="shared" si="1"/>
        <v>376</v>
      </c>
      <c r="C129">
        <v>1</v>
      </c>
    </row>
    <row r="130" spans="1:3" x14ac:dyDescent="0.35">
      <c r="A130" s="1">
        <v>43987</v>
      </c>
      <c r="B130" s="15">
        <f t="shared" si="1"/>
        <v>380</v>
      </c>
      <c r="C130">
        <v>4</v>
      </c>
    </row>
    <row r="131" spans="1:3" x14ac:dyDescent="0.35">
      <c r="A131" s="1">
        <v>43988</v>
      </c>
      <c r="B131" s="15">
        <f t="shared" si="1"/>
        <v>383</v>
      </c>
      <c r="C131">
        <v>3</v>
      </c>
    </row>
    <row r="132" spans="1:3" x14ac:dyDescent="0.35">
      <c r="A132" s="1">
        <v>43989</v>
      </c>
      <c r="B132" s="15">
        <f t="shared" si="1"/>
        <v>393</v>
      </c>
      <c r="C132">
        <v>10</v>
      </c>
    </row>
    <row r="133" spans="1:3" x14ac:dyDescent="0.35">
      <c r="A133" s="1">
        <v>43990</v>
      </c>
      <c r="B133" s="15">
        <f t="shared" si="1"/>
        <v>398</v>
      </c>
      <c r="C133">
        <v>5</v>
      </c>
    </row>
    <row r="134" spans="1:3" x14ac:dyDescent="0.35">
      <c r="A134" s="1">
        <v>43991</v>
      </c>
      <c r="B134" s="15">
        <f t="shared" si="1"/>
        <v>407</v>
      </c>
      <c r="C134">
        <v>9</v>
      </c>
    </row>
    <row r="135" spans="1:3" x14ac:dyDescent="0.35">
      <c r="A135" s="1">
        <v>43992</v>
      </c>
      <c r="B135" s="15">
        <f t="shared" si="1"/>
        <v>419</v>
      </c>
      <c r="C135">
        <v>12</v>
      </c>
    </row>
    <row r="136" spans="1:3" x14ac:dyDescent="0.35">
      <c r="A136" s="1">
        <v>43993</v>
      </c>
      <c r="B136" s="15">
        <f t="shared" si="1"/>
        <v>427</v>
      </c>
      <c r="C136">
        <v>8</v>
      </c>
    </row>
    <row r="137" spans="1:3" x14ac:dyDescent="0.35">
      <c r="A137" s="1">
        <v>43994</v>
      </c>
      <c r="B137" s="15">
        <f t="shared" si="1"/>
        <v>435</v>
      </c>
      <c r="C137">
        <v>8</v>
      </c>
    </row>
    <row r="138" spans="1:3" x14ac:dyDescent="0.35">
      <c r="A138" s="1">
        <v>43995</v>
      </c>
      <c r="B138" s="15">
        <f t="shared" si="1"/>
        <v>442</v>
      </c>
      <c r="C138">
        <v>7</v>
      </c>
    </row>
    <row r="139" spans="1:3" x14ac:dyDescent="0.35">
      <c r="A139" s="1">
        <v>43996</v>
      </c>
      <c r="B139" s="15">
        <f t="shared" si="1"/>
        <v>447</v>
      </c>
      <c r="C139">
        <v>5</v>
      </c>
    </row>
    <row r="140" spans="1:3" x14ac:dyDescent="0.35">
      <c r="A140" s="1">
        <v>43997</v>
      </c>
      <c r="B140" s="15">
        <f t="shared" si="1"/>
        <v>456</v>
      </c>
      <c r="C140">
        <v>9</v>
      </c>
    </row>
    <row r="141" spans="1:3" x14ac:dyDescent="0.35">
      <c r="A141" s="1">
        <v>43998</v>
      </c>
      <c r="B141" s="15">
        <f t="shared" si="1"/>
        <v>466</v>
      </c>
      <c r="C141">
        <v>10</v>
      </c>
    </row>
    <row r="142" spans="1:3" x14ac:dyDescent="0.35">
      <c r="A142" s="1">
        <v>43999</v>
      </c>
      <c r="B142" s="15">
        <f t="shared" si="1"/>
        <v>486</v>
      </c>
      <c r="C142">
        <v>20</v>
      </c>
    </row>
    <row r="143" spans="1:3" x14ac:dyDescent="0.35">
      <c r="A143" s="1">
        <v>44000</v>
      </c>
      <c r="B143" s="15">
        <f t="shared" si="1"/>
        <v>491</v>
      </c>
      <c r="C143">
        <v>5</v>
      </c>
    </row>
    <row r="144" spans="1:3" x14ac:dyDescent="0.35">
      <c r="A144" s="1">
        <v>44001</v>
      </c>
      <c r="B144" s="15">
        <f t="shared" si="1"/>
        <v>495</v>
      </c>
      <c r="C144">
        <v>4</v>
      </c>
    </row>
    <row r="145" spans="1:3" x14ac:dyDescent="0.35">
      <c r="A145" s="1">
        <v>44002</v>
      </c>
      <c r="B145" s="15">
        <f t="shared" si="1"/>
        <v>499</v>
      </c>
      <c r="C145">
        <v>4</v>
      </c>
    </row>
    <row r="146" spans="1:3" x14ac:dyDescent="0.35">
      <c r="A146" s="1">
        <v>44003</v>
      </c>
      <c r="B146" s="15">
        <f t="shared" si="1"/>
        <v>502</v>
      </c>
      <c r="C146">
        <v>3</v>
      </c>
    </row>
    <row r="147" spans="1:3" x14ac:dyDescent="0.35">
      <c r="A147" s="1">
        <v>44004</v>
      </c>
      <c r="B147" s="15">
        <f t="shared" si="1"/>
        <v>509</v>
      </c>
      <c r="C147">
        <v>7</v>
      </c>
    </row>
    <row r="148" spans="1:3" x14ac:dyDescent="0.35">
      <c r="A148" s="1">
        <v>44005</v>
      </c>
      <c r="B148" s="15">
        <f t="shared" si="1"/>
        <v>513</v>
      </c>
      <c r="C148">
        <v>4</v>
      </c>
    </row>
    <row r="149" spans="1:3" x14ac:dyDescent="0.35">
      <c r="A149" s="1">
        <v>44006</v>
      </c>
      <c r="B149" s="15">
        <f t="shared" si="1"/>
        <v>524</v>
      </c>
      <c r="C149">
        <v>11</v>
      </c>
    </row>
    <row r="150" spans="1:3" x14ac:dyDescent="0.35">
      <c r="A150" s="1">
        <v>44007</v>
      </c>
      <c r="B150" s="15">
        <f t="shared" si="1"/>
        <v>532</v>
      </c>
      <c r="C150">
        <v>8</v>
      </c>
    </row>
    <row r="151" spans="1:3" x14ac:dyDescent="0.35">
      <c r="A151" s="1">
        <v>44008</v>
      </c>
      <c r="B151" s="15">
        <f t="shared" si="1"/>
        <v>538</v>
      </c>
      <c r="C151">
        <v>6</v>
      </c>
    </row>
    <row r="152" spans="1:3" x14ac:dyDescent="0.35">
      <c r="A152" s="1">
        <v>44009</v>
      </c>
      <c r="B152" s="15">
        <f t="shared" si="1"/>
        <v>541</v>
      </c>
      <c r="C152">
        <v>3</v>
      </c>
    </row>
    <row r="153" spans="1:3" x14ac:dyDescent="0.35">
      <c r="A153" s="1">
        <v>44010</v>
      </c>
      <c r="B153" s="15">
        <f t="shared" si="1"/>
        <v>545</v>
      </c>
      <c r="C153">
        <v>4</v>
      </c>
    </row>
    <row r="154" spans="1:3" x14ac:dyDescent="0.35">
      <c r="A154" s="1">
        <v>44011</v>
      </c>
      <c r="B154" s="15">
        <f t="shared" si="1"/>
        <v>554</v>
      </c>
      <c r="C154">
        <v>9</v>
      </c>
    </row>
    <row r="155" spans="1:3" x14ac:dyDescent="0.35">
      <c r="A155" s="1">
        <v>44012</v>
      </c>
      <c r="B155" s="15">
        <f t="shared" si="1"/>
        <v>560</v>
      </c>
      <c r="C155">
        <v>6</v>
      </c>
    </row>
    <row r="156" spans="1:3" x14ac:dyDescent="0.35">
      <c r="A156" s="1">
        <v>44013</v>
      </c>
      <c r="B156" s="15">
        <f t="shared" si="1"/>
        <v>570</v>
      </c>
      <c r="C156">
        <v>10</v>
      </c>
    </row>
    <row r="157" spans="1:3" x14ac:dyDescent="0.35">
      <c r="A157" s="1">
        <v>44014</v>
      </c>
      <c r="B157" s="15">
        <f t="shared" si="1"/>
        <v>579</v>
      </c>
      <c r="C157">
        <v>9</v>
      </c>
    </row>
    <row r="158" spans="1:3" x14ac:dyDescent="0.35">
      <c r="A158" s="1">
        <v>44015</v>
      </c>
      <c r="B158" s="15">
        <f t="shared" si="1"/>
        <v>588</v>
      </c>
      <c r="C158">
        <v>9</v>
      </c>
    </row>
    <row r="159" spans="1:3" x14ac:dyDescent="0.35">
      <c r="A159" s="1">
        <v>44016</v>
      </c>
      <c r="B159" s="15">
        <f t="shared" si="1"/>
        <v>599</v>
      </c>
      <c r="C159">
        <v>11</v>
      </c>
    </row>
    <row r="160" spans="1:3" x14ac:dyDescent="0.35">
      <c r="A160" s="1">
        <v>44017</v>
      </c>
      <c r="B160" s="15">
        <f t="shared" si="1"/>
        <v>612</v>
      </c>
      <c r="C160">
        <v>13</v>
      </c>
    </row>
    <row r="161" spans="1:3" x14ac:dyDescent="0.35">
      <c r="A161" s="1">
        <v>44018</v>
      </c>
      <c r="B161" s="15">
        <f t="shared" si="1"/>
        <v>626</v>
      </c>
      <c r="C161">
        <v>14</v>
      </c>
    </row>
    <row r="162" spans="1:3" x14ac:dyDescent="0.35">
      <c r="A162" s="1">
        <v>44019</v>
      </c>
      <c r="B162" s="15">
        <f t="shared" si="1"/>
        <v>643</v>
      </c>
      <c r="C162">
        <v>17</v>
      </c>
    </row>
    <row r="163" spans="1:3" x14ac:dyDescent="0.35">
      <c r="A163" s="1">
        <v>44020</v>
      </c>
      <c r="B163" s="15">
        <f t="shared" si="1"/>
        <v>661</v>
      </c>
      <c r="C163">
        <v>18</v>
      </c>
    </row>
    <row r="164" spans="1:3" x14ac:dyDescent="0.35">
      <c r="A164" s="1">
        <v>44021</v>
      </c>
      <c r="B164" s="15">
        <f t="shared" si="1"/>
        <v>679</v>
      </c>
      <c r="C164">
        <v>18</v>
      </c>
    </row>
    <row r="165" spans="1:3" x14ac:dyDescent="0.35">
      <c r="A165" s="1">
        <v>44022</v>
      </c>
      <c r="B165" s="15">
        <f t="shared" si="1"/>
        <v>685</v>
      </c>
      <c r="C165">
        <v>6</v>
      </c>
    </row>
    <row r="166" spans="1:3" x14ac:dyDescent="0.35">
      <c r="A166" s="1">
        <v>44023</v>
      </c>
      <c r="B166" s="15">
        <f t="shared" si="1"/>
        <v>701</v>
      </c>
      <c r="C166">
        <v>16</v>
      </c>
    </row>
    <row r="167" spans="1:3" x14ac:dyDescent="0.35">
      <c r="A167" s="1">
        <v>44024</v>
      </c>
      <c r="B167" s="15">
        <f t="shared" si="1"/>
        <v>736</v>
      </c>
      <c r="C167">
        <v>35</v>
      </c>
    </row>
    <row r="168" spans="1:3" x14ac:dyDescent="0.35">
      <c r="A168" s="1">
        <v>44025</v>
      </c>
      <c r="B168" s="15">
        <f t="shared" si="1"/>
        <v>741</v>
      </c>
      <c r="C168">
        <v>5</v>
      </c>
    </row>
    <row r="169" spans="1:3" x14ac:dyDescent="0.35">
      <c r="A169" s="1">
        <v>44026</v>
      </c>
      <c r="B169" s="15">
        <f t="shared" si="1"/>
        <v>759</v>
      </c>
      <c r="C169">
        <v>18</v>
      </c>
    </row>
    <row r="170" spans="1:3" x14ac:dyDescent="0.35">
      <c r="A170" s="1">
        <v>44027</v>
      </c>
      <c r="B170" s="15">
        <f t="shared" si="1"/>
        <v>763</v>
      </c>
      <c r="C170">
        <v>4</v>
      </c>
    </row>
    <row r="171" spans="1:3" x14ac:dyDescent="0.35">
      <c r="A171" s="1">
        <v>44028</v>
      </c>
      <c r="B171" s="15">
        <f t="shared" si="1"/>
        <v>788</v>
      </c>
      <c r="C171">
        <v>25</v>
      </c>
    </row>
    <row r="172" spans="1:3" x14ac:dyDescent="0.35">
      <c r="A172" s="1">
        <v>44029</v>
      </c>
      <c r="B172" s="15">
        <f t="shared" si="1"/>
        <v>793</v>
      </c>
      <c r="C172">
        <v>5</v>
      </c>
    </row>
    <row r="173" spans="1:3" x14ac:dyDescent="0.35">
      <c r="A173" s="1">
        <v>44030</v>
      </c>
      <c r="B173" s="15">
        <f t="shared" si="1"/>
        <v>812</v>
      </c>
      <c r="C173">
        <v>19</v>
      </c>
    </row>
    <row r="174" spans="1:3" x14ac:dyDescent="0.35">
      <c r="A174" s="1">
        <v>44031</v>
      </c>
      <c r="B174" s="15">
        <f t="shared" si="1"/>
        <v>827</v>
      </c>
      <c r="C174">
        <v>15</v>
      </c>
    </row>
    <row r="175" spans="1:3" x14ac:dyDescent="0.35">
      <c r="A175" s="1">
        <v>44032</v>
      </c>
      <c r="B175" s="15">
        <f t="shared" si="1"/>
        <v>857</v>
      </c>
      <c r="C175">
        <v>30</v>
      </c>
    </row>
    <row r="176" spans="1:3" x14ac:dyDescent="0.35">
      <c r="A176" s="1">
        <v>44033</v>
      </c>
      <c r="B176" s="15">
        <f t="shared" si="1"/>
        <v>890</v>
      </c>
      <c r="C176">
        <v>33</v>
      </c>
    </row>
    <row r="177" spans="1:3" x14ac:dyDescent="0.35">
      <c r="A177" s="1">
        <v>44034</v>
      </c>
      <c r="B177" s="15">
        <f t="shared" si="1"/>
        <v>933</v>
      </c>
      <c r="C177">
        <v>43</v>
      </c>
    </row>
    <row r="178" spans="1:3" x14ac:dyDescent="0.35">
      <c r="A178" s="1">
        <v>44035</v>
      </c>
      <c r="B178" s="15">
        <f t="shared" si="1"/>
        <v>956</v>
      </c>
      <c r="C178">
        <v>23</v>
      </c>
    </row>
    <row r="179" spans="1:3" x14ac:dyDescent="0.35">
      <c r="A179" s="1">
        <v>44036</v>
      </c>
      <c r="B179" s="15">
        <f t="shared" si="1"/>
        <v>978</v>
      </c>
      <c r="C179">
        <v>22</v>
      </c>
    </row>
    <row r="180" spans="1:3" x14ac:dyDescent="0.35">
      <c r="A180" s="1">
        <v>44037</v>
      </c>
      <c r="B180" s="15">
        <f t="shared" si="1"/>
        <v>1018</v>
      </c>
      <c r="C180">
        <v>40</v>
      </c>
    </row>
    <row r="181" spans="1:3" x14ac:dyDescent="0.35">
      <c r="A181" s="1">
        <v>44038</v>
      </c>
      <c r="B181" s="15">
        <f t="shared" si="1"/>
        <v>1040</v>
      </c>
      <c r="C181">
        <v>22</v>
      </c>
    </row>
    <row r="182" spans="1:3" x14ac:dyDescent="0.35">
      <c r="A182" s="1">
        <v>44039</v>
      </c>
      <c r="B182" s="15">
        <f t="shared" si="1"/>
        <v>1072</v>
      </c>
      <c r="C182">
        <v>32</v>
      </c>
    </row>
    <row r="183" spans="1:3" x14ac:dyDescent="0.35">
      <c r="A183" s="1">
        <v>44040</v>
      </c>
      <c r="B183" s="15">
        <f t="shared" si="1"/>
        <v>1103</v>
      </c>
      <c r="C183">
        <v>31</v>
      </c>
    </row>
    <row r="184" spans="1:3" x14ac:dyDescent="0.35">
      <c r="A184" s="1">
        <v>44041</v>
      </c>
      <c r="B184" s="15">
        <f t="shared" si="1"/>
        <v>1120</v>
      </c>
      <c r="C184">
        <v>17</v>
      </c>
    </row>
    <row r="185" spans="1:3" x14ac:dyDescent="0.35">
      <c r="A185" s="1">
        <v>44042</v>
      </c>
      <c r="B185" s="15">
        <f t="shared" si="1"/>
        <v>1152</v>
      </c>
      <c r="C185">
        <v>32</v>
      </c>
    </row>
    <row r="186" spans="1:3" x14ac:dyDescent="0.35">
      <c r="A186" s="1">
        <v>44043</v>
      </c>
      <c r="B186" s="15">
        <f t="shared" ref="B186:B249" si="2">B185+C186</f>
        <v>1157</v>
      </c>
      <c r="C186">
        <v>5</v>
      </c>
    </row>
    <row r="187" spans="1:3" x14ac:dyDescent="0.35">
      <c r="A187" s="1">
        <v>44044</v>
      </c>
      <c r="B187" s="15">
        <f t="shared" si="2"/>
        <v>1168</v>
      </c>
      <c r="C187">
        <v>11</v>
      </c>
    </row>
    <row r="188" spans="1:3" x14ac:dyDescent="0.35">
      <c r="A188" s="1">
        <v>44045</v>
      </c>
      <c r="B188" s="15">
        <f t="shared" si="2"/>
        <v>1187</v>
      </c>
      <c r="C188">
        <v>19</v>
      </c>
    </row>
    <row r="189" spans="1:3" x14ac:dyDescent="0.35">
      <c r="A189" s="1">
        <v>44046</v>
      </c>
      <c r="B189" s="15">
        <f t="shared" si="2"/>
        <v>1201</v>
      </c>
      <c r="C189">
        <v>14</v>
      </c>
    </row>
    <row r="190" spans="1:3" x14ac:dyDescent="0.35">
      <c r="A190" s="1">
        <v>44047</v>
      </c>
      <c r="B190" s="15">
        <f t="shared" si="2"/>
        <v>1219</v>
      </c>
      <c r="C190">
        <v>18</v>
      </c>
    </row>
    <row r="191" spans="1:3" x14ac:dyDescent="0.35">
      <c r="A191" s="1">
        <v>44048</v>
      </c>
      <c r="B191" s="15">
        <f t="shared" si="2"/>
        <v>1246</v>
      </c>
      <c r="C191">
        <v>27</v>
      </c>
    </row>
    <row r="192" spans="1:3" x14ac:dyDescent="0.35">
      <c r="A192" s="1">
        <v>44049</v>
      </c>
      <c r="B192" s="15">
        <f t="shared" si="2"/>
        <v>1269</v>
      </c>
      <c r="C192">
        <v>23</v>
      </c>
    </row>
    <row r="193" spans="1:3" x14ac:dyDescent="0.35">
      <c r="A193" s="1">
        <v>44050</v>
      </c>
      <c r="B193" s="15">
        <f t="shared" si="2"/>
        <v>1282</v>
      </c>
      <c r="C193">
        <v>13</v>
      </c>
    </row>
    <row r="194" spans="1:3" x14ac:dyDescent="0.35">
      <c r="A194" s="1">
        <v>44051</v>
      </c>
      <c r="B194" s="15">
        <f t="shared" si="2"/>
        <v>1298</v>
      </c>
      <c r="C194">
        <v>16</v>
      </c>
    </row>
    <row r="195" spans="1:3" x14ac:dyDescent="0.35">
      <c r="A195" s="1">
        <v>44052</v>
      </c>
      <c r="B195" s="15">
        <f t="shared" si="2"/>
        <v>1307</v>
      </c>
      <c r="C195">
        <v>9</v>
      </c>
    </row>
    <row r="196" spans="1:3" x14ac:dyDescent="0.35">
      <c r="A196" s="1">
        <v>44053</v>
      </c>
      <c r="B196" s="15">
        <f t="shared" si="2"/>
        <v>1329</v>
      </c>
      <c r="C196">
        <v>22</v>
      </c>
    </row>
    <row r="197" spans="1:3" x14ac:dyDescent="0.35">
      <c r="A197" s="1">
        <v>44054</v>
      </c>
      <c r="B197" s="15">
        <f t="shared" si="2"/>
        <v>1338</v>
      </c>
      <c r="C197">
        <v>9</v>
      </c>
    </row>
    <row r="198" spans="1:3" x14ac:dyDescent="0.35">
      <c r="A198" s="1">
        <v>44055</v>
      </c>
      <c r="B198" s="15">
        <f t="shared" si="2"/>
        <v>1355</v>
      </c>
      <c r="C198">
        <v>17</v>
      </c>
    </row>
    <row r="199" spans="1:3" x14ac:dyDescent="0.35">
      <c r="A199" s="1">
        <v>44056</v>
      </c>
      <c r="B199" s="15">
        <f t="shared" si="2"/>
        <v>1372</v>
      </c>
      <c r="C199">
        <v>17</v>
      </c>
    </row>
    <row r="200" spans="1:3" x14ac:dyDescent="0.35">
      <c r="A200" s="1">
        <v>44057</v>
      </c>
      <c r="B200" s="15">
        <f t="shared" si="2"/>
        <v>1395</v>
      </c>
      <c r="C200">
        <v>23</v>
      </c>
    </row>
    <row r="201" spans="1:3" x14ac:dyDescent="0.35">
      <c r="A201" s="1">
        <v>44058</v>
      </c>
      <c r="B201" s="15">
        <f t="shared" si="2"/>
        <v>1397</v>
      </c>
      <c r="C201">
        <v>2</v>
      </c>
    </row>
    <row r="202" spans="1:3" x14ac:dyDescent="0.35">
      <c r="A202" s="1">
        <v>44059</v>
      </c>
      <c r="B202" s="15">
        <f t="shared" si="2"/>
        <v>1411</v>
      </c>
      <c r="C202">
        <v>14</v>
      </c>
    </row>
    <row r="203" spans="1:3" x14ac:dyDescent="0.35">
      <c r="A203" s="1">
        <v>44060</v>
      </c>
      <c r="B203" s="15">
        <f t="shared" si="2"/>
        <v>1428</v>
      </c>
      <c r="C203">
        <v>17</v>
      </c>
    </row>
    <row r="204" spans="1:3" x14ac:dyDescent="0.35">
      <c r="A204" s="1">
        <v>44061</v>
      </c>
      <c r="B204" s="15">
        <f t="shared" si="2"/>
        <v>1428</v>
      </c>
      <c r="C204">
        <v>0</v>
      </c>
    </row>
    <row r="205" spans="1:3" x14ac:dyDescent="0.35">
      <c r="A205" s="1">
        <v>44062</v>
      </c>
      <c r="B205" s="15">
        <f t="shared" si="2"/>
        <v>1451</v>
      </c>
      <c r="C205">
        <v>23</v>
      </c>
    </row>
    <row r="206" spans="1:3" x14ac:dyDescent="0.35">
      <c r="A206" s="1">
        <v>44063</v>
      </c>
      <c r="B206" s="15">
        <f t="shared" si="2"/>
        <v>1467</v>
      </c>
      <c r="C206">
        <v>16</v>
      </c>
    </row>
    <row r="207" spans="1:3" x14ac:dyDescent="0.35">
      <c r="A207" s="1">
        <v>44064</v>
      </c>
      <c r="B207" s="15">
        <f t="shared" si="2"/>
        <v>1481</v>
      </c>
      <c r="C207">
        <v>14</v>
      </c>
    </row>
    <row r="208" spans="1:3" x14ac:dyDescent="0.35">
      <c r="A208" s="1">
        <v>44065</v>
      </c>
      <c r="B208" s="15">
        <f t="shared" si="2"/>
        <v>1500</v>
      </c>
      <c r="C208">
        <v>19</v>
      </c>
    </row>
    <row r="209" spans="1:3" x14ac:dyDescent="0.35">
      <c r="A209" s="1">
        <v>44066</v>
      </c>
      <c r="B209" s="15">
        <f t="shared" si="2"/>
        <v>1516</v>
      </c>
      <c r="C209">
        <v>16</v>
      </c>
    </row>
    <row r="210" spans="1:3" x14ac:dyDescent="0.35">
      <c r="A210" s="1">
        <v>44067</v>
      </c>
      <c r="B210" s="15">
        <f t="shared" si="2"/>
        <v>1533</v>
      </c>
      <c r="C210">
        <v>17</v>
      </c>
    </row>
    <row r="211" spans="1:3" x14ac:dyDescent="0.35">
      <c r="A211" s="1">
        <v>44068</v>
      </c>
      <c r="B211" s="15">
        <f t="shared" si="2"/>
        <v>1556</v>
      </c>
      <c r="C211">
        <v>23</v>
      </c>
    </row>
    <row r="212" spans="1:3" x14ac:dyDescent="0.35">
      <c r="A212" s="1">
        <v>44069</v>
      </c>
      <c r="B212" s="15">
        <f t="shared" si="2"/>
        <v>1587</v>
      </c>
      <c r="C212">
        <v>31</v>
      </c>
    </row>
    <row r="213" spans="1:3" x14ac:dyDescent="0.35">
      <c r="A213" s="1">
        <v>44070</v>
      </c>
      <c r="B213" s="15">
        <f t="shared" si="2"/>
        <v>1591</v>
      </c>
      <c r="C213">
        <v>4</v>
      </c>
    </row>
    <row r="214" spans="1:3" x14ac:dyDescent="0.35">
      <c r="A214" s="1">
        <v>44071</v>
      </c>
      <c r="B214" s="15">
        <f t="shared" si="2"/>
        <v>1616</v>
      </c>
      <c r="C214">
        <v>25</v>
      </c>
    </row>
    <row r="215" spans="1:3" x14ac:dyDescent="0.35">
      <c r="A215" s="1">
        <v>44072</v>
      </c>
      <c r="B215" s="15">
        <f t="shared" si="2"/>
        <v>1634</v>
      </c>
      <c r="C215">
        <v>18</v>
      </c>
    </row>
    <row r="216" spans="1:3" x14ac:dyDescent="0.35">
      <c r="A216" s="1">
        <v>44073</v>
      </c>
      <c r="B216" s="15">
        <f t="shared" si="2"/>
        <v>1649</v>
      </c>
      <c r="C216">
        <v>15</v>
      </c>
    </row>
    <row r="217" spans="1:3" x14ac:dyDescent="0.35">
      <c r="A217" s="1">
        <v>44074</v>
      </c>
      <c r="B217" s="15">
        <f t="shared" si="2"/>
        <v>1654</v>
      </c>
      <c r="C217">
        <v>5</v>
      </c>
    </row>
    <row r="218" spans="1:3" x14ac:dyDescent="0.35">
      <c r="A218" s="1">
        <v>44075</v>
      </c>
      <c r="B218" s="15">
        <f t="shared" si="2"/>
        <v>1671</v>
      </c>
      <c r="C218">
        <v>17</v>
      </c>
    </row>
    <row r="219" spans="1:3" x14ac:dyDescent="0.35">
      <c r="A219" s="1">
        <v>44076</v>
      </c>
      <c r="B219" s="15">
        <f t="shared" si="2"/>
        <v>1689</v>
      </c>
      <c r="C219">
        <v>18</v>
      </c>
    </row>
    <row r="220" spans="1:3" x14ac:dyDescent="0.35">
      <c r="A220" s="1">
        <v>44077</v>
      </c>
      <c r="B220" s="15">
        <f t="shared" si="2"/>
        <v>1714</v>
      </c>
      <c r="C220">
        <v>25</v>
      </c>
    </row>
    <row r="221" spans="1:3" x14ac:dyDescent="0.35">
      <c r="A221" s="1">
        <v>44078</v>
      </c>
      <c r="B221" s="15">
        <f t="shared" si="2"/>
        <v>1731</v>
      </c>
      <c r="C221">
        <v>17</v>
      </c>
    </row>
    <row r="222" spans="1:3" x14ac:dyDescent="0.35">
      <c r="A222" s="1">
        <v>44079</v>
      </c>
      <c r="B222" s="15">
        <f t="shared" si="2"/>
        <v>1741</v>
      </c>
      <c r="C222">
        <v>10</v>
      </c>
    </row>
    <row r="223" spans="1:3" x14ac:dyDescent="0.35">
      <c r="A223" s="1">
        <v>44080</v>
      </c>
      <c r="B223" s="15">
        <f t="shared" si="2"/>
        <v>1759</v>
      </c>
      <c r="C223">
        <v>18</v>
      </c>
    </row>
    <row r="224" spans="1:3" x14ac:dyDescent="0.35">
      <c r="A224" s="1">
        <v>44081</v>
      </c>
      <c r="B224" s="15">
        <f t="shared" si="2"/>
        <v>1781</v>
      </c>
      <c r="C224">
        <v>22</v>
      </c>
    </row>
    <row r="225" spans="1:3" x14ac:dyDescent="0.35">
      <c r="A225" s="1">
        <v>44082</v>
      </c>
      <c r="B225" s="15">
        <f t="shared" si="2"/>
        <v>1790</v>
      </c>
      <c r="C225">
        <v>9</v>
      </c>
    </row>
    <row r="226" spans="1:3" x14ac:dyDescent="0.35">
      <c r="A226" s="1">
        <v>44083</v>
      </c>
      <c r="B226" s="15">
        <f t="shared" si="2"/>
        <v>1821</v>
      </c>
      <c r="C226">
        <v>31</v>
      </c>
    </row>
    <row r="227" spans="1:3" x14ac:dyDescent="0.35">
      <c r="A227" s="1">
        <v>44084</v>
      </c>
      <c r="B227" s="15">
        <f t="shared" si="2"/>
        <v>1831</v>
      </c>
      <c r="C227">
        <v>10</v>
      </c>
    </row>
    <row r="228" spans="1:3" x14ac:dyDescent="0.35">
      <c r="A228" s="1">
        <v>44085</v>
      </c>
      <c r="B228" s="15">
        <f t="shared" si="2"/>
        <v>1854</v>
      </c>
      <c r="C228">
        <v>23</v>
      </c>
    </row>
    <row r="229" spans="1:3" x14ac:dyDescent="0.35">
      <c r="A229" s="1">
        <v>44086</v>
      </c>
      <c r="B229" s="15">
        <f t="shared" si="2"/>
        <v>1867</v>
      </c>
      <c r="C229">
        <v>13</v>
      </c>
    </row>
    <row r="230" spans="1:3" x14ac:dyDescent="0.35">
      <c r="A230" s="1">
        <v>44087</v>
      </c>
      <c r="B230" s="15">
        <f t="shared" si="2"/>
        <v>1889</v>
      </c>
      <c r="C230">
        <v>22</v>
      </c>
    </row>
    <row r="231" spans="1:3" x14ac:dyDescent="0.35">
      <c r="A231" s="1">
        <v>44088</v>
      </c>
      <c r="B231" s="15">
        <f t="shared" si="2"/>
        <v>1901</v>
      </c>
      <c r="C231">
        <v>12</v>
      </c>
    </row>
    <row r="232" spans="1:3" x14ac:dyDescent="0.35">
      <c r="A232" s="1">
        <v>44089</v>
      </c>
      <c r="B232" s="15">
        <f t="shared" si="2"/>
        <v>1914</v>
      </c>
      <c r="C232">
        <v>13</v>
      </c>
    </row>
    <row r="233" spans="1:3" x14ac:dyDescent="0.35">
      <c r="A233" s="1">
        <v>44090</v>
      </c>
      <c r="B233" s="15">
        <f t="shared" si="2"/>
        <v>1938</v>
      </c>
      <c r="C233">
        <v>24</v>
      </c>
    </row>
    <row r="234" spans="1:3" x14ac:dyDescent="0.35">
      <c r="A234" s="1">
        <v>44091</v>
      </c>
      <c r="B234" s="15">
        <f t="shared" si="2"/>
        <v>1963</v>
      </c>
      <c r="C234">
        <v>25</v>
      </c>
    </row>
    <row r="235" spans="1:3" x14ac:dyDescent="0.35">
      <c r="A235" s="1">
        <v>44092</v>
      </c>
      <c r="B235" s="15">
        <f t="shared" si="2"/>
        <v>1991</v>
      </c>
      <c r="C235">
        <v>28</v>
      </c>
    </row>
    <row r="236" spans="1:3" x14ac:dyDescent="0.35">
      <c r="A236" s="1">
        <v>44093</v>
      </c>
      <c r="B236" s="15">
        <f t="shared" si="2"/>
        <v>2012</v>
      </c>
      <c r="C236">
        <v>21</v>
      </c>
    </row>
    <row r="237" spans="1:3" x14ac:dyDescent="0.35">
      <c r="A237" s="1">
        <v>44094</v>
      </c>
      <c r="B237" s="15">
        <f t="shared" si="2"/>
        <v>2031</v>
      </c>
      <c r="C237">
        <v>19</v>
      </c>
    </row>
    <row r="238" spans="1:3" x14ac:dyDescent="0.35">
      <c r="A238" s="1">
        <v>44095</v>
      </c>
      <c r="B238" s="15">
        <f t="shared" si="2"/>
        <v>2055</v>
      </c>
      <c r="C238">
        <v>24</v>
      </c>
    </row>
    <row r="239" spans="1:3" x14ac:dyDescent="0.35">
      <c r="A239" s="1">
        <v>44096</v>
      </c>
      <c r="B239" s="15">
        <f t="shared" si="2"/>
        <v>2063</v>
      </c>
      <c r="C239">
        <v>8</v>
      </c>
    </row>
    <row r="240" spans="1:3" x14ac:dyDescent="0.35">
      <c r="A240" s="1">
        <v>44097</v>
      </c>
      <c r="B240" s="15">
        <f t="shared" si="2"/>
        <v>2110</v>
      </c>
      <c r="C240">
        <v>47</v>
      </c>
    </row>
    <row r="241" spans="1:3" x14ac:dyDescent="0.35">
      <c r="A241" s="1">
        <v>44098</v>
      </c>
      <c r="B241" s="15">
        <f t="shared" si="2"/>
        <v>2148</v>
      </c>
      <c r="C241">
        <v>38</v>
      </c>
    </row>
    <row r="242" spans="1:3" x14ac:dyDescent="0.35">
      <c r="A242" s="1">
        <v>44099</v>
      </c>
      <c r="B242" s="15">
        <f t="shared" si="2"/>
        <v>2183</v>
      </c>
      <c r="C242">
        <v>35</v>
      </c>
    </row>
    <row r="243" spans="1:3" x14ac:dyDescent="0.35">
      <c r="A243" s="1">
        <v>44100</v>
      </c>
      <c r="B243" s="15">
        <f t="shared" si="2"/>
        <v>2207</v>
      </c>
      <c r="C243">
        <v>24</v>
      </c>
    </row>
    <row r="244" spans="1:3" x14ac:dyDescent="0.35">
      <c r="A244" s="1">
        <v>44101</v>
      </c>
      <c r="B244" s="15">
        <f t="shared" si="2"/>
        <v>2235</v>
      </c>
      <c r="C244">
        <v>28</v>
      </c>
    </row>
    <row r="245" spans="1:3" x14ac:dyDescent="0.35">
      <c r="A245" s="1">
        <v>44102</v>
      </c>
      <c r="B245" s="15">
        <f t="shared" si="2"/>
        <v>2269</v>
      </c>
      <c r="C245">
        <v>34</v>
      </c>
    </row>
    <row r="246" spans="1:3" x14ac:dyDescent="0.35">
      <c r="A246" s="1">
        <v>44103</v>
      </c>
      <c r="B246" s="15">
        <f t="shared" si="2"/>
        <v>2307</v>
      </c>
      <c r="C246">
        <v>38</v>
      </c>
    </row>
    <row r="247" spans="1:3" x14ac:dyDescent="0.35">
      <c r="A247" s="1">
        <v>44104</v>
      </c>
      <c r="B247" s="15">
        <f t="shared" si="2"/>
        <v>2355</v>
      </c>
      <c r="C247">
        <v>48</v>
      </c>
    </row>
    <row r="248" spans="1:3" x14ac:dyDescent="0.35">
      <c r="A248" s="1">
        <v>44105</v>
      </c>
      <c r="B248" s="15">
        <f t="shared" si="2"/>
        <v>2391</v>
      </c>
      <c r="C248">
        <v>36</v>
      </c>
    </row>
    <row r="249" spans="1:3" x14ac:dyDescent="0.35">
      <c r="A249" s="1">
        <v>44106</v>
      </c>
      <c r="B249" s="15">
        <f t="shared" si="2"/>
        <v>2418</v>
      </c>
      <c r="C249">
        <v>27</v>
      </c>
    </row>
    <row r="250" spans="1:3" x14ac:dyDescent="0.35">
      <c r="A250" s="1">
        <v>44107</v>
      </c>
      <c r="B250" s="15">
        <f t="shared" ref="B250:B313" si="3">B249+C250</f>
        <v>2464</v>
      </c>
      <c r="C250">
        <v>46</v>
      </c>
    </row>
    <row r="251" spans="1:3" x14ac:dyDescent="0.35">
      <c r="A251" s="1">
        <v>44108</v>
      </c>
      <c r="B251" s="15">
        <f t="shared" si="3"/>
        <v>2504</v>
      </c>
      <c r="C251">
        <v>40</v>
      </c>
    </row>
    <row r="252" spans="1:3" x14ac:dyDescent="0.35">
      <c r="A252" s="1">
        <v>44109</v>
      </c>
      <c r="B252" s="15">
        <f t="shared" si="3"/>
        <v>2521</v>
      </c>
      <c r="C252">
        <v>17</v>
      </c>
    </row>
    <row r="253" spans="1:3" x14ac:dyDescent="0.35">
      <c r="A253" s="1">
        <v>44110</v>
      </c>
      <c r="B253" s="15">
        <f t="shared" si="3"/>
        <v>2558</v>
      </c>
      <c r="C253">
        <v>37</v>
      </c>
    </row>
    <row r="254" spans="1:3" x14ac:dyDescent="0.35">
      <c r="A254" s="1">
        <v>44111</v>
      </c>
      <c r="B254" s="15">
        <f t="shared" si="3"/>
        <v>2589</v>
      </c>
      <c r="C254">
        <v>31</v>
      </c>
    </row>
    <row r="255" spans="1:3" x14ac:dyDescent="0.35">
      <c r="A255" s="1">
        <v>44112</v>
      </c>
      <c r="B255" s="15">
        <f t="shared" si="3"/>
        <v>2666</v>
      </c>
      <c r="C255">
        <v>77</v>
      </c>
    </row>
    <row r="256" spans="1:3" x14ac:dyDescent="0.35">
      <c r="A256" s="1">
        <v>44113</v>
      </c>
      <c r="B256" s="15">
        <f t="shared" si="3"/>
        <v>2694</v>
      </c>
      <c r="C256">
        <v>28</v>
      </c>
    </row>
    <row r="257" spans="1:3" x14ac:dyDescent="0.35">
      <c r="A257" s="1">
        <v>44114</v>
      </c>
      <c r="B257" s="15">
        <f t="shared" si="3"/>
        <v>2726</v>
      </c>
      <c r="C257">
        <v>32</v>
      </c>
    </row>
    <row r="258" spans="1:3" x14ac:dyDescent="0.35">
      <c r="A258" s="1">
        <v>44115</v>
      </c>
      <c r="B258" s="15">
        <f t="shared" si="3"/>
        <v>2775</v>
      </c>
      <c r="C258">
        <v>49</v>
      </c>
    </row>
    <row r="259" spans="1:3" x14ac:dyDescent="0.35">
      <c r="A259" s="1">
        <v>44116</v>
      </c>
      <c r="B259" s="15">
        <f t="shared" si="3"/>
        <v>2823</v>
      </c>
      <c r="C259">
        <v>48</v>
      </c>
    </row>
    <row r="260" spans="1:3" x14ac:dyDescent="0.35">
      <c r="A260" s="1">
        <v>44117</v>
      </c>
      <c r="B260" s="15">
        <f t="shared" si="3"/>
        <v>2855</v>
      </c>
      <c r="C260">
        <v>32</v>
      </c>
    </row>
    <row r="261" spans="1:3" x14ac:dyDescent="0.35">
      <c r="A261" s="1">
        <v>44118</v>
      </c>
      <c r="B261" s="15">
        <f t="shared" si="3"/>
        <v>2899</v>
      </c>
      <c r="C261">
        <v>44</v>
      </c>
    </row>
    <row r="262" spans="1:3" x14ac:dyDescent="0.35">
      <c r="A262" s="1">
        <v>44119</v>
      </c>
      <c r="B262" s="15">
        <f t="shared" si="3"/>
        <v>2932</v>
      </c>
      <c r="C262">
        <v>33</v>
      </c>
    </row>
    <row r="263" spans="1:3" x14ac:dyDescent="0.35">
      <c r="A263" s="1">
        <v>44120</v>
      </c>
      <c r="B263" s="15">
        <f t="shared" si="3"/>
        <v>2976</v>
      </c>
      <c r="C263">
        <v>44</v>
      </c>
    </row>
    <row r="264" spans="1:3" x14ac:dyDescent="0.35">
      <c r="A264" s="1">
        <v>44121</v>
      </c>
      <c r="B264" s="15">
        <f t="shared" si="3"/>
        <v>3027</v>
      </c>
      <c r="C264">
        <v>51</v>
      </c>
    </row>
    <row r="265" spans="1:3" x14ac:dyDescent="0.35">
      <c r="A265" s="1">
        <v>44122</v>
      </c>
      <c r="B265" s="15">
        <f t="shared" si="3"/>
        <v>3075</v>
      </c>
      <c r="C265">
        <v>48</v>
      </c>
    </row>
    <row r="266" spans="1:3" x14ac:dyDescent="0.35">
      <c r="A266" s="1">
        <v>44123</v>
      </c>
      <c r="B266" s="15">
        <f t="shared" si="3"/>
        <v>3141</v>
      </c>
      <c r="C266">
        <v>66</v>
      </c>
    </row>
    <row r="267" spans="1:3" x14ac:dyDescent="0.35">
      <c r="A267" s="1">
        <v>44124</v>
      </c>
      <c r="B267" s="15">
        <f t="shared" si="3"/>
        <v>3193</v>
      </c>
      <c r="C267">
        <v>52</v>
      </c>
    </row>
    <row r="268" spans="1:3" x14ac:dyDescent="0.35">
      <c r="A268" s="1">
        <v>44125</v>
      </c>
      <c r="B268" s="15">
        <f t="shared" si="3"/>
        <v>3268</v>
      </c>
      <c r="C268">
        <v>75</v>
      </c>
    </row>
    <row r="269" spans="1:3" x14ac:dyDescent="0.35">
      <c r="A269" s="1">
        <v>44126</v>
      </c>
      <c r="B269" s="15">
        <f t="shared" si="3"/>
        <v>3341</v>
      </c>
      <c r="C269">
        <v>73</v>
      </c>
    </row>
    <row r="270" spans="1:3" x14ac:dyDescent="0.35">
      <c r="A270" s="1">
        <v>44127</v>
      </c>
      <c r="B270" s="15">
        <f t="shared" si="3"/>
        <v>3410</v>
      </c>
      <c r="C270">
        <v>69</v>
      </c>
    </row>
    <row r="271" spans="1:3" x14ac:dyDescent="0.35">
      <c r="A271" s="1">
        <v>44128</v>
      </c>
      <c r="B271" s="15">
        <f t="shared" si="3"/>
        <v>3479</v>
      </c>
      <c r="C271">
        <v>69</v>
      </c>
    </row>
    <row r="272" spans="1:3" x14ac:dyDescent="0.35">
      <c r="A272" s="1">
        <v>44129</v>
      </c>
      <c r="B272" s="15">
        <f t="shared" si="3"/>
        <v>3544</v>
      </c>
      <c r="C272">
        <v>65</v>
      </c>
    </row>
    <row r="273" spans="1:3" x14ac:dyDescent="0.35">
      <c r="A273" s="1">
        <v>44130</v>
      </c>
      <c r="B273" s="15">
        <f t="shared" si="3"/>
        <v>3610</v>
      </c>
      <c r="C273">
        <v>66</v>
      </c>
    </row>
    <row r="274" spans="1:3" x14ac:dyDescent="0.35">
      <c r="A274" s="1">
        <v>44131</v>
      </c>
      <c r="B274" s="15">
        <f t="shared" si="3"/>
        <v>3696</v>
      </c>
      <c r="C274">
        <v>86</v>
      </c>
    </row>
    <row r="275" spans="1:3" x14ac:dyDescent="0.35">
      <c r="A275" s="1">
        <v>44132</v>
      </c>
      <c r="B275" s="15">
        <f t="shared" si="3"/>
        <v>3772</v>
      </c>
      <c r="C275">
        <v>76</v>
      </c>
    </row>
    <row r="276" spans="1:3" x14ac:dyDescent="0.35">
      <c r="A276" s="1">
        <v>44133</v>
      </c>
      <c r="B276" s="15">
        <f t="shared" si="3"/>
        <v>3875</v>
      </c>
      <c r="C276">
        <v>103</v>
      </c>
    </row>
    <row r="277" spans="1:3" x14ac:dyDescent="0.35">
      <c r="A277" s="1">
        <v>44134</v>
      </c>
      <c r="B277" s="15">
        <f t="shared" si="3"/>
        <v>3946</v>
      </c>
      <c r="C277">
        <v>71</v>
      </c>
    </row>
    <row r="278" spans="1:3" x14ac:dyDescent="0.35">
      <c r="A278" s="1">
        <v>44135</v>
      </c>
      <c r="B278" s="15">
        <f t="shared" si="3"/>
        <v>4010</v>
      </c>
      <c r="C278">
        <v>64</v>
      </c>
    </row>
    <row r="279" spans="1:3" x14ac:dyDescent="0.35">
      <c r="A279" s="1">
        <v>44136</v>
      </c>
      <c r="B279" s="15">
        <f t="shared" si="3"/>
        <v>4074</v>
      </c>
      <c r="C279">
        <v>64</v>
      </c>
    </row>
    <row r="280" spans="1:3" x14ac:dyDescent="0.35">
      <c r="A280" s="1">
        <v>44137</v>
      </c>
      <c r="B280" s="15">
        <f t="shared" si="3"/>
        <v>4161</v>
      </c>
      <c r="C280">
        <v>87</v>
      </c>
    </row>
    <row r="281" spans="1:3" x14ac:dyDescent="0.35">
      <c r="A281" s="1">
        <v>44138</v>
      </c>
      <c r="B281" s="15">
        <f t="shared" si="3"/>
        <v>4245</v>
      </c>
      <c r="C281">
        <v>84</v>
      </c>
    </row>
    <row r="282" spans="1:3" x14ac:dyDescent="0.35">
      <c r="A282" s="1">
        <v>44139</v>
      </c>
      <c r="B282" s="15">
        <f t="shared" si="3"/>
        <v>4352</v>
      </c>
      <c r="C282">
        <v>107</v>
      </c>
    </row>
    <row r="283" spans="1:3" x14ac:dyDescent="0.35">
      <c r="A283" s="1">
        <v>44140</v>
      </c>
      <c r="B283" s="15">
        <f t="shared" si="3"/>
        <v>4446</v>
      </c>
      <c r="C283">
        <v>94</v>
      </c>
    </row>
    <row r="284" spans="1:3" x14ac:dyDescent="0.35">
      <c r="A284" s="1">
        <v>44141</v>
      </c>
      <c r="B284" s="15">
        <f t="shared" si="3"/>
        <v>4561</v>
      </c>
      <c r="C284">
        <v>115</v>
      </c>
    </row>
    <row r="285" spans="1:3" x14ac:dyDescent="0.35">
      <c r="A285" s="1">
        <v>44142</v>
      </c>
      <c r="B285" s="15">
        <f t="shared" si="3"/>
        <v>4644</v>
      </c>
      <c r="C285">
        <v>83</v>
      </c>
    </row>
    <row r="286" spans="1:3" x14ac:dyDescent="0.35">
      <c r="A286" s="1">
        <v>44143</v>
      </c>
      <c r="B286" s="15">
        <f t="shared" si="3"/>
        <v>4738</v>
      </c>
      <c r="C286">
        <v>94</v>
      </c>
    </row>
    <row r="287" spans="1:3" x14ac:dyDescent="0.35">
      <c r="A287" s="1">
        <v>44144</v>
      </c>
      <c r="B287" s="15">
        <f t="shared" si="3"/>
        <v>4868</v>
      </c>
      <c r="C287">
        <v>130</v>
      </c>
    </row>
    <row r="288" spans="1:3" x14ac:dyDescent="0.35">
      <c r="A288" s="1">
        <v>44145</v>
      </c>
      <c r="B288" s="15">
        <f t="shared" si="3"/>
        <v>4975</v>
      </c>
      <c r="C288">
        <v>107</v>
      </c>
    </row>
    <row r="289" spans="1:3" x14ac:dyDescent="0.35">
      <c r="A289" s="1">
        <v>44146</v>
      </c>
      <c r="B289" s="15">
        <f t="shared" si="3"/>
        <v>5152</v>
      </c>
      <c r="C289">
        <v>177</v>
      </c>
    </row>
    <row r="290" spans="1:3" x14ac:dyDescent="0.35">
      <c r="A290" s="1">
        <v>44147</v>
      </c>
      <c r="B290" s="15">
        <f t="shared" si="3"/>
        <v>5339</v>
      </c>
      <c r="C290">
        <v>187</v>
      </c>
    </row>
    <row r="291" spans="1:3" x14ac:dyDescent="0.35">
      <c r="A291" s="1">
        <v>44148</v>
      </c>
      <c r="B291" s="15">
        <f t="shared" si="3"/>
        <v>5478</v>
      </c>
      <c r="C291">
        <v>139</v>
      </c>
    </row>
    <row r="292" spans="1:3" x14ac:dyDescent="0.35">
      <c r="A292" s="1">
        <v>44149</v>
      </c>
      <c r="B292" s="15">
        <f t="shared" si="3"/>
        <v>5590</v>
      </c>
      <c r="C292">
        <v>112</v>
      </c>
    </row>
    <row r="293" spans="1:3" x14ac:dyDescent="0.35">
      <c r="A293" s="1">
        <v>44150</v>
      </c>
      <c r="B293" s="15">
        <f t="shared" si="3"/>
        <v>5760</v>
      </c>
      <c r="C293">
        <v>170</v>
      </c>
    </row>
    <row r="294" spans="1:3" x14ac:dyDescent="0.35">
      <c r="A294" s="1">
        <v>44151</v>
      </c>
      <c r="B294" s="15">
        <f t="shared" si="3"/>
        <v>5911</v>
      </c>
      <c r="C294">
        <v>151</v>
      </c>
    </row>
    <row r="295" spans="1:3" x14ac:dyDescent="0.35">
      <c r="A295" s="1">
        <v>44152</v>
      </c>
      <c r="B295" s="15">
        <f t="shared" si="3"/>
        <v>6065</v>
      </c>
      <c r="C295">
        <v>154</v>
      </c>
    </row>
    <row r="296" spans="1:3" x14ac:dyDescent="0.35">
      <c r="A296" s="1">
        <v>44153</v>
      </c>
      <c r="B296" s="15">
        <f t="shared" si="3"/>
        <v>6262</v>
      </c>
      <c r="C296">
        <v>197</v>
      </c>
    </row>
    <row r="297" spans="1:3" x14ac:dyDescent="0.35">
      <c r="A297" s="1">
        <v>44154</v>
      </c>
      <c r="B297" s="15">
        <f t="shared" si="3"/>
        <v>6383</v>
      </c>
      <c r="C297">
        <v>121</v>
      </c>
    </row>
    <row r="298" spans="1:3" x14ac:dyDescent="0.35">
      <c r="A298" s="1">
        <v>44155</v>
      </c>
      <c r="B298" s="15">
        <f t="shared" si="3"/>
        <v>6482</v>
      </c>
      <c r="C298">
        <v>99</v>
      </c>
    </row>
    <row r="299" spans="1:3" x14ac:dyDescent="0.35">
      <c r="A299" s="1">
        <v>44156</v>
      </c>
      <c r="B299" s="15">
        <f t="shared" si="3"/>
        <v>6572</v>
      </c>
      <c r="C299">
        <v>90</v>
      </c>
    </row>
    <row r="300" spans="1:3" x14ac:dyDescent="0.35">
      <c r="A300" s="1">
        <v>44157</v>
      </c>
      <c r="B300" s="15">
        <f t="shared" si="3"/>
        <v>6681</v>
      </c>
      <c r="C300">
        <v>109</v>
      </c>
    </row>
    <row r="301" spans="1:3" x14ac:dyDescent="0.35">
      <c r="A301" s="1">
        <v>44158</v>
      </c>
      <c r="B301" s="15">
        <f t="shared" si="3"/>
        <v>6851</v>
      </c>
      <c r="C301">
        <v>170</v>
      </c>
    </row>
    <row r="302" spans="1:3" x14ac:dyDescent="0.35">
      <c r="A302" s="1">
        <v>44159</v>
      </c>
      <c r="B302" s="15">
        <f t="shared" si="3"/>
        <v>7017</v>
      </c>
      <c r="C302">
        <v>166</v>
      </c>
    </row>
    <row r="303" spans="1:3" x14ac:dyDescent="0.35">
      <c r="A303" s="1">
        <v>44160</v>
      </c>
      <c r="B303" s="15">
        <f t="shared" si="3"/>
        <v>7240</v>
      </c>
      <c r="C303">
        <v>223</v>
      </c>
    </row>
    <row r="304" spans="1:3" x14ac:dyDescent="0.35">
      <c r="A304" s="1">
        <v>44161</v>
      </c>
      <c r="B304" s="15">
        <f t="shared" si="3"/>
        <v>7282</v>
      </c>
      <c r="C304">
        <v>42</v>
      </c>
    </row>
    <row r="305" spans="1:3" x14ac:dyDescent="0.35">
      <c r="A305" s="1">
        <v>44162</v>
      </c>
      <c r="B305" s="15">
        <f t="shared" si="3"/>
        <v>7538</v>
      </c>
      <c r="C305">
        <v>256</v>
      </c>
    </row>
    <row r="306" spans="1:3" x14ac:dyDescent="0.35">
      <c r="A306" s="1">
        <v>44163</v>
      </c>
      <c r="B306" s="15">
        <f t="shared" si="3"/>
        <v>7657</v>
      </c>
      <c r="C306">
        <v>119</v>
      </c>
    </row>
    <row r="307" spans="1:3" x14ac:dyDescent="0.35">
      <c r="A307" s="1">
        <v>44164</v>
      </c>
      <c r="B307" s="15">
        <f t="shared" si="3"/>
        <v>7831</v>
      </c>
      <c r="C307">
        <v>174</v>
      </c>
    </row>
    <row r="308" spans="1:3" x14ac:dyDescent="0.35">
      <c r="A308" s="1">
        <v>44165</v>
      </c>
      <c r="B308" s="15">
        <f t="shared" si="3"/>
        <v>8094</v>
      </c>
      <c r="C308">
        <v>263</v>
      </c>
    </row>
    <row r="309" spans="1:3" x14ac:dyDescent="0.35">
      <c r="A309" s="1">
        <v>44166</v>
      </c>
      <c r="B309" s="15">
        <f t="shared" si="3"/>
        <v>8330</v>
      </c>
      <c r="C309">
        <v>236</v>
      </c>
    </row>
    <row r="310" spans="1:3" x14ac:dyDescent="0.35">
      <c r="A310" s="1">
        <v>44167</v>
      </c>
      <c r="B310" s="15">
        <f t="shared" si="3"/>
        <v>8555</v>
      </c>
      <c r="C310">
        <v>225</v>
      </c>
    </row>
    <row r="311" spans="1:3" x14ac:dyDescent="0.35">
      <c r="A311" s="1">
        <v>44168</v>
      </c>
      <c r="B311" s="15">
        <f t="shared" si="3"/>
        <v>8850</v>
      </c>
      <c r="C311">
        <v>295</v>
      </c>
    </row>
    <row r="312" spans="1:3" x14ac:dyDescent="0.35">
      <c r="A312" s="1">
        <v>44169</v>
      </c>
      <c r="B312" s="15">
        <f t="shared" si="3"/>
        <v>9030</v>
      </c>
      <c r="C312">
        <v>180</v>
      </c>
    </row>
    <row r="313" spans="1:3" x14ac:dyDescent="0.35">
      <c r="A313" s="1">
        <v>44170</v>
      </c>
      <c r="B313" s="15">
        <f t="shared" si="3"/>
        <v>9214</v>
      </c>
      <c r="C313">
        <v>184</v>
      </c>
    </row>
    <row r="314" spans="1:3" x14ac:dyDescent="0.35">
      <c r="A314" s="1">
        <v>44171</v>
      </c>
      <c r="B314" s="15">
        <f t="shared" ref="B314:B344" si="4">B313+C314</f>
        <v>9396</v>
      </c>
      <c r="C314">
        <v>182</v>
      </c>
    </row>
    <row r="315" spans="1:3" x14ac:dyDescent="0.35">
      <c r="A315" s="1">
        <v>44172</v>
      </c>
      <c r="B315" s="15">
        <f t="shared" si="4"/>
        <v>9720</v>
      </c>
      <c r="C315">
        <v>324</v>
      </c>
    </row>
    <row r="316" spans="1:3" x14ac:dyDescent="0.35">
      <c r="A316" s="1">
        <v>44173</v>
      </c>
      <c r="B316" s="15">
        <f t="shared" si="4"/>
        <v>10002</v>
      </c>
      <c r="C316">
        <v>282</v>
      </c>
    </row>
    <row r="317" spans="1:3" x14ac:dyDescent="0.35">
      <c r="A317" s="1">
        <v>44174</v>
      </c>
      <c r="B317" s="15">
        <f t="shared" si="4"/>
        <v>10298</v>
      </c>
      <c r="C317">
        <v>296</v>
      </c>
    </row>
    <row r="318" spans="1:3" x14ac:dyDescent="0.35">
      <c r="A318" s="1">
        <v>44175</v>
      </c>
      <c r="B318" s="15">
        <f t="shared" si="4"/>
        <v>10574</v>
      </c>
      <c r="C318">
        <v>276</v>
      </c>
    </row>
    <row r="319" spans="1:3" x14ac:dyDescent="0.35">
      <c r="A319" s="1">
        <v>44176</v>
      </c>
      <c r="B319" s="15">
        <f t="shared" si="4"/>
        <v>10772</v>
      </c>
      <c r="C319">
        <v>198</v>
      </c>
    </row>
    <row r="320" spans="1:3" x14ac:dyDescent="0.35">
      <c r="A320" s="1">
        <v>44177</v>
      </c>
      <c r="B320" s="15">
        <f t="shared" si="4"/>
        <v>10928</v>
      </c>
      <c r="C320">
        <v>156</v>
      </c>
    </row>
    <row r="321" spans="1:3" x14ac:dyDescent="0.35">
      <c r="A321" s="1">
        <v>44178</v>
      </c>
      <c r="B321" s="15">
        <f t="shared" si="4"/>
        <v>11144</v>
      </c>
      <c r="C321">
        <v>216</v>
      </c>
    </row>
    <row r="322" spans="1:3" x14ac:dyDescent="0.35">
      <c r="A322" s="1">
        <v>44179</v>
      </c>
      <c r="B322" s="15">
        <f t="shared" si="4"/>
        <v>11428</v>
      </c>
      <c r="C322">
        <v>284</v>
      </c>
    </row>
    <row r="323" spans="1:3" x14ac:dyDescent="0.35">
      <c r="A323" s="1">
        <v>44180</v>
      </c>
      <c r="B323" s="15">
        <f t="shared" si="4"/>
        <v>11633</v>
      </c>
      <c r="C323">
        <v>205</v>
      </c>
    </row>
    <row r="324" spans="1:3" x14ac:dyDescent="0.35">
      <c r="A324" s="1">
        <v>44181</v>
      </c>
      <c r="B324" s="15">
        <f t="shared" si="4"/>
        <v>11900</v>
      </c>
      <c r="C324">
        <v>267</v>
      </c>
    </row>
    <row r="325" spans="1:3" x14ac:dyDescent="0.35">
      <c r="A325" s="1">
        <v>44182</v>
      </c>
      <c r="B325" s="15">
        <f t="shared" si="4"/>
        <v>12028</v>
      </c>
      <c r="C325">
        <v>128</v>
      </c>
    </row>
    <row r="326" spans="1:3" x14ac:dyDescent="0.35">
      <c r="A326" s="1">
        <v>44183</v>
      </c>
      <c r="B326" s="15">
        <f t="shared" si="4"/>
        <v>12357</v>
      </c>
      <c r="C326">
        <v>329</v>
      </c>
    </row>
    <row r="327" spans="1:3" x14ac:dyDescent="0.35">
      <c r="A327" s="1">
        <v>44184</v>
      </c>
      <c r="B327" s="15">
        <f t="shared" si="4"/>
        <v>12535</v>
      </c>
      <c r="C327">
        <v>178</v>
      </c>
    </row>
    <row r="328" spans="1:3" x14ac:dyDescent="0.35">
      <c r="A328" s="1">
        <v>44185</v>
      </c>
      <c r="B328" s="15">
        <f t="shared" si="4"/>
        <v>12795</v>
      </c>
      <c r="C328">
        <v>260</v>
      </c>
    </row>
    <row r="329" spans="1:3" x14ac:dyDescent="0.35">
      <c r="A329" s="1">
        <v>44186</v>
      </c>
      <c r="B329" s="15">
        <f t="shared" si="4"/>
        <v>13074</v>
      </c>
      <c r="C329">
        <v>279</v>
      </c>
    </row>
    <row r="330" spans="1:3" x14ac:dyDescent="0.35">
      <c r="A330" s="1">
        <v>44187</v>
      </c>
      <c r="B330" s="15">
        <f t="shared" si="4"/>
        <v>13383</v>
      </c>
      <c r="C330">
        <v>309</v>
      </c>
    </row>
    <row r="331" spans="1:3" x14ac:dyDescent="0.35">
      <c r="A331" s="1">
        <v>44188</v>
      </c>
      <c r="B331" s="15">
        <f t="shared" si="4"/>
        <v>13768</v>
      </c>
      <c r="C331">
        <v>385</v>
      </c>
    </row>
    <row r="332" spans="1:3" x14ac:dyDescent="0.35">
      <c r="A332" s="1">
        <v>44189</v>
      </c>
      <c r="B332" s="15">
        <f t="shared" si="4"/>
        <v>14066</v>
      </c>
      <c r="C332">
        <v>298</v>
      </c>
    </row>
    <row r="333" spans="1:3" x14ac:dyDescent="0.35">
      <c r="A333" s="1">
        <v>44190</v>
      </c>
      <c r="B333" s="15">
        <f t="shared" si="4"/>
        <v>14087</v>
      </c>
      <c r="C333">
        <v>21</v>
      </c>
    </row>
    <row r="334" spans="1:3" x14ac:dyDescent="0.35">
      <c r="A334" s="1">
        <v>44191</v>
      </c>
      <c r="B334" s="15">
        <f t="shared" si="4"/>
        <v>14400</v>
      </c>
      <c r="C334">
        <v>313</v>
      </c>
    </row>
    <row r="335" spans="1:3" x14ac:dyDescent="0.35">
      <c r="A335" s="1">
        <v>44192</v>
      </c>
      <c r="B335" s="15">
        <f t="shared" si="4"/>
        <v>14742</v>
      </c>
      <c r="C335">
        <v>342</v>
      </c>
    </row>
    <row r="336" spans="1:3" x14ac:dyDescent="0.35">
      <c r="A336" s="1">
        <v>44193</v>
      </c>
      <c r="B336" s="15">
        <f t="shared" si="4"/>
        <v>15184</v>
      </c>
      <c r="C336">
        <v>442</v>
      </c>
    </row>
    <row r="337" spans="1:3" x14ac:dyDescent="0.35">
      <c r="A337" s="1">
        <v>44194</v>
      </c>
      <c r="B337" s="15">
        <f t="shared" si="4"/>
        <v>15549</v>
      </c>
      <c r="C337">
        <v>365</v>
      </c>
    </row>
    <row r="338" spans="1:3" x14ac:dyDescent="0.35">
      <c r="A338" s="1">
        <v>44195</v>
      </c>
      <c r="B338" s="15">
        <f t="shared" si="4"/>
        <v>16020</v>
      </c>
      <c r="C338">
        <v>471</v>
      </c>
    </row>
    <row r="339" spans="1:3" x14ac:dyDescent="0.35">
      <c r="A339" s="1">
        <v>44196</v>
      </c>
      <c r="B339" s="15">
        <f t="shared" si="4"/>
        <v>16411</v>
      </c>
      <c r="C339">
        <v>391</v>
      </c>
    </row>
    <row r="340" spans="1:3" x14ac:dyDescent="0.35">
      <c r="A340" s="1">
        <v>44197</v>
      </c>
      <c r="B340" s="15">
        <f t="shared" si="4"/>
        <v>16705</v>
      </c>
      <c r="C340">
        <v>294</v>
      </c>
    </row>
    <row r="341" spans="1:3" x14ac:dyDescent="0.35">
      <c r="A341" s="1">
        <v>44198</v>
      </c>
      <c r="B341" s="15">
        <f t="shared" si="4"/>
        <v>17035</v>
      </c>
      <c r="C341">
        <v>330</v>
      </c>
    </row>
    <row r="342" spans="1:3" x14ac:dyDescent="0.35">
      <c r="A342" s="1">
        <v>44199</v>
      </c>
      <c r="B342" s="15">
        <f t="shared" si="4"/>
        <v>17420</v>
      </c>
      <c r="C342">
        <v>385</v>
      </c>
    </row>
    <row r="343" spans="1:3" x14ac:dyDescent="0.35">
      <c r="A343" s="1">
        <v>44200</v>
      </c>
      <c r="B343" s="15">
        <f t="shared" si="4"/>
        <v>17928</v>
      </c>
      <c r="C343">
        <v>508</v>
      </c>
    </row>
    <row r="344" spans="1:3" x14ac:dyDescent="0.35">
      <c r="A344" s="1">
        <v>44201</v>
      </c>
      <c r="B344" s="15">
        <f t="shared" si="4"/>
        <v>18001</v>
      </c>
      <c r="C344">
        <v>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257"/>
  <sheetViews>
    <sheetView workbookViewId="0">
      <pane ySplit="1" topLeftCell="A2241" activePane="bottomLeft" state="frozen"/>
      <selection pane="bottomLeft" activeCell="B2250" sqref="B2250"/>
    </sheetView>
  </sheetViews>
  <sheetFormatPr defaultRowHeight="14.5" x14ac:dyDescent="0.35"/>
  <cols>
    <col min="1" max="1" width="10.81640625" style="1" bestFit="1" customWidth="1"/>
    <col min="2" max="2" width="21.632812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5" t="s">
        <v>41</v>
      </c>
      <c r="C2082" s="15">
        <v>56</v>
      </c>
      <c r="D2082" s="15">
        <v>5237</v>
      </c>
      <c r="E2082" s="15">
        <v>5</v>
      </c>
      <c r="F2082" s="15">
        <v>234</v>
      </c>
    </row>
    <row r="2083" spans="1:6" x14ac:dyDescent="0.35">
      <c r="A2083" s="1">
        <v>44195</v>
      </c>
      <c r="B2083" s="15" t="s">
        <v>42</v>
      </c>
      <c r="C2083" s="15">
        <v>58</v>
      </c>
      <c r="D2083" s="15">
        <v>2845</v>
      </c>
      <c r="E2083" s="15">
        <v>4</v>
      </c>
      <c r="F2083" s="15">
        <v>136</v>
      </c>
    </row>
    <row r="2084" spans="1:6" x14ac:dyDescent="0.35">
      <c r="A2084" s="1">
        <v>44195</v>
      </c>
      <c r="B2084" s="15" t="s">
        <v>43</v>
      </c>
      <c r="C2084" s="15">
        <v>634</v>
      </c>
      <c r="D2084" s="15">
        <v>33906</v>
      </c>
      <c r="E2084" s="15">
        <v>12</v>
      </c>
      <c r="F2084" s="15">
        <v>1059</v>
      </c>
    </row>
    <row r="2085" spans="1:6" x14ac:dyDescent="0.35">
      <c r="A2085" s="1">
        <v>44195</v>
      </c>
      <c r="B2085" s="15" t="s">
        <v>44</v>
      </c>
      <c r="C2085" s="15">
        <v>3</v>
      </c>
      <c r="D2085" s="15">
        <v>470</v>
      </c>
      <c r="E2085" s="15"/>
      <c r="F2085" s="15"/>
    </row>
    <row r="2086" spans="1:6" x14ac:dyDescent="0.35">
      <c r="A2086" s="1">
        <v>44195</v>
      </c>
      <c r="B2086" s="15" t="s">
        <v>45</v>
      </c>
      <c r="C2086" s="15">
        <v>1106</v>
      </c>
      <c r="D2086" s="15">
        <v>57353</v>
      </c>
      <c r="E2086" s="15">
        <v>17</v>
      </c>
      <c r="F2086" s="15">
        <v>1683</v>
      </c>
    </row>
    <row r="2087" spans="1:6" x14ac:dyDescent="0.35">
      <c r="A2087" s="1">
        <v>44195</v>
      </c>
      <c r="B2087" s="15" t="s">
        <v>46</v>
      </c>
      <c r="C2087" s="15">
        <v>19</v>
      </c>
      <c r="D2087" s="15">
        <v>1256</v>
      </c>
      <c r="E2087" s="15">
        <v>0</v>
      </c>
      <c r="F2087" s="15">
        <v>91</v>
      </c>
    </row>
    <row r="2088" spans="1:6" x14ac:dyDescent="0.35">
      <c r="A2088" s="1">
        <v>44195</v>
      </c>
      <c r="B2088" s="15" t="s">
        <v>47</v>
      </c>
      <c r="C2088" s="15">
        <v>436</v>
      </c>
      <c r="D2088" s="15">
        <v>25780</v>
      </c>
      <c r="E2088" s="15">
        <v>7</v>
      </c>
      <c r="F2088" s="15">
        <v>1044</v>
      </c>
    </row>
    <row r="2089" spans="1:6" x14ac:dyDescent="0.35">
      <c r="A2089" s="1">
        <v>44195</v>
      </c>
      <c r="B2089" s="15" t="s">
        <v>48</v>
      </c>
      <c r="C2089" s="15">
        <v>80</v>
      </c>
      <c r="D2089" s="15">
        <v>3742</v>
      </c>
      <c r="E2089" s="15">
        <v>4</v>
      </c>
      <c r="F2089" s="15">
        <v>193</v>
      </c>
    </row>
    <row r="2090" spans="1:6" x14ac:dyDescent="0.35">
      <c r="A2090" s="1">
        <v>44195</v>
      </c>
      <c r="B2090" s="15" t="s">
        <v>49</v>
      </c>
      <c r="C2090" s="15">
        <v>1325</v>
      </c>
      <c r="D2090" s="15">
        <v>74298</v>
      </c>
      <c r="E2090" s="15">
        <v>24</v>
      </c>
      <c r="F2090" s="15">
        <v>2718</v>
      </c>
    </row>
    <row r="2091" spans="1:6" x14ac:dyDescent="0.35">
      <c r="A2091" s="1">
        <v>44195</v>
      </c>
      <c r="B2091" s="15" t="s">
        <v>50</v>
      </c>
      <c r="C2091" s="15">
        <v>18</v>
      </c>
      <c r="D2091" s="15">
        <v>731</v>
      </c>
      <c r="E2091" s="15"/>
      <c r="F2091" s="15"/>
    </row>
    <row r="2092" spans="1:6" x14ac:dyDescent="0.35">
      <c r="A2092" s="1">
        <v>44195</v>
      </c>
      <c r="B2092" s="15" t="s">
        <v>51</v>
      </c>
      <c r="C2092" s="15">
        <v>459</v>
      </c>
      <c r="D2092" s="15">
        <v>26754</v>
      </c>
      <c r="E2092" s="15">
        <v>8</v>
      </c>
      <c r="F2092" s="15">
        <v>1295</v>
      </c>
    </row>
    <row r="2093" spans="1:6" x14ac:dyDescent="0.35">
      <c r="A2093" s="1">
        <v>44195</v>
      </c>
      <c r="B2093" s="15" t="s">
        <v>52</v>
      </c>
      <c r="C2093" s="15">
        <v>416</v>
      </c>
      <c r="D2093" s="15">
        <v>23808</v>
      </c>
      <c r="E2093" s="15">
        <v>13</v>
      </c>
      <c r="F2093" s="15">
        <v>1001</v>
      </c>
    </row>
    <row r="2094" spans="1:6" x14ac:dyDescent="0.35">
      <c r="A2094" s="1">
        <v>44195</v>
      </c>
      <c r="B2094" s="15" t="s">
        <v>53</v>
      </c>
      <c r="C2094" s="15">
        <v>649</v>
      </c>
      <c r="D2094" s="15">
        <v>53695</v>
      </c>
      <c r="E2094" s="15">
        <v>8</v>
      </c>
      <c r="F2094" s="15">
        <v>1369</v>
      </c>
    </row>
    <row r="2095" spans="1:6" x14ac:dyDescent="0.35">
      <c r="A2095" s="1">
        <v>44195</v>
      </c>
      <c r="B2095" s="15" t="s">
        <v>54</v>
      </c>
      <c r="C2095" s="15">
        <v>845</v>
      </c>
      <c r="D2095" s="15">
        <v>41640</v>
      </c>
      <c r="E2095" s="15">
        <v>17</v>
      </c>
      <c r="F2095" s="15">
        <v>1506</v>
      </c>
    </row>
    <row r="2096" spans="1:6" x14ac:dyDescent="0.35">
      <c r="A2096" s="1">
        <v>44195</v>
      </c>
      <c r="B2096" s="15" t="s">
        <v>18</v>
      </c>
      <c r="C2096" s="15">
        <v>31</v>
      </c>
      <c r="D2096" s="15">
        <v>1043</v>
      </c>
      <c r="E2096" s="15">
        <v>1</v>
      </c>
      <c r="F2096" s="15">
        <v>7</v>
      </c>
    </row>
    <row r="2097" spans="1:6" x14ac:dyDescent="0.35">
      <c r="A2097" s="1">
        <v>44195</v>
      </c>
      <c r="B2097" s="15" t="s">
        <v>55</v>
      </c>
      <c r="C2097" s="15"/>
      <c r="D2097" s="15"/>
      <c r="E2097" s="15">
        <v>0</v>
      </c>
      <c r="F2097" s="15">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5" t="s">
        <v>41</v>
      </c>
      <c r="C2130">
        <v>91</v>
      </c>
      <c r="D2130">
        <v>5708</v>
      </c>
      <c r="E2130">
        <v>9</v>
      </c>
      <c r="F2130">
        <v>249</v>
      </c>
    </row>
    <row r="2131" spans="1:6" x14ac:dyDescent="0.35">
      <c r="A2131" s="1">
        <v>44199</v>
      </c>
      <c r="B2131" s="15" t="s">
        <v>42</v>
      </c>
      <c r="C2131">
        <v>38</v>
      </c>
      <c r="D2131">
        <v>3020</v>
      </c>
      <c r="E2131">
        <v>6</v>
      </c>
      <c r="F2131">
        <v>144</v>
      </c>
    </row>
    <row r="2132" spans="1:6" x14ac:dyDescent="0.35">
      <c r="A2132" s="1">
        <v>44199</v>
      </c>
      <c r="B2132" s="15" t="s">
        <v>43</v>
      </c>
      <c r="C2132">
        <v>353</v>
      </c>
      <c r="D2132">
        <v>36074</v>
      </c>
      <c r="E2132">
        <v>10</v>
      </c>
      <c r="F2132">
        <v>1089</v>
      </c>
    </row>
    <row r="2133" spans="1:6" x14ac:dyDescent="0.35">
      <c r="A2133" s="1">
        <v>44199</v>
      </c>
      <c r="B2133" s="15" t="s">
        <v>44</v>
      </c>
      <c r="C2133">
        <v>11</v>
      </c>
      <c r="D2133">
        <v>516</v>
      </c>
    </row>
    <row r="2134" spans="1:6" x14ac:dyDescent="0.35">
      <c r="A2134" s="1">
        <v>44199</v>
      </c>
      <c r="B2134" s="15" t="s">
        <v>45</v>
      </c>
      <c r="C2134">
        <v>360</v>
      </c>
      <c r="D2134">
        <v>59763</v>
      </c>
      <c r="E2134">
        <v>10</v>
      </c>
      <c r="F2134">
        <v>1723</v>
      </c>
    </row>
    <row r="2135" spans="1:6" x14ac:dyDescent="0.35">
      <c r="A2135" s="1">
        <v>44199</v>
      </c>
      <c r="B2135" s="15" t="s">
        <v>46</v>
      </c>
      <c r="C2135">
        <v>8</v>
      </c>
      <c r="D2135">
        <v>1318</v>
      </c>
      <c r="E2135">
        <v>0</v>
      </c>
      <c r="F2135">
        <v>92</v>
      </c>
    </row>
    <row r="2136" spans="1:6" x14ac:dyDescent="0.35">
      <c r="A2136" s="1">
        <v>44199</v>
      </c>
      <c r="B2136" s="15" t="s">
        <v>47</v>
      </c>
      <c r="C2136">
        <v>172</v>
      </c>
      <c r="D2136">
        <v>27058</v>
      </c>
      <c r="E2136">
        <v>8</v>
      </c>
      <c r="F2136">
        <v>1063</v>
      </c>
    </row>
    <row r="2137" spans="1:6" x14ac:dyDescent="0.35">
      <c r="A2137" s="1">
        <v>44199</v>
      </c>
      <c r="B2137" s="15" t="s">
        <v>48</v>
      </c>
      <c r="C2137">
        <v>48</v>
      </c>
      <c r="D2137">
        <v>3988</v>
      </c>
      <c r="E2137">
        <v>2</v>
      </c>
      <c r="F2137">
        <v>203</v>
      </c>
    </row>
    <row r="2138" spans="1:6" x14ac:dyDescent="0.35">
      <c r="A2138" s="1">
        <v>44199</v>
      </c>
      <c r="B2138" s="15" t="s">
        <v>49</v>
      </c>
      <c r="C2138">
        <v>599</v>
      </c>
      <c r="D2138">
        <v>77821</v>
      </c>
      <c r="E2138">
        <v>19</v>
      </c>
      <c r="F2138">
        <v>2759</v>
      </c>
    </row>
    <row r="2139" spans="1:6" x14ac:dyDescent="0.35">
      <c r="A2139" s="1">
        <v>44199</v>
      </c>
      <c r="B2139" s="15" t="s">
        <v>50</v>
      </c>
      <c r="C2139">
        <v>1</v>
      </c>
      <c r="D2139">
        <v>769</v>
      </c>
    </row>
    <row r="2140" spans="1:6" x14ac:dyDescent="0.35">
      <c r="A2140" s="1">
        <v>44199</v>
      </c>
      <c r="B2140" s="15" t="s">
        <v>51</v>
      </c>
      <c r="C2140">
        <v>336</v>
      </c>
      <c r="D2140">
        <v>28388</v>
      </c>
      <c r="E2140">
        <v>11</v>
      </c>
      <c r="F2140">
        <v>1318</v>
      </c>
    </row>
    <row r="2141" spans="1:6" x14ac:dyDescent="0.35">
      <c r="A2141" s="1">
        <v>44199</v>
      </c>
      <c r="B2141" s="15" t="s">
        <v>52</v>
      </c>
      <c r="C2141">
        <v>287</v>
      </c>
      <c r="D2141">
        <v>25280</v>
      </c>
      <c r="E2141">
        <v>7</v>
      </c>
      <c r="F2141">
        <v>1018</v>
      </c>
    </row>
    <row r="2142" spans="1:6" x14ac:dyDescent="0.35">
      <c r="A2142" s="1">
        <v>44199</v>
      </c>
      <c r="B2142" s="15" t="s">
        <v>53</v>
      </c>
      <c r="C2142">
        <v>350</v>
      </c>
      <c r="D2142">
        <v>55925</v>
      </c>
      <c r="E2142">
        <v>5</v>
      </c>
      <c r="F2142">
        <v>1382</v>
      </c>
    </row>
    <row r="2143" spans="1:6" x14ac:dyDescent="0.35">
      <c r="A2143" s="1">
        <v>44199</v>
      </c>
      <c r="B2143" s="15" t="s">
        <v>54</v>
      </c>
      <c r="C2143">
        <v>420</v>
      </c>
      <c r="D2143">
        <v>44297</v>
      </c>
      <c r="E2143">
        <v>21</v>
      </c>
      <c r="F2143">
        <v>1561</v>
      </c>
    </row>
    <row r="2144" spans="1:6" x14ac:dyDescent="0.35">
      <c r="A2144" s="1">
        <v>44199</v>
      </c>
      <c r="B2144" s="15" t="s">
        <v>18</v>
      </c>
      <c r="C2144">
        <v>36</v>
      </c>
      <c r="D2144">
        <v>1172</v>
      </c>
      <c r="E2144">
        <v>0</v>
      </c>
      <c r="F2144">
        <v>7</v>
      </c>
    </row>
    <row r="2145" spans="1:6" x14ac:dyDescent="0.35">
      <c r="A2145" s="1">
        <v>44199</v>
      </c>
      <c r="B2145" s="15" t="s">
        <v>55</v>
      </c>
      <c r="E2145">
        <v>0</v>
      </c>
      <c r="F2145">
        <v>2</v>
      </c>
    </row>
    <row r="2146" spans="1:6" s="15" customFormat="1" x14ac:dyDescent="0.35">
      <c r="A2146" s="1">
        <v>44200</v>
      </c>
      <c r="B2146" s="15" t="s">
        <v>41</v>
      </c>
      <c r="C2146" s="15">
        <v>42</v>
      </c>
      <c r="D2146" s="15">
        <v>5750</v>
      </c>
      <c r="E2146" s="15">
        <v>4</v>
      </c>
      <c r="F2146" s="15">
        <v>253</v>
      </c>
    </row>
    <row r="2147" spans="1:6" s="15" customFormat="1" x14ac:dyDescent="0.35">
      <c r="A2147" s="1">
        <v>44200</v>
      </c>
      <c r="B2147" s="15" t="s">
        <v>42</v>
      </c>
      <c r="C2147" s="15">
        <v>62</v>
      </c>
      <c r="D2147" s="15">
        <v>3082</v>
      </c>
      <c r="E2147" s="15">
        <v>1</v>
      </c>
      <c r="F2147" s="15">
        <v>145</v>
      </c>
    </row>
    <row r="2148" spans="1:6" s="15" customFormat="1" x14ac:dyDescent="0.35">
      <c r="A2148" s="1">
        <v>44200</v>
      </c>
      <c r="B2148" s="15" t="s">
        <v>43</v>
      </c>
      <c r="C2148" s="15">
        <v>428</v>
      </c>
      <c r="D2148" s="15">
        <v>36502</v>
      </c>
      <c r="E2148" s="15">
        <v>7</v>
      </c>
      <c r="F2148" s="15">
        <v>1096</v>
      </c>
    </row>
    <row r="2149" spans="1:6" s="15" customFormat="1" x14ac:dyDescent="0.35">
      <c r="A2149" s="1">
        <v>44200</v>
      </c>
      <c r="B2149" s="15" t="s">
        <v>44</v>
      </c>
      <c r="C2149" s="15">
        <v>3</v>
      </c>
      <c r="D2149" s="15">
        <v>519</v>
      </c>
    </row>
    <row r="2150" spans="1:6" s="15" customFormat="1" x14ac:dyDescent="0.35">
      <c r="A2150" s="1">
        <v>44200</v>
      </c>
      <c r="B2150" s="15" t="s">
        <v>45</v>
      </c>
      <c r="C2150" s="15">
        <v>861</v>
      </c>
      <c r="D2150" s="15">
        <v>60624</v>
      </c>
      <c r="E2150" s="15">
        <v>11</v>
      </c>
      <c r="F2150" s="15">
        <v>1734</v>
      </c>
    </row>
    <row r="2151" spans="1:6" s="15" customFormat="1" x14ac:dyDescent="0.35">
      <c r="A2151" s="1">
        <v>44200</v>
      </c>
      <c r="B2151" s="15" t="s">
        <v>46</v>
      </c>
      <c r="C2151" s="15">
        <v>9</v>
      </c>
      <c r="D2151" s="15">
        <v>1327</v>
      </c>
      <c r="E2151" s="15">
        <v>0</v>
      </c>
      <c r="F2151" s="15">
        <v>92</v>
      </c>
    </row>
    <row r="2152" spans="1:6" s="15" customFormat="1" x14ac:dyDescent="0.35">
      <c r="A2152" s="1">
        <v>44200</v>
      </c>
      <c r="B2152" s="15" t="s">
        <v>47</v>
      </c>
      <c r="C2152" s="15">
        <v>345</v>
      </c>
      <c r="D2152" s="15">
        <v>27403</v>
      </c>
      <c r="E2152" s="15">
        <v>3</v>
      </c>
      <c r="F2152" s="15">
        <v>1066</v>
      </c>
    </row>
    <row r="2153" spans="1:6" s="15" customFormat="1" x14ac:dyDescent="0.35">
      <c r="A2153" s="1">
        <v>44200</v>
      </c>
      <c r="B2153" s="15" t="s">
        <v>48</v>
      </c>
      <c r="C2153" s="15">
        <v>55</v>
      </c>
      <c r="D2153" s="15">
        <v>4043</v>
      </c>
      <c r="E2153" s="15">
        <v>0</v>
      </c>
      <c r="F2153" s="15">
        <v>203</v>
      </c>
    </row>
    <row r="2154" spans="1:6" s="15" customFormat="1" x14ac:dyDescent="0.35">
      <c r="A2154" s="1">
        <v>44200</v>
      </c>
      <c r="B2154" s="15" t="s">
        <v>49</v>
      </c>
      <c r="C2154" s="15">
        <v>842</v>
      </c>
      <c r="D2154" s="15">
        <v>78663</v>
      </c>
      <c r="E2154" s="15">
        <v>13</v>
      </c>
      <c r="F2154" s="15">
        <v>2772</v>
      </c>
    </row>
    <row r="2155" spans="1:6" s="15" customFormat="1" x14ac:dyDescent="0.35">
      <c r="A2155" s="1">
        <v>44200</v>
      </c>
      <c r="B2155" s="15" t="s">
        <v>50</v>
      </c>
      <c r="C2155" s="15">
        <v>40</v>
      </c>
      <c r="D2155" s="15">
        <v>809</v>
      </c>
    </row>
    <row r="2156" spans="1:6" s="15" customFormat="1" x14ac:dyDescent="0.35">
      <c r="A2156" s="1">
        <v>44200</v>
      </c>
      <c r="B2156" s="15" t="s">
        <v>51</v>
      </c>
      <c r="C2156" s="15">
        <v>357</v>
      </c>
      <c r="D2156" s="15">
        <v>28745</v>
      </c>
      <c r="E2156" s="15">
        <v>5</v>
      </c>
      <c r="F2156" s="15">
        <v>1323</v>
      </c>
    </row>
    <row r="2157" spans="1:6" s="15" customFormat="1" x14ac:dyDescent="0.35">
      <c r="A2157" s="1">
        <v>44200</v>
      </c>
      <c r="B2157" s="15" t="s">
        <v>52</v>
      </c>
      <c r="C2157" s="15">
        <v>386</v>
      </c>
      <c r="D2157" s="15">
        <v>25666</v>
      </c>
      <c r="E2157" s="15">
        <v>4</v>
      </c>
      <c r="F2157" s="15">
        <v>1022</v>
      </c>
    </row>
    <row r="2158" spans="1:6" s="15" customFormat="1" x14ac:dyDescent="0.35">
      <c r="A2158" s="1">
        <v>44200</v>
      </c>
      <c r="B2158" s="15" t="s">
        <v>53</v>
      </c>
      <c r="C2158" s="15">
        <v>506</v>
      </c>
      <c r="D2158" s="15">
        <v>56431</v>
      </c>
      <c r="E2158" s="15">
        <v>5</v>
      </c>
      <c r="F2158" s="15">
        <v>1387</v>
      </c>
    </row>
    <row r="2159" spans="1:6" s="15" customFormat="1" x14ac:dyDescent="0.35">
      <c r="A2159" s="1">
        <v>44200</v>
      </c>
      <c r="B2159" s="15" t="s">
        <v>54</v>
      </c>
      <c r="C2159" s="15">
        <v>436</v>
      </c>
      <c r="D2159" s="15">
        <v>44733</v>
      </c>
      <c r="E2159" s="15">
        <v>8</v>
      </c>
      <c r="F2159" s="15">
        <v>1569</v>
      </c>
    </row>
    <row r="2160" spans="1:6" s="15" customFormat="1" x14ac:dyDescent="0.35">
      <c r="A2160" s="1">
        <v>44200</v>
      </c>
      <c r="B2160" s="15" t="s">
        <v>18</v>
      </c>
      <c r="C2160" s="15">
        <v>-14</v>
      </c>
      <c r="D2160" s="15">
        <v>1158</v>
      </c>
      <c r="E2160" s="15">
        <v>0</v>
      </c>
      <c r="F2160" s="15">
        <v>7</v>
      </c>
    </row>
    <row r="2161" spans="1:6" s="15" customFormat="1" x14ac:dyDescent="0.35">
      <c r="A2161" s="1">
        <v>44200</v>
      </c>
      <c r="B2161" s="15" t="s">
        <v>55</v>
      </c>
      <c r="E2161" s="15">
        <v>0</v>
      </c>
      <c r="F2161" s="15">
        <v>2</v>
      </c>
    </row>
    <row r="2162" spans="1:6" x14ac:dyDescent="0.35">
      <c r="A2162" s="1">
        <v>44201</v>
      </c>
      <c r="B2162" s="15" t="s">
        <v>41</v>
      </c>
      <c r="C2162">
        <v>68</v>
      </c>
      <c r="D2162">
        <v>5818</v>
      </c>
      <c r="E2162" s="15">
        <v>3</v>
      </c>
      <c r="F2162" s="15">
        <v>256</v>
      </c>
    </row>
    <row r="2163" spans="1:6" x14ac:dyDescent="0.35">
      <c r="A2163" s="1">
        <v>44201</v>
      </c>
      <c r="B2163" s="15" t="s">
        <v>42</v>
      </c>
      <c r="C2163">
        <v>92</v>
      </c>
      <c r="D2163">
        <v>3174</v>
      </c>
      <c r="E2163" s="15">
        <v>5</v>
      </c>
      <c r="F2163" s="15">
        <v>150</v>
      </c>
    </row>
    <row r="2164" spans="1:6" x14ac:dyDescent="0.35">
      <c r="A2164" s="1">
        <v>44201</v>
      </c>
      <c r="B2164" s="15" t="s">
        <v>43</v>
      </c>
      <c r="C2164">
        <v>455</v>
      </c>
      <c r="D2164">
        <v>36957</v>
      </c>
      <c r="E2164" s="15">
        <v>11</v>
      </c>
      <c r="F2164" s="15">
        <v>1107</v>
      </c>
    </row>
    <row r="2165" spans="1:6" x14ac:dyDescent="0.35">
      <c r="A2165" s="1">
        <v>44201</v>
      </c>
      <c r="B2165" s="15" t="s">
        <v>44</v>
      </c>
      <c r="C2165">
        <v>7</v>
      </c>
      <c r="D2165">
        <v>526</v>
      </c>
      <c r="E2165" s="15"/>
      <c r="F2165" s="15"/>
    </row>
    <row r="2166" spans="1:6" x14ac:dyDescent="0.35">
      <c r="A2166" s="1">
        <v>44201</v>
      </c>
      <c r="B2166" s="15" t="s">
        <v>45</v>
      </c>
      <c r="C2166">
        <v>538</v>
      </c>
      <c r="D2166">
        <v>61162</v>
      </c>
      <c r="E2166" s="15">
        <v>5</v>
      </c>
      <c r="F2166" s="15">
        <v>1739</v>
      </c>
    </row>
    <row r="2167" spans="1:6" x14ac:dyDescent="0.35">
      <c r="A2167" s="1">
        <v>44201</v>
      </c>
      <c r="B2167" s="15" t="s">
        <v>46</v>
      </c>
      <c r="C2167">
        <v>11</v>
      </c>
      <c r="D2167">
        <v>1338</v>
      </c>
      <c r="E2167" s="15">
        <v>0</v>
      </c>
      <c r="F2167" s="15">
        <v>92</v>
      </c>
    </row>
    <row r="2168" spans="1:6" x14ac:dyDescent="0.35">
      <c r="A2168" s="1">
        <v>44201</v>
      </c>
      <c r="B2168" s="15" t="s">
        <v>47</v>
      </c>
      <c r="C2168">
        <v>441</v>
      </c>
      <c r="D2168">
        <v>27844</v>
      </c>
      <c r="E2168" s="15">
        <v>2</v>
      </c>
      <c r="F2168" s="15">
        <v>1068</v>
      </c>
    </row>
    <row r="2169" spans="1:6" x14ac:dyDescent="0.35">
      <c r="A2169" s="1">
        <v>44201</v>
      </c>
      <c r="B2169" s="15" t="s">
        <v>48</v>
      </c>
      <c r="C2169">
        <v>68</v>
      </c>
      <c r="D2169">
        <v>4111</v>
      </c>
      <c r="E2169" s="15">
        <v>1</v>
      </c>
      <c r="F2169" s="15">
        <v>204</v>
      </c>
    </row>
    <row r="2170" spans="1:6" x14ac:dyDescent="0.35">
      <c r="A2170" s="1">
        <v>44201</v>
      </c>
      <c r="B2170" s="15" t="s">
        <v>49</v>
      </c>
      <c r="C2170">
        <v>842</v>
      </c>
      <c r="D2170">
        <v>79505</v>
      </c>
      <c r="E2170" s="15">
        <v>12</v>
      </c>
      <c r="F2170" s="15">
        <v>2784</v>
      </c>
    </row>
    <row r="2171" spans="1:6" x14ac:dyDescent="0.35">
      <c r="A2171" s="1">
        <v>44201</v>
      </c>
      <c r="B2171" s="15" t="s">
        <v>50</v>
      </c>
      <c r="C2171">
        <v>0</v>
      </c>
      <c r="D2171">
        <v>809</v>
      </c>
      <c r="E2171" s="15"/>
      <c r="F2171" s="15"/>
    </row>
    <row r="2172" spans="1:6" x14ac:dyDescent="0.35">
      <c r="A2172" s="1">
        <v>44201</v>
      </c>
      <c r="B2172" s="15" t="s">
        <v>51</v>
      </c>
      <c r="C2172">
        <v>404</v>
      </c>
      <c r="D2172">
        <v>29149</v>
      </c>
      <c r="E2172" s="15">
        <v>5</v>
      </c>
      <c r="F2172" s="15">
        <v>1328</v>
      </c>
    </row>
    <row r="2173" spans="1:6" x14ac:dyDescent="0.35">
      <c r="A2173" s="1">
        <v>44201</v>
      </c>
      <c r="B2173" s="15" t="s">
        <v>52</v>
      </c>
      <c r="C2173">
        <v>355</v>
      </c>
      <c r="D2173">
        <v>26021</v>
      </c>
      <c r="E2173" s="15">
        <v>5</v>
      </c>
      <c r="F2173" s="15">
        <v>1027</v>
      </c>
    </row>
    <row r="2174" spans="1:6" x14ac:dyDescent="0.35">
      <c r="A2174" s="1">
        <v>44201</v>
      </c>
      <c r="B2174" s="15" t="s">
        <v>53</v>
      </c>
      <c r="C2174">
        <v>480</v>
      </c>
      <c r="D2174">
        <v>56911</v>
      </c>
      <c r="E2174" s="15">
        <v>8</v>
      </c>
      <c r="F2174" s="15">
        <v>1395</v>
      </c>
    </row>
    <row r="2175" spans="1:6" x14ac:dyDescent="0.35">
      <c r="A2175" s="1">
        <v>44201</v>
      </c>
      <c r="B2175" s="15" t="s">
        <v>54</v>
      </c>
      <c r="C2175">
        <v>406</v>
      </c>
      <c r="D2175">
        <v>45139</v>
      </c>
      <c r="E2175" s="15">
        <v>6</v>
      </c>
      <c r="F2175" s="15">
        <v>1575</v>
      </c>
    </row>
    <row r="2176" spans="1:6" x14ac:dyDescent="0.35">
      <c r="A2176" s="1">
        <v>44201</v>
      </c>
      <c r="B2176" s="15" t="s">
        <v>18</v>
      </c>
      <c r="C2176">
        <v>11</v>
      </c>
      <c r="D2176">
        <v>1169</v>
      </c>
      <c r="E2176" s="15">
        <v>0</v>
      </c>
      <c r="F2176" s="15">
        <v>7</v>
      </c>
    </row>
    <row r="2177" spans="1:6" x14ac:dyDescent="0.35">
      <c r="A2177" s="1">
        <v>44201</v>
      </c>
      <c r="B2177" s="15" t="s">
        <v>55</v>
      </c>
      <c r="E2177" s="15">
        <v>0</v>
      </c>
      <c r="F2177" s="15">
        <v>2</v>
      </c>
    </row>
    <row r="2178" spans="1:6" s="15" customFormat="1" x14ac:dyDescent="0.35">
      <c r="A2178" s="1">
        <v>44202</v>
      </c>
      <c r="B2178" s="15" t="s">
        <v>41</v>
      </c>
      <c r="C2178" s="15">
        <v>63</v>
      </c>
      <c r="D2178" s="15">
        <v>5881</v>
      </c>
      <c r="E2178" s="15">
        <v>6</v>
      </c>
      <c r="F2178" s="15">
        <v>262</v>
      </c>
    </row>
    <row r="2179" spans="1:6" s="15" customFormat="1" x14ac:dyDescent="0.35">
      <c r="A2179" s="1">
        <v>44202</v>
      </c>
      <c r="B2179" s="15" t="s">
        <v>42</v>
      </c>
      <c r="C2179" s="15">
        <v>86</v>
      </c>
      <c r="D2179" s="15">
        <v>3260</v>
      </c>
      <c r="E2179" s="15">
        <v>5</v>
      </c>
      <c r="F2179" s="15">
        <v>155</v>
      </c>
    </row>
    <row r="2180" spans="1:6" s="15" customFormat="1" x14ac:dyDescent="0.35">
      <c r="A2180" s="1">
        <v>44202</v>
      </c>
      <c r="B2180" s="15" t="s">
        <v>43</v>
      </c>
      <c r="C2180" s="15">
        <v>744</v>
      </c>
      <c r="D2180" s="15">
        <v>37701</v>
      </c>
      <c r="E2180" s="15">
        <v>16</v>
      </c>
      <c r="F2180" s="15">
        <v>1123</v>
      </c>
    </row>
    <row r="2181" spans="1:6" s="15" customFormat="1" x14ac:dyDescent="0.35">
      <c r="A2181" s="1">
        <v>44202</v>
      </c>
      <c r="B2181" s="15" t="s">
        <v>44</v>
      </c>
      <c r="C2181" s="15">
        <v>23</v>
      </c>
      <c r="D2181" s="15">
        <v>549</v>
      </c>
    </row>
    <row r="2182" spans="1:6" s="15" customFormat="1" x14ac:dyDescent="0.35">
      <c r="A2182" s="1">
        <v>44202</v>
      </c>
      <c r="B2182" s="15" t="s">
        <v>45</v>
      </c>
      <c r="C2182" s="15">
        <v>1110</v>
      </c>
      <c r="D2182" s="15">
        <v>62272</v>
      </c>
      <c r="E2182" s="15">
        <v>13</v>
      </c>
      <c r="F2182" s="15">
        <v>1752</v>
      </c>
    </row>
    <row r="2183" spans="1:6" s="15" customFormat="1" x14ac:dyDescent="0.35">
      <c r="A2183" s="1">
        <v>44202</v>
      </c>
      <c r="B2183" s="15" t="s">
        <v>46</v>
      </c>
      <c r="C2183" s="15">
        <v>18</v>
      </c>
      <c r="D2183" s="15">
        <v>1356</v>
      </c>
      <c r="E2183" s="15">
        <v>0</v>
      </c>
      <c r="F2183" s="15">
        <v>92</v>
      </c>
    </row>
    <row r="2184" spans="1:6" s="15" customFormat="1" x14ac:dyDescent="0.35">
      <c r="A2184" s="1">
        <v>44202</v>
      </c>
      <c r="B2184" s="15" t="s">
        <v>47</v>
      </c>
      <c r="C2184" s="15">
        <v>365</v>
      </c>
      <c r="D2184" s="15">
        <v>28209</v>
      </c>
      <c r="E2184" s="15">
        <v>10</v>
      </c>
      <c r="F2184" s="15">
        <v>1078</v>
      </c>
    </row>
    <row r="2185" spans="1:6" s="15" customFormat="1" x14ac:dyDescent="0.35">
      <c r="A2185" s="1">
        <v>44202</v>
      </c>
      <c r="B2185" s="15" t="s">
        <v>48</v>
      </c>
      <c r="C2185" s="15">
        <v>87</v>
      </c>
      <c r="D2185" s="15">
        <v>4198</v>
      </c>
      <c r="E2185" s="15">
        <v>1</v>
      </c>
      <c r="F2185" s="15">
        <v>205</v>
      </c>
    </row>
    <row r="2186" spans="1:6" s="15" customFormat="1" x14ac:dyDescent="0.35">
      <c r="A2186" s="1">
        <v>44202</v>
      </c>
      <c r="B2186" s="15" t="s">
        <v>49</v>
      </c>
      <c r="C2186" s="15">
        <v>1307</v>
      </c>
      <c r="D2186" s="15">
        <v>80812</v>
      </c>
      <c r="E2186" s="15">
        <v>18</v>
      </c>
      <c r="F2186" s="15">
        <v>2802</v>
      </c>
    </row>
    <row r="2187" spans="1:6" s="15" customFormat="1" x14ac:dyDescent="0.35">
      <c r="A2187" s="1">
        <v>44202</v>
      </c>
      <c r="B2187" s="15" t="s">
        <v>50</v>
      </c>
      <c r="C2187" s="15">
        <v>21</v>
      </c>
      <c r="D2187" s="15">
        <v>830</v>
      </c>
    </row>
    <row r="2188" spans="1:6" s="15" customFormat="1" x14ac:dyDescent="0.35">
      <c r="A2188" s="1">
        <v>44202</v>
      </c>
      <c r="B2188" s="15" t="s">
        <v>51</v>
      </c>
      <c r="C2188" s="15">
        <v>469</v>
      </c>
      <c r="D2188" s="15">
        <v>29618</v>
      </c>
      <c r="E2188" s="15">
        <v>7</v>
      </c>
      <c r="F2188" s="15">
        <v>1335</v>
      </c>
    </row>
    <row r="2189" spans="1:6" s="15" customFormat="1" x14ac:dyDescent="0.35">
      <c r="A2189" s="1">
        <v>44202</v>
      </c>
      <c r="B2189" s="15" t="s">
        <v>52</v>
      </c>
      <c r="C2189" s="15">
        <v>405</v>
      </c>
      <c r="D2189" s="15">
        <v>26426</v>
      </c>
      <c r="E2189" s="15">
        <v>8</v>
      </c>
      <c r="F2189" s="15">
        <v>1035</v>
      </c>
    </row>
    <row r="2190" spans="1:6" s="15" customFormat="1" x14ac:dyDescent="0.35">
      <c r="A2190" s="1">
        <v>44202</v>
      </c>
      <c r="B2190" s="15" t="s">
        <v>53</v>
      </c>
      <c r="C2190" s="15">
        <v>831</v>
      </c>
      <c r="D2190" s="15">
        <v>57742</v>
      </c>
      <c r="E2190" s="15">
        <v>6</v>
      </c>
      <c r="F2190" s="15">
        <v>1401</v>
      </c>
    </row>
    <row r="2191" spans="1:6" s="15" customFormat="1" x14ac:dyDescent="0.35">
      <c r="A2191" s="1">
        <v>44202</v>
      </c>
      <c r="B2191" s="15" t="s">
        <v>54</v>
      </c>
      <c r="C2191" s="15">
        <v>874</v>
      </c>
      <c r="D2191" s="15">
        <v>46013</v>
      </c>
      <c r="E2191" s="15">
        <v>12</v>
      </c>
      <c r="F2191" s="15">
        <v>1587</v>
      </c>
    </row>
    <row r="2192" spans="1:6" s="15" customFormat="1" x14ac:dyDescent="0.35">
      <c r="A2192" s="1">
        <v>44202</v>
      </c>
      <c r="B2192" s="15" t="s">
        <v>18</v>
      </c>
      <c r="C2192" s="15">
        <v>16</v>
      </c>
      <c r="D2192" s="15">
        <v>1185</v>
      </c>
      <c r="E2192" s="15">
        <v>0</v>
      </c>
      <c r="F2192" s="15">
        <v>7</v>
      </c>
    </row>
    <row r="2193" spans="1:6" s="15" customFormat="1" x14ac:dyDescent="0.35">
      <c r="A2193" s="1">
        <v>44202</v>
      </c>
      <c r="B2193" s="15" t="s">
        <v>55</v>
      </c>
      <c r="E2193" s="15">
        <v>0</v>
      </c>
      <c r="F2193" s="15">
        <v>2</v>
      </c>
    </row>
    <row r="2194" spans="1:6" s="15" customFormat="1" x14ac:dyDescent="0.35">
      <c r="A2194" s="1">
        <v>44203</v>
      </c>
      <c r="B2194" s="15" t="s">
        <v>41</v>
      </c>
      <c r="C2194" s="15">
        <v>92</v>
      </c>
      <c r="D2194" s="15">
        <v>5973</v>
      </c>
      <c r="E2194" s="15">
        <v>7</v>
      </c>
      <c r="F2194" s="15">
        <v>269</v>
      </c>
    </row>
    <row r="2195" spans="1:6" s="15" customFormat="1" x14ac:dyDescent="0.35">
      <c r="A2195" s="1">
        <v>44203</v>
      </c>
      <c r="B2195" s="15" t="s">
        <v>42</v>
      </c>
      <c r="C2195" s="15">
        <v>78</v>
      </c>
      <c r="D2195" s="15">
        <v>3338</v>
      </c>
      <c r="E2195" s="15">
        <v>2</v>
      </c>
      <c r="F2195" s="15">
        <v>157</v>
      </c>
    </row>
    <row r="2196" spans="1:6" s="15" customFormat="1" x14ac:dyDescent="0.35">
      <c r="A2196" s="1">
        <v>44203</v>
      </c>
      <c r="B2196" s="15" t="s">
        <v>43</v>
      </c>
      <c r="C2196" s="15">
        <v>718</v>
      </c>
      <c r="D2196" s="15">
        <v>38419</v>
      </c>
      <c r="E2196" s="15">
        <v>9</v>
      </c>
      <c r="F2196" s="15">
        <v>1132</v>
      </c>
    </row>
    <row r="2197" spans="1:6" s="15" customFormat="1" x14ac:dyDescent="0.35">
      <c r="A2197" s="1">
        <v>44203</v>
      </c>
      <c r="B2197" s="15" t="s">
        <v>44</v>
      </c>
      <c r="C2197" s="15">
        <v>9</v>
      </c>
      <c r="D2197" s="15">
        <v>558</v>
      </c>
    </row>
    <row r="2198" spans="1:6" s="15" customFormat="1" x14ac:dyDescent="0.35">
      <c r="A2198" s="1">
        <v>44203</v>
      </c>
      <c r="B2198" s="15" t="s">
        <v>45</v>
      </c>
      <c r="C2198" s="15">
        <v>1065</v>
      </c>
      <c r="D2198" s="15">
        <v>63337</v>
      </c>
      <c r="E2198" s="15">
        <v>11</v>
      </c>
      <c r="F2198" s="15">
        <v>1763</v>
      </c>
    </row>
    <row r="2199" spans="1:6" s="15" customFormat="1" x14ac:dyDescent="0.35">
      <c r="A2199" s="1">
        <v>44203</v>
      </c>
      <c r="B2199" s="15" t="s">
        <v>46</v>
      </c>
      <c r="C2199" s="15">
        <v>26</v>
      </c>
      <c r="D2199" s="15">
        <v>1382</v>
      </c>
      <c r="E2199" s="15">
        <v>1</v>
      </c>
      <c r="F2199" s="15">
        <v>93</v>
      </c>
    </row>
    <row r="2200" spans="1:6" s="15" customFormat="1" x14ac:dyDescent="0.35">
      <c r="A2200" s="1">
        <v>44203</v>
      </c>
      <c r="B2200" s="15" t="s">
        <v>47</v>
      </c>
      <c r="C2200" s="15">
        <v>621</v>
      </c>
      <c r="D2200" s="15">
        <v>28830</v>
      </c>
      <c r="E2200" s="15">
        <v>7</v>
      </c>
      <c r="F2200" s="15">
        <v>1085</v>
      </c>
    </row>
    <row r="2201" spans="1:6" s="15" customFormat="1" x14ac:dyDescent="0.35">
      <c r="A2201" s="1">
        <v>44203</v>
      </c>
      <c r="B2201" s="15" t="s">
        <v>48</v>
      </c>
      <c r="C2201" s="15">
        <v>94</v>
      </c>
      <c r="D2201" s="15">
        <v>4292</v>
      </c>
      <c r="E2201" s="15">
        <v>1</v>
      </c>
      <c r="F2201" s="15">
        <v>206</v>
      </c>
    </row>
    <row r="2202" spans="1:6" s="15" customFormat="1" x14ac:dyDescent="0.35">
      <c r="A2202" s="1">
        <v>44203</v>
      </c>
      <c r="B2202" s="15" t="s">
        <v>49</v>
      </c>
      <c r="C2202" s="15">
        <v>1426</v>
      </c>
      <c r="D2202" s="15">
        <v>82238</v>
      </c>
      <c r="E2202" s="15">
        <v>5</v>
      </c>
      <c r="F2202" s="15">
        <v>2807</v>
      </c>
    </row>
    <row r="2203" spans="1:6" s="15" customFormat="1" x14ac:dyDescent="0.35">
      <c r="A2203" s="1">
        <v>44203</v>
      </c>
      <c r="B2203" s="15" t="s">
        <v>50</v>
      </c>
      <c r="C2203" s="15">
        <v>46</v>
      </c>
      <c r="D2203" s="15">
        <v>876</v>
      </c>
    </row>
    <row r="2204" spans="1:6" s="15" customFormat="1" x14ac:dyDescent="0.35">
      <c r="A2204" s="1">
        <v>44203</v>
      </c>
      <c r="B2204" s="15" t="s">
        <v>51</v>
      </c>
      <c r="C2204" s="15">
        <v>540</v>
      </c>
      <c r="D2204" s="15">
        <v>30158</v>
      </c>
      <c r="E2204" s="15">
        <v>7</v>
      </c>
      <c r="F2204" s="15">
        <v>1342</v>
      </c>
    </row>
    <row r="2205" spans="1:6" s="15" customFormat="1" x14ac:dyDescent="0.35">
      <c r="A2205" s="1">
        <v>44203</v>
      </c>
      <c r="B2205" s="15" t="s">
        <v>52</v>
      </c>
      <c r="C2205" s="15">
        <v>526</v>
      </c>
      <c r="D2205" s="15">
        <v>26952</v>
      </c>
      <c r="E2205" s="15">
        <v>4</v>
      </c>
      <c r="F2205" s="15">
        <v>1039</v>
      </c>
    </row>
    <row r="2206" spans="1:6" s="15" customFormat="1" x14ac:dyDescent="0.35">
      <c r="A2206" s="1">
        <v>44203</v>
      </c>
      <c r="B2206" s="15" t="s">
        <v>53</v>
      </c>
      <c r="C2206" s="15">
        <v>929</v>
      </c>
      <c r="D2206" s="15">
        <v>58671</v>
      </c>
      <c r="E2206" s="15">
        <v>5</v>
      </c>
      <c r="F2206" s="15">
        <v>1406</v>
      </c>
    </row>
    <row r="2207" spans="1:6" s="15" customFormat="1" x14ac:dyDescent="0.35">
      <c r="A2207" s="1">
        <v>44203</v>
      </c>
      <c r="B2207" s="15" t="s">
        <v>54</v>
      </c>
      <c r="C2207" s="15">
        <v>980</v>
      </c>
      <c r="D2207" s="15">
        <v>46993</v>
      </c>
      <c r="E2207" s="15">
        <v>14</v>
      </c>
      <c r="F2207" s="15">
        <v>1601</v>
      </c>
    </row>
    <row r="2208" spans="1:6" s="15" customFormat="1" x14ac:dyDescent="0.35">
      <c r="A2208" s="1">
        <v>44203</v>
      </c>
      <c r="B2208" s="15" t="s">
        <v>18</v>
      </c>
      <c r="C2208" s="15">
        <v>-14</v>
      </c>
      <c r="D2208" s="15">
        <v>1171</v>
      </c>
      <c r="E2208" s="15">
        <v>0</v>
      </c>
      <c r="F2208" s="15">
        <v>7</v>
      </c>
    </row>
    <row r="2209" spans="1:6" s="15" customFormat="1" x14ac:dyDescent="0.35">
      <c r="A2209" s="1">
        <v>44203</v>
      </c>
      <c r="B2209" s="15" t="s">
        <v>55</v>
      </c>
      <c r="C2209" s="106"/>
      <c r="D2209" s="106"/>
      <c r="E2209" s="15">
        <v>0</v>
      </c>
      <c r="F2209" s="15">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5" customFormat="1" x14ac:dyDescent="0.35">
      <c r="A2226" s="1">
        <v>44205</v>
      </c>
      <c r="B2226" s="15" t="s">
        <v>41</v>
      </c>
      <c r="C2226" s="15">
        <v>115</v>
      </c>
      <c r="D2226" s="15">
        <v>6258</v>
      </c>
      <c r="E2226" s="7">
        <v>4</v>
      </c>
      <c r="F2226" s="7">
        <v>275</v>
      </c>
    </row>
    <row r="2227" spans="1:6" s="15" customFormat="1" x14ac:dyDescent="0.35">
      <c r="A2227" s="1">
        <v>44205</v>
      </c>
      <c r="B2227" s="15" t="s">
        <v>42</v>
      </c>
      <c r="C2227" s="15">
        <v>86</v>
      </c>
      <c r="D2227" s="15">
        <v>3500</v>
      </c>
      <c r="E2227" s="15">
        <v>5</v>
      </c>
      <c r="F2227" s="15">
        <v>163</v>
      </c>
    </row>
    <row r="2228" spans="1:6" s="15" customFormat="1" x14ac:dyDescent="0.35">
      <c r="A2228" s="1">
        <v>44205</v>
      </c>
      <c r="B2228" s="15" t="s">
        <v>43</v>
      </c>
      <c r="C2228" s="15">
        <v>879</v>
      </c>
      <c r="D2228" s="15">
        <v>40134</v>
      </c>
      <c r="E2228" s="15">
        <v>16</v>
      </c>
      <c r="F2228" s="15">
        <v>1158</v>
      </c>
    </row>
    <row r="2229" spans="1:6" s="15" customFormat="1" x14ac:dyDescent="0.35">
      <c r="A2229" s="1">
        <v>44205</v>
      </c>
      <c r="B2229" s="15" t="s">
        <v>44</v>
      </c>
      <c r="C2229" s="15">
        <v>23</v>
      </c>
      <c r="D2229" s="15">
        <v>588</v>
      </c>
    </row>
    <row r="2230" spans="1:6" s="15" customFormat="1" x14ac:dyDescent="0.35">
      <c r="A2230" s="1">
        <v>44205</v>
      </c>
      <c r="B2230" s="15" t="s">
        <v>45</v>
      </c>
      <c r="C2230" s="15">
        <v>1024</v>
      </c>
      <c r="D2230" s="15">
        <v>65536</v>
      </c>
      <c r="E2230" s="15">
        <v>9</v>
      </c>
      <c r="F2230" s="15">
        <v>1785</v>
      </c>
    </row>
    <row r="2231" spans="1:6" s="15" customFormat="1" x14ac:dyDescent="0.35">
      <c r="A2231" s="1">
        <v>44205</v>
      </c>
      <c r="B2231" s="15" t="s">
        <v>46</v>
      </c>
      <c r="C2231" s="15">
        <v>20</v>
      </c>
      <c r="D2231" s="15">
        <v>1438</v>
      </c>
      <c r="E2231" s="15">
        <v>0</v>
      </c>
      <c r="F2231" s="15">
        <v>93</v>
      </c>
    </row>
    <row r="2232" spans="1:6" s="15" customFormat="1" x14ac:dyDescent="0.35">
      <c r="A2232" s="1">
        <v>44205</v>
      </c>
      <c r="B2232" s="15" t="s">
        <v>47</v>
      </c>
      <c r="C2232" s="15">
        <v>508</v>
      </c>
      <c r="D2232" s="15">
        <v>29876</v>
      </c>
      <c r="E2232" s="15">
        <v>5</v>
      </c>
      <c r="F2232" s="15">
        <v>1093</v>
      </c>
    </row>
    <row r="2233" spans="1:6" s="15" customFormat="1" x14ac:dyDescent="0.35">
      <c r="A2233" s="1">
        <v>44205</v>
      </c>
      <c r="B2233" s="15" t="s">
        <v>48</v>
      </c>
      <c r="C2233" s="15">
        <v>96</v>
      </c>
      <c r="D2233" s="15">
        <v>4489</v>
      </c>
      <c r="E2233" s="15">
        <v>1</v>
      </c>
      <c r="F2233" s="15">
        <v>208</v>
      </c>
    </row>
    <row r="2234" spans="1:6" s="15" customFormat="1" x14ac:dyDescent="0.35">
      <c r="A2234" s="1">
        <v>44205</v>
      </c>
      <c r="B2234" s="15" t="s">
        <v>49</v>
      </c>
      <c r="C2234" s="15">
        <v>1414</v>
      </c>
      <c r="D2234" s="15">
        <v>85112</v>
      </c>
      <c r="E2234" s="15">
        <v>18</v>
      </c>
      <c r="F2234" s="15">
        <v>2837</v>
      </c>
    </row>
    <row r="2235" spans="1:6" s="15" customFormat="1" x14ac:dyDescent="0.35">
      <c r="A2235" s="1">
        <v>44205</v>
      </c>
      <c r="B2235" s="15" t="s">
        <v>50</v>
      </c>
      <c r="C2235" s="15">
        <v>17</v>
      </c>
      <c r="D2235" s="15">
        <v>920</v>
      </c>
    </row>
    <row r="2236" spans="1:6" s="15" customFormat="1" x14ac:dyDescent="0.35">
      <c r="A2236" s="1">
        <v>44205</v>
      </c>
      <c r="B2236" s="15" t="s">
        <v>51</v>
      </c>
      <c r="C2236" s="15">
        <v>529</v>
      </c>
      <c r="D2236" s="15">
        <v>31347</v>
      </c>
      <c r="E2236" s="15">
        <v>7</v>
      </c>
      <c r="F2236" s="15">
        <v>1356</v>
      </c>
    </row>
    <row r="2237" spans="1:6" s="15" customFormat="1" x14ac:dyDescent="0.35">
      <c r="A2237" s="1">
        <v>44205</v>
      </c>
      <c r="B2237" s="15" t="s">
        <v>52</v>
      </c>
      <c r="C2237" s="15">
        <v>558</v>
      </c>
      <c r="D2237" s="15">
        <v>28182</v>
      </c>
      <c r="E2237" s="15">
        <v>5</v>
      </c>
      <c r="F2237" s="15">
        <v>1053</v>
      </c>
    </row>
    <row r="2238" spans="1:6" s="15" customFormat="1" x14ac:dyDescent="0.35">
      <c r="A2238" s="1">
        <v>44205</v>
      </c>
      <c r="B2238" s="15" t="s">
        <v>53</v>
      </c>
      <c r="C2238" s="15">
        <v>862</v>
      </c>
      <c r="D2238" s="15">
        <v>60502</v>
      </c>
      <c r="E2238" s="15">
        <v>3</v>
      </c>
      <c r="F2238" s="15">
        <v>1415</v>
      </c>
    </row>
    <row r="2239" spans="1:6" s="15" customFormat="1" x14ac:dyDescent="0.35">
      <c r="A2239" s="1">
        <v>44205</v>
      </c>
      <c r="B2239" s="15" t="s">
        <v>54</v>
      </c>
      <c r="C2239" s="15">
        <v>969</v>
      </c>
      <c r="D2239" s="15">
        <v>48848</v>
      </c>
      <c r="E2239" s="15">
        <v>15</v>
      </c>
      <c r="F2239" s="15">
        <v>1628</v>
      </c>
    </row>
    <row r="2240" spans="1:6" s="15" customFormat="1" x14ac:dyDescent="0.35">
      <c r="A2240" s="1">
        <v>44205</v>
      </c>
      <c r="B2240" s="15" t="s">
        <v>18</v>
      </c>
      <c r="C2240" s="15">
        <v>10</v>
      </c>
      <c r="D2240" s="15">
        <v>1203</v>
      </c>
      <c r="E2240" s="15">
        <v>1</v>
      </c>
      <c r="F2240" s="15">
        <v>8</v>
      </c>
    </row>
    <row r="2241" spans="1:6" s="15" customFormat="1" x14ac:dyDescent="0.35">
      <c r="A2241" s="1">
        <v>44205</v>
      </c>
      <c r="B2241" s="15" t="s">
        <v>55</v>
      </c>
      <c r="E2241" s="15">
        <v>0</v>
      </c>
      <c r="F2241" s="15">
        <v>2</v>
      </c>
    </row>
    <row r="2242" spans="1:6" x14ac:dyDescent="0.35">
      <c r="A2242" s="1">
        <v>44206</v>
      </c>
      <c r="B2242" s="15" t="s">
        <v>41</v>
      </c>
      <c r="C2242" s="15">
        <v>196</v>
      </c>
      <c r="D2242" s="15">
        <v>6454</v>
      </c>
      <c r="E2242" s="7">
        <v>1</v>
      </c>
      <c r="F2242" s="7">
        <v>276</v>
      </c>
    </row>
    <row r="2243" spans="1:6" x14ac:dyDescent="0.35">
      <c r="A2243" s="1">
        <v>44206</v>
      </c>
      <c r="B2243" s="15" t="s">
        <v>42</v>
      </c>
      <c r="C2243" s="15">
        <v>43</v>
      </c>
      <c r="D2243" s="15">
        <v>3543</v>
      </c>
      <c r="E2243" s="7">
        <v>0</v>
      </c>
      <c r="F2243" s="15">
        <v>163</v>
      </c>
    </row>
    <row r="2244" spans="1:6" x14ac:dyDescent="0.35">
      <c r="A2244" s="1">
        <v>44206</v>
      </c>
      <c r="B2244" s="15" t="s">
        <v>43</v>
      </c>
      <c r="C2244" s="15">
        <v>686</v>
      </c>
      <c r="D2244" s="15">
        <v>40820</v>
      </c>
      <c r="E2244" s="7">
        <v>6</v>
      </c>
      <c r="F2244" s="15">
        <v>1164</v>
      </c>
    </row>
    <row r="2245" spans="1:6" x14ac:dyDescent="0.35">
      <c r="A2245" s="1">
        <v>44206</v>
      </c>
      <c r="B2245" s="15" t="s">
        <v>44</v>
      </c>
      <c r="C2245" s="15">
        <v>18</v>
      </c>
      <c r="D2245" s="15">
        <v>606</v>
      </c>
      <c r="E2245" s="15"/>
      <c r="F2245" s="15"/>
    </row>
    <row r="2246" spans="1:6" x14ac:dyDescent="0.35">
      <c r="A2246" s="1">
        <v>44206</v>
      </c>
      <c r="B2246" s="15" t="s">
        <v>45</v>
      </c>
      <c r="C2246" s="15">
        <v>790</v>
      </c>
      <c r="D2246" s="15">
        <v>66326</v>
      </c>
      <c r="E2246" s="15">
        <v>12</v>
      </c>
      <c r="F2246" s="15">
        <v>1797</v>
      </c>
    </row>
    <row r="2247" spans="1:6" x14ac:dyDescent="0.35">
      <c r="A2247" s="1">
        <v>44206</v>
      </c>
      <c r="B2247" s="15" t="s">
        <v>46</v>
      </c>
      <c r="C2247" s="15">
        <v>20</v>
      </c>
      <c r="D2247" s="15">
        <v>1458</v>
      </c>
      <c r="E2247" s="15">
        <v>0</v>
      </c>
      <c r="F2247" s="15">
        <v>93</v>
      </c>
    </row>
    <row r="2248" spans="1:6" x14ac:dyDescent="0.35">
      <c r="A2248" s="1">
        <v>44206</v>
      </c>
      <c r="B2248" s="15" t="s">
        <v>47</v>
      </c>
      <c r="C2248" s="15">
        <v>394</v>
      </c>
      <c r="D2248" s="15">
        <v>30270</v>
      </c>
      <c r="E2248" s="15">
        <v>8</v>
      </c>
      <c r="F2248" s="15">
        <v>1101</v>
      </c>
    </row>
    <row r="2249" spans="1:6" x14ac:dyDescent="0.35">
      <c r="A2249" s="1">
        <v>44206</v>
      </c>
      <c r="B2249" s="15" t="s">
        <v>48</v>
      </c>
      <c r="C2249" s="15">
        <v>64</v>
      </c>
      <c r="D2249" s="15">
        <v>4553</v>
      </c>
      <c r="E2249" s="15">
        <v>1</v>
      </c>
      <c r="F2249" s="15">
        <v>209</v>
      </c>
    </row>
    <row r="2250" spans="1:6" x14ac:dyDescent="0.35">
      <c r="A2250" s="1">
        <v>44206</v>
      </c>
      <c r="B2250" s="15" t="s">
        <v>49</v>
      </c>
      <c r="C2250" s="15">
        <v>908</v>
      </c>
      <c r="D2250" s="15">
        <v>86020</v>
      </c>
      <c r="E2250" s="15">
        <v>14</v>
      </c>
      <c r="F2250" s="15">
        <v>2851</v>
      </c>
    </row>
    <row r="2251" spans="1:6" x14ac:dyDescent="0.35">
      <c r="A2251" s="1">
        <v>44206</v>
      </c>
      <c r="B2251" s="15" t="s">
        <v>50</v>
      </c>
      <c r="C2251" s="15">
        <v>13</v>
      </c>
      <c r="D2251" s="15">
        <v>933</v>
      </c>
      <c r="E2251" s="15"/>
      <c r="F2251" s="15"/>
    </row>
    <row r="2252" spans="1:6" x14ac:dyDescent="0.35">
      <c r="A2252" s="1">
        <v>44206</v>
      </c>
      <c r="B2252" s="15" t="s">
        <v>51</v>
      </c>
      <c r="C2252" s="15">
        <v>513</v>
      </c>
      <c r="D2252" s="15">
        <v>31860</v>
      </c>
      <c r="E2252" s="15">
        <v>7</v>
      </c>
      <c r="F2252" s="15">
        <v>1363</v>
      </c>
    </row>
    <row r="2253" spans="1:6" x14ac:dyDescent="0.35">
      <c r="A2253" s="1">
        <v>44206</v>
      </c>
      <c r="B2253" s="15" t="s">
        <v>52</v>
      </c>
      <c r="C2253" s="15">
        <v>406</v>
      </c>
      <c r="D2253" s="15">
        <v>28588</v>
      </c>
      <c r="E2253" s="15">
        <v>5</v>
      </c>
      <c r="F2253" s="15">
        <v>1058</v>
      </c>
    </row>
    <row r="2254" spans="1:6" x14ac:dyDescent="0.35">
      <c r="A2254" s="1">
        <v>44206</v>
      </c>
      <c r="B2254" s="15" t="s">
        <v>53</v>
      </c>
      <c r="C2254" s="15">
        <v>676</v>
      </c>
      <c r="D2254" s="15">
        <v>61178</v>
      </c>
      <c r="E2254" s="15">
        <v>11</v>
      </c>
      <c r="F2254" s="15">
        <v>1426</v>
      </c>
    </row>
    <row r="2255" spans="1:6" x14ac:dyDescent="0.35">
      <c r="A2255" s="1">
        <v>44206</v>
      </c>
      <c r="B2255" s="15" t="s">
        <v>54</v>
      </c>
      <c r="C2255" s="15">
        <v>634</v>
      </c>
      <c r="D2255" s="15">
        <v>49482</v>
      </c>
      <c r="E2255" s="15">
        <v>12</v>
      </c>
      <c r="F2255" s="15">
        <v>1640</v>
      </c>
    </row>
    <row r="2256" spans="1:6" x14ac:dyDescent="0.35">
      <c r="A2256" s="1">
        <v>44206</v>
      </c>
      <c r="B2256" s="15" t="s">
        <v>18</v>
      </c>
      <c r="C2256" s="15">
        <v>35</v>
      </c>
      <c r="D2256" s="15">
        <v>1238</v>
      </c>
      <c r="E2256" s="15">
        <v>0</v>
      </c>
      <c r="F2256" s="15">
        <v>8</v>
      </c>
    </row>
    <row r="2257" spans="1:6" x14ac:dyDescent="0.35">
      <c r="A2257" s="1">
        <v>44206</v>
      </c>
      <c r="B2257" s="15" t="s">
        <v>55</v>
      </c>
      <c r="C2257" s="15"/>
      <c r="D2257" s="15"/>
      <c r="E2257" s="15">
        <v>0</v>
      </c>
      <c r="F2257" s="15">
        <v>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90"/>
  <sheetViews>
    <sheetView workbookViewId="0">
      <pane ySplit="1" topLeftCell="A35" activePane="bottomLeft" state="frozen"/>
      <selection pane="bottomLeft" activeCell="A36" sqref="A36:XFD36"/>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5"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2">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5" customFormat="1" x14ac:dyDescent="0.35">
      <c r="A6" s="1">
        <v>44189</v>
      </c>
      <c r="B6" s="1">
        <f t="shared" ref="B6" si="2">A6-18</f>
        <v>44171</v>
      </c>
      <c r="C6" s="1">
        <f t="shared" ref="C6" si="3">A6-5</f>
        <v>44184</v>
      </c>
      <c r="D6" s="15"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5" customFormat="1" x14ac:dyDescent="0.35">
      <c r="A13" s="1">
        <v>44189</v>
      </c>
      <c r="B13" s="1">
        <f t="shared" ref="B13" si="4">A13-18</f>
        <v>44171</v>
      </c>
      <c r="C13" s="1">
        <f t="shared" ref="C13" si="5">A13-5</f>
        <v>44184</v>
      </c>
      <c r="D13" s="15"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5" customFormat="1" x14ac:dyDescent="0.35">
      <c r="A19" s="1">
        <v>44196</v>
      </c>
      <c r="B19" s="1">
        <f t="shared" si="0"/>
        <v>44178</v>
      </c>
      <c r="C19" s="1">
        <f t="shared" si="1"/>
        <v>44191</v>
      </c>
      <c r="D19" s="15" t="s">
        <v>84</v>
      </c>
      <c r="E19" s="15">
        <v>352558</v>
      </c>
      <c r="F19" s="15">
        <v>56889</v>
      </c>
      <c r="G19" s="15">
        <v>58.3</v>
      </c>
      <c r="H19" s="15" t="s">
        <v>66</v>
      </c>
      <c r="I19" s="15">
        <v>10848872</v>
      </c>
      <c r="J19" s="15">
        <v>1021284</v>
      </c>
      <c r="K19" s="15">
        <v>66504</v>
      </c>
      <c r="L19" s="15">
        <v>6.5100000000000005E-2</v>
      </c>
      <c r="M19" s="15" t="s">
        <v>64</v>
      </c>
      <c r="O19" s="15">
        <v>796</v>
      </c>
    </row>
    <row r="20" spans="1:15" x14ac:dyDescent="0.35">
      <c r="A20" s="1">
        <v>44196</v>
      </c>
      <c r="B20" s="1">
        <f t="shared" ref="B20:B33" si="6">A20-18</f>
        <v>44178</v>
      </c>
      <c r="C20" s="1">
        <f t="shared" ref="C20:C33" si="7">A20-5</f>
        <v>44191</v>
      </c>
      <c r="D20" s="15"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5"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5"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5" t="s">
        <v>807</v>
      </c>
      <c r="E23" s="15"/>
    </row>
    <row r="24" spans="1:15" x14ac:dyDescent="0.35">
      <c r="A24" s="1">
        <v>44196</v>
      </c>
      <c r="B24" s="1">
        <f t="shared" si="6"/>
        <v>44178</v>
      </c>
      <c r="C24" s="1">
        <f t="shared" si="7"/>
        <v>44191</v>
      </c>
      <c r="D24" s="15"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5"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5"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5"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5"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5"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5" t="s">
        <v>808</v>
      </c>
      <c r="E30" s="15"/>
    </row>
    <row r="31" spans="1:15" x14ac:dyDescent="0.35">
      <c r="A31" s="1">
        <v>44196</v>
      </c>
      <c r="B31" s="1">
        <f t="shared" si="6"/>
        <v>44178</v>
      </c>
      <c r="C31" s="1">
        <f t="shared" si="7"/>
        <v>44191</v>
      </c>
      <c r="D31" s="15"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5" t="s">
        <v>76</v>
      </c>
      <c r="E32" s="15">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5" t="s">
        <v>77</v>
      </c>
      <c r="E33">
        <v>53695</v>
      </c>
      <c r="F33">
        <v>7107</v>
      </c>
      <c r="G33">
        <v>62.7</v>
      </c>
      <c r="H33" t="s">
        <v>66</v>
      </c>
      <c r="I33">
        <v>2084136</v>
      </c>
      <c r="J33">
        <v>168980</v>
      </c>
      <c r="K33">
        <v>8427</v>
      </c>
      <c r="L33">
        <v>4.99E-2</v>
      </c>
      <c r="M33" t="s">
        <v>64</v>
      </c>
      <c r="O33">
        <v>57</v>
      </c>
    </row>
    <row r="34" spans="1:15" s="15" customFormat="1" x14ac:dyDescent="0.35">
      <c r="A34" s="1">
        <v>44196</v>
      </c>
      <c r="B34" s="1">
        <f>A34-18</f>
        <v>44178</v>
      </c>
      <c r="C34" s="1">
        <f>A34-5</f>
        <v>44191</v>
      </c>
      <c r="D34" s="15" t="s">
        <v>82</v>
      </c>
      <c r="E34" s="15">
        <v>1042</v>
      </c>
      <c r="F34" s="15">
        <v>209</v>
      </c>
      <c r="G34" s="15" t="s">
        <v>79</v>
      </c>
      <c r="H34" s="15" t="s">
        <v>79</v>
      </c>
      <c r="I34" s="15">
        <v>194688</v>
      </c>
      <c r="J34" s="15">
        <v>16561</v>
      </c>
      <c r="K34" s="15">
        <v>213</v>
      </c>
      <c r="L34" s="15" t="s">
        <v>79</v>
      </c>
      <c r="M34" s="15" t="s">
        <v>79</v>
      </c>
    </row>
    <row r="35" spans="1:15" x14ac:dyDescent="0.35">
      <c r="A35" s="1">
        <v>44196</v>
      </c>
      <c r="B35" s="1">
        <f t="shared" ref="B35:B36" si="8">A35-18</f>
        <v>44178</v>
      </c>
      <c r="C35" s="1">
        <f t="shared" ref="C35:C36" si="9">A35-5</f>
        <v>44191</v>
      </c>
      <c r="D35" s="15"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5" t="s">
        <v>84</v>
      </c>
      <c r="E36" s="15">
        <v>386052</v>
      </c>
      <c r="F36">
        <v>59568</v>
      </c>
      <c r="G36">
        <v>61.1</v>
      </c>
      <c r="H36" t="s">
        <v>64</v>
      </c>
      <c r="I36">
        <v>11308785</v>
      </c>
      <c r="J36">
        <v>888021</v>
      </c>
      <c r="K36">
        <v>68461</v>
      </c>
      <c r="L36" s="45">
        <v>7.7100000000000002E-2</v>
      </c>
      <c r="M36" t="s">
        <v>64</v>
      </c>
      <c r="O36">
        <v>925</v>
      </c>
    </row>
    <row r="37" spans="1:15" x14ac:dyDescent="0.35">
      <c r="A37" s="1">
        <v>44203</v>
      </c>
      <c r="B37" s="1">
        <f t="shared" ref="B37:B52" si="10">A37-18</f>
        <v>44185</v>
      </c>
      <c r="C37" s="1">
        <f t="shared" ref="C37:C52" si="11">A37-5</f>
        <v>44198</v>
      </c>
      <c r="D37" s="15" t="s">
        <v>63</v>
      </c>
      <c r="E37">
        <v>5881</v>
      </c>
      <c r="F37">
        <v>1138</v>
      </c>
      <c r="G37">
        <v>37.5</v>
      </c>
      <c r="H37" t="s">
        <v>64</v>
      </c>
      <c r="I37">
        <v>203096</v>
      </c>
      <c r="J37">
        <v>20405</v>
      </c>
      <c r="K37">
        <v>1284</v>
      </c>
      <c r="L37" s="45">
        <v>6.2899999999999998E-2</v>
      </c>
      <c r="M37" t="s">
        <v>64</v>
      </c>
      <c r="O37">
        <v>37</v>
      </c>
    </row>
    <row r="38" spans="1:15" x14ac:dyDescent="0.35">
      <c r="A38" s="1">
        <v>44203</v>
      </c>
      <c r="B38" s="1">
        <f t="shared" si="10"/>
        <v>44185</v>
      </c>
      <c r="C38" s="1">
        <f t="shared" si="11"/>
        <v>44198</v>
      </c>
      <c r="D38" s="15" t="s">
        <v>65</v>
      </c>
      <c r="E38">
        <v>3260</v>
      </c>
      <c r="F38">
        <v>606</v>
      </c>
      <c r="G38">
        <v>34.200000000000003</v>
      </c>
      <c r="H38" t="s">
        <v>64</v>
      </c>
      <c r="I38">
        <v>189999</v>
      </c>
      <c r="J38">
        <v>16489</v>
      </c>
      <c r="K38">
        <v>689</v>
      </c>
      <c r="L38" s="45">
        <v>4.1799999999999997E-2</v>
      </c>
      <c r="M38" t="s">
        <v>64</v>
      </c>
      <c r="O38">
        <v>28</v>
      </c>
    </row>
    <row r="39" spans="1:15" x14ac:dyDescent="0.35">
      <c r="A39" s="1">
        <v>44203</v>
      </c>
      <c r="B39" s="1">
        <f t="shared" si="10"/>
        <v>44185</v>
      </c>
      <c r="C39" s="1">
        <f t="shared" si="11"/>
        <v>44198</v>
      </c>
      <c r="D39" s="15" t="s">
        <v>67</v>
      </c>
      <c r="E39">
        <v>37700</v>
      </c>
      <c r="F39">
        <v>6445</v>
      </c>
      <c r="G39">
        <v>80.599999999999994</v>
      </c>
      <c r="H39" t="s">
        <v>64</v>
      </c>
      <c r="I39">
        <v>686786</v>
      </c>
      <c r="J39">
        <v>60099</v>
      </c>
      <c r="K39">
        <v>7285</v>
      </c>
      <c r="L39" s="45">
        <v>0.1212</v>
      </c>
      <c r="M39" t="s">
        <v>64</v>
      </c>
      <c r="O39">
        <v>99</v>
      </c>
    </row>
    <row r="40" spans="1:15" x14ac:dyDescent="0.35">
      <c r="A40" s="1">
        <v>44203</v>
      </c>
      <c r="B40" s="1">
        <f t="shared" si="10"/>
        <v>44185</v>
      </c>
      <c r="C40" s="1">
        <f t="shared" si="11"/>
        <v>44198</v>
      </c>
      <c r="D40" s="15" t="s">
        <v>807</v>
      </c>
    </row>
    <row r="41" spans="1:15" x14ac:dyDescent="0.35">
      <c r="A41" s="1">
        <v>44203</v>
      </c>
      <c r="B41" s="1">
        <f t="shared" si="10"/>
        <v>44185</v>
      </c>
      <c r="C41" s="1">
        <f t="shared" si="11"/>
        <v>44198</v>
      </c>
      <c r="D41" s="15" t="s">
        <v>69</v>
      </c>
      <c r="E41">
        <v>1379</v>
      </c>
      <c r="F41">
        <v>223</v>
      </c>
      <c r="G41">
        <v>55.3</v>
      </c>
      <c r="H41" t="s">
        <v>64</v>
      </c>
      <c r="I41">
        <v>47280</v>
      </c>
      <c r="J41">
        <v>3894</v>
      </c>
      <c r="K41">
        <v>229</v>
      </c>
      <c r="L41" s="45">
        <v>5.8799999999999998E-2</v>
      </c>
      <c r="M41" t="s">
        <v>64</v>
      </c>
      <c r="O41">
        <v>0</v>
      </c>
    </row>
    <row r="42" spans="1:15" x14ac:dyDescent="0.35">
      <c r="A42" s="1">
        <v>44203</v>
      </c>
      <c r="B42" s="1">
        <f t="shared" si="10"/>
        <v>44185</v>
      </c>
      <c r="C42" s="1">
        <f t="shared" si="11"/>
        <v>44198</v>
      </c>
      <c r="D42" s="15" t="s">
        <v>70</v>
      </c>
      <c r="E42">
        <v>62276</v>
      </c>
      <c r="F42">
        <v>9043</v>
      </c>
      <c r="G42">
        <v>81.099999999999994</v>
      </c>
      <c r="H42" t="s">
        <v>66</v>
      </c>
      <c r="I42">
        <v>1181661</v>
      </c>
      <c r="J42">
        <v>111409</v>
      </c>
      <c r="K42">
        <v>10927</v>
      </c>
      <c r="L42" s="45">
        <v>9.8100000000000007E-2</v>
      </c>
      <c r="M42" t="s">
        <v>64</v>
      </c>
      <c r="O42">
        <v>140</v>
      </c>
    </row>
    <row r="43" spans="1:15" x14ac:dyDescent="0.35">
      <c r="A43" s="1">
        <v>44203</v>
      </c>
      <c r="B43" s="1">
        <f t="shared" si="10"/>
        <v>44185</v>
      </c>
      <c r="C43" s="1">
        <f t="shared" si="11"/>
        <v>44198</v>
      </c>
      <c r="D43" s="15" t="s">
        <v>71</v>
      </c>
      <c r="E43">
        <v>1356</v>
      </c>
      <c r="F43">
        <v>189</v>
      </c>
      <c r="G43">
        <v>19</v>
      </c>
      <c r="H43" t="s">
        <v>66</v>
      </c>
      <c r="I43">
        <v>97401</v>
      </c>
      <c r="J43">
        <v>6546</v>
      </c>
      <c r="K43">
        <v>212</v>
      </c>
      <c r="L43" s="45">
        <v>3.2399999999999998E-2</v>
      </c>
      <c r="M43" t="s">
        <v>64</v>
      </c>
      <c r="O43">
        <v>6</v>
      </c>
    </row>
    <row r="44" spans="1:15" x14ac:dyDescent="0.35">
      <c r="A44" s="1">
        <v>44203</v>
      </c>
      <c r="B44" s="1">
        <f t="shared" si="10"/>
        <v>44185</v>
      </c>
      <c r="C44" s="1">
        <f t="shared" si="11"/>
        <v>44198</v>
      </c>
      <c r="D44" s="15" t="s">
        <v>72</v>
      </c>
      <c r="E44">
        <v>28208</v>
      </c>
      <c r="F44">
        <v>4265</v>
      </c>
      <c r="G44">
        <v>64.7</v>
      </c>
      <c r="H44" t="s">
        <v>64</v>
      </c>
      <c r="I44">
        <v>573096</v>
      </c>
      <c r="J44">
        <v>54198</v>
      </c>
      <c r="K44">
        <v>5114</v>
      </c>
      <c r="L44" s="45">
        <v>9.4399999999999998E-2</v>
      </c>
      <c r="M44" t="s">
        <v>64</v>
      </c>
      <c r="O44">
        <v>62</v>
      </c>
    </row>
    <row r="45" spans="1:15" x14ac:dyDescent="0.35">
      <c r="A45" s="1">
        <v>44203</v>
      </c>
      <c r="B45" s="1">
        <f t="shared" si="10"/>
        <v>44185</v>
      </c>
      <c r="C45" s="1">
        <f t="shared" si="11"/>
        <v>44198</v>
      </c>
      <c r="D45" s="15" t="s">
        <v>73</v>
      </c>
      <c r="E45">
        <v>4198</v>
      </c>
      <c r="F45">
        <v>787</v>
      </c>
      <c r="G45">
        <v>34.299999999999997</v>
      </c>
      <c r="H45" t="s">
        <v>64</v>
      </c>
      <c r="I45">
        <v>364414</v>
      </c>
      <c r="J45">
        <v>18800</v>
      </c>
      <c r="K45">
        <v>898</v>
      </c>
      <c r="L45" s="45">
        <v>4.7800000000000002E-2</v>
      </c>
      <c r="M45" t="s">
        <v>64</v>
      </c>
      <c r="O45">
        <v>20</v>
      </c>
    </row>
    <row r="46" spans="1:15" x14ac:dyDescent="0.35">
      <c r="A46" s="1">
        <v>44203</v>
      </c>
      <c r="B46" s="1">
        <f t="shared" si="10"/>
        <v>44185</v>
      </c>
      <c r="C46" s="1">
        <f t="shared" si="11"/>
        <v>44198</v>
      </c>
      <c r="D46" s="15" t="s">
        <v>74</v>
      </c>
      <c r="E46">
        <v>80814</v>
      </c>
      <c r="F46">
        <v>11978</v>
      </c>
      <c r="G46">
        <v>52.6</v>
      </c>
      <c r="H46" t="s">
        <v>64</v>
      </c>
      <c r="I46">
        <v>2870866</v>
      </c>
      <c r="J46">
        <v>220971</v>
      </c>
      <c r="K46">
        <v>13598</v>
      </c>
      <c r="L46" s="45">
        <v>6.1499999999999999E-2</v>
      </c>
      <c r="M46" t="s">
        <v>64</v>
      </c>
      <c r="O46">
        <v>174</v>
      </c>
    </row>
    <row r="47" spans="1:15" x14ac:dyDescent="0.35">
      <c r="A47" s="1">
        <v>44203</v>
      </c>
      <c r="B47" s="1">
        <f t="shared" si="10"/>
        <v>44185</v>
      </c>
      <c r="C47" s="1">
        <f t="shared" si="11"/>
        <v>44198</v>
      </c>
      <c r="D47" s="15" t="s">
        <v>808</v>
      </c>
      <c r="E47" s="15"/>
      <c r="F47" s="15"/>
      <c r="G47" s="15"/>
      <c r="H47" s="15"/>
      <c r="I47" s="15"/>
      <c r="J47" s="15"/>
      <c r="K47" s="15"/>
      <c r="L47" s="45"/>
      <c r="M47" s="15"/>
    </row>
    <row r="48" spans="1:15" x14ac:dyDescent="0.35">
      <c r="A48" s="1">
        <v>44203</v>
      </c>
      <c r="B48" s="1">
        <f t="shared" si="10"/>
        <v>44185</v>
      </c>
      <c r="C48" s="1">
        <f t="shared" si="11"/>
        <v>44198</v>
      </c>
      <c r="D48" s="15" t="s">
        <v>75</v>
      </c>
      <c r="E48">
        <v>29618</v>
      </c>
      <c r="F48">
        <v>5083</v>
      </c>
      <c r="G48">
        <v>50.8</v>
      </c>
      <c r="H48" t="s">
        <v>64</v>
      </c>
      <c r="I48">
        <v>996503</v>
      </c>
      <c r="J48">
        <v>85176</v>
      </c>
      <c r="K48">
        <v>5703</v>
      </c>
      <c r="L48" s="45">
        <v>6.7000000000000004E-2</v>
      </c>
      <c r="M48" t="s">
        <v>64</v>
      </c>
      <c r="O48">
        <v>77</v>
      </c>
    </row>
    <row r="49" spans="1:15" s="15" customFormat="1" x14ac:dyDescent="0.35">
      <c r="A49" s="1">
        <v>44203</v>
      </c>
      <c r="B49" s="1">
        <f t="shared" si="10"/>
        <v>44185</v>
      </c>
      <c r="C49" s="1">
        <f t="shared" si="11"/>
        <v>44198</v>
      </c>
      <c r="D49" s="15" t="s">
        <v>76</v>
      </c>
      <c r="E49">
        <v>26430</v>
      </c>
      <c r="F49">
        <v>4609</v>
      </c>
      <c r="G49">
        <v>62.4</v>
      </c>
      <c r="H49" t="s">
        <v>64</v>
      </c>
      <c r="I49">
        <v>556653</v>
      </c>
      <c r="J49">
        <v>53655</v>
      </c>
      <c r="K49">
        <v>5170</v>
      </c>
      <c r="L49" s="45">
        <v>9.64E-2</v>
      </c>
      <c r="M49" t="s">
        <v>64</v>
      </c>
      <c r="O49" s="15">
        <v>67</v>
      </c>
    </row>
    <row r="50" spans="1:15" x14ac:dyDescent="0.35">
      <c r="A50" s="1">
        <v>44203</v>
      </c>
      <c r="B50" s="1">
        <f t="shared" si="10"/>
        <v>44185</v>
      </c>
      <c r="C50" s="1">
        <f t="shared" si="11"/>
        <v>44198</v>
      </c>
      <c r="D50" s="15" t="s">
        <v>77</v>
      </c>
      <c r="E50">
        <v>57745</v>
      </c>
      <c r="F50">
        <v>7298</v>
      </c>
      <c r="G50">
        <v>64.400000000000006</v>
      </c>
      <c r="H50" t="s">
        <v>64</v>
      </c>
      <c r="I50">
        <v>2150437</v>
      </c>
      <c r="J50">
        <v>127828</v>
      </c>
      <c r="K50">
        <v>8564</v>
      </c>
      <c r="L50" s="45">
        <v>6.7000000000000004E-2</v>
      </c>
      <c r="M50" t="s">
        <v>64</v>
      </c>
      <c r="O50">
        <v>64</v>
      </c>
    </row>
    <row r="51" spans="1:15" x14ac:dyDescent="0.35">
      <c r="A51" s="1">
        <v>44203</v>
      </c>
      <c r="B51" s="1">
        <f t="shared" si="10"/>
        <v>44185</v>
      </c>
      <c r="C51" s="1">
        <f t="shared" si="11"/>
        <v>44198</v>
      </c>
      <c r="D51" s="15" t="s">
        <v>82</v>
      </c>
      <c r="E51">
        <v>1177</v>
      </c>
      <c r="F51" s="15">
        <v>258</v>
      </c>
      <c r="G51" s="15" t="s">
        <v>79</v>
      </c>
      <c r="H51" s="15" t="s">
        <v>79</v>
      </c>
      <c r="I51" s="15">
        <v>201280</v>
      </c>
      <c r="J51" s="15">
        <v>14908</v>
      </c>
      <c r="K51" s="15">
        <v>259</v>
      </c>
      <c r="L51" s="15" t="s">
        <v>79</v>
      </c>
      <c r="M51" s="15" t="s">
        <v>79</v>
      </c>
      <c r="O51">
        <v>1</v>
      </c>
    </row>
    <row r="52" spans="1:15" x14ac:dyDescent="0.35">
      <c r="A52" s="1">
        <v>44203</v>
      </c>
      <c r="B52" s="1">
        <f t="shared" si="10"/>
        <v>44185</v>
      </c>
      <c r="C52" s="1">
        <f t="shared" si="11"/>
        <v>44198</v>
      </c>
      <c r="D52" s="15" t="s">
        <v>78</v>
      </c>
      <c r="E52">
        <v>46010</v>
      </c>
      <c r="F52">
        <v>7646</v>
      </c>
      <c r="G52">
        <v>65.099999999999994</v>
      </c>
      <c r="H52" t="s">
        <v>64</v>
      </c>
      <c r="I52">
        <v>1189313</v>
      </c>
      <c r="J52">
        <v>93643</v>
      </c>
      <c r="K52">
        <v>8529</v>
      </c>
      <c r="L52" s="45">
        <v>9.11E-2</v>
      </c>
      <c r="M52" t="s">
        <v>64</v>
      </c>
      <c r="O52">
        <v>150</v>
      </c>
    </row>
    <row r="53" spans="1:15" x14ac:dyDescent="0.35">
      <c r="A53" s="1"/>
      <c r="D53" s="15"/>
      <c r="E53" s="15"/>
    </row>
    <row r="54" spans="1:15" x14ac:dyDescent="0.35">
      <c r="A54" s="1"/>
      <c r="D54" s="15"/>
    </row>
    <row r="55" spans="1:15" x14ac:dyDescent="0.35">
      <c r="A55" s="1"/>
      <c r="D55" s="15"/>
    </row>
    <row r="56" spans="1:15" x14ac:dyDescent="0.35">
      <c r="A56" s="1"/>
      <c r="D56" s="15"/>
    </row>
    <row r="57" spans="1:15" x14ac:dyDescent="0.35">
      <c r="A57" s="1"/>
      <c r="D57" s="15"/>
    </row>
    <row r="58" spans="1:15" x14ac:dyDescent="0.35">
      <c r="A58" s="1"/>
      <c r="D58" s="15"/>
    </row>
    <row r="59" spans="1:15" x14ac:dyDescent="0.35">
      <c r="A59" s="1"/>
      <c r="D59" s="15"/>
    </row>
    <row r="60" spans="1:15" x14ac:dyDescent="0.35">
      <c r="A60" s="1"/>
      <c r="D60" s="15"/>
    </row>
    <row r="61" spans="1:15" x14ac:dyDescent="0.35">
      <c r="A61" s="1"/>
      <c r="D61" s="15"/>
    </row>
    <row r="62" spans="1:15" x14ac:dyDescent="0.35">
      <c r="A62" s="1"/>
      <c r="D62" s="15"/>
    </row>
    <row r="63" spans="1:15" x14ac:dyDescent="0.35">
      <c r="A63" s="1"/>
      <c r="D63" s="15"/>
    </row>
    <row r="64" spans="1:15" s="15" customFormat="1" x14ac:dyDescent="0.35">
      <c r="A64" s="1"/>
      <c r="E64"/>
      <c r="F64"/>
      <c r="G64"/>
      <c r="H64"/>
      <c r="I64"/>
      <c r="J64"/>
      <c r="K64"/>
      <c r="L64"/>
      <c r="M64"/>
    </row>
    <row r="65" spans="1:13" x14ac:dyDescent="0.35">
      <c r="A65" s="1"/>
      <c r="D65" s="15"/>
    </row>
    <row r="66" spans="1:13" x14ac:dyDescent="0.35">
      <c r="A66" s="1"/>
      <c r="D66" s="15"/>
      <c r="F66" s="15"/>
      <c r="G66" s="15"/>
      <c r="H66" s="15"/>
      <c r="I66" s="15"/>
      <c r="J66" s="15"/>
      <c r="K66" s="15"/>
      <c r="L66" s="15"/>
      <c r="M66" s="15"/>
    </row>
    <row r="67" spans="1:13" x14ac:dyDescent="0.35">
      <c r="A67" s="1"/>
      <c r="D67" s="15"/>
    </row>
    <row r="68" spans="1:13" x14ac:dyDescent="0.35">
      <c r="A68" s="1"/>
      <c r="D68" s="15"/>
      <c r="E68" s="15"/>
    </row>
    <row r="69" spans="1:13" x14ac:dyDescent="0.35">
      <c r="A69" s="1"/>
      <c r="D69" s="15"/>
    </row>
    <row r="70" spans="1:13" x14ac:dyDescent="0.35">
      <c r="A70" s="1"/>
      <c r="D70" s="15"/>
    </row>
    <row r="71" spans="1:13" x14ac:dyDescent="0.35">
      <c r="A71" s="1"/>
      <c r="D71" s="15"/>
    </row>
    <row r="72" spans="1:13" x14ac:dyDescent="0.35">
      <c r="A72" s="1"/>
      <c r="D72" s="15"/>
    </row>
    <row r="73" spans="1:13" x14ac:dyDescent="0.35">
      <c r="A73" s="1"/>
      <c r="D73" s="15"/>
    </row>
    <row r="74" spans="1:13" x14ac:dyDescent="0.35">
      <c r="A74" s="1"/>
      <c r="D74" s="15"/>
    </row>
    <row r="75" spans="1:13" x14ac:dyDescent="0.35">
      <c r="A75" s="1"/>
      <c r="D75" s="15"/>
    </row>
    <row r="76" spans="1:13" x14ac:dyDescent="0.35">
      <c r="A76" s="1"/>
      <c r="D76" s="15"/>
    </row>
    <row r="77" spans="1:13" x14ac:dyDescent="0.35">
      <c r="A77" s="1"/>
      <c r="D77" s="15"/>
    </row>
    <row r="78" spans="1:13" x14ac:dyDescent="0.35">
      <c r="A78" s="1"/>
      <c r="D78" s="15"/>
    </row>
    <row r="79" spans="1:13" s="15" customFormat="1" x14ac:dyDescent="0.35">
      <c r="A79" s="1"/>
      <c r="E79"/>
      <c r="F79"/>
      <c r="G79"/>
      <c r="H79"/>
      <c r="I79"/>
      <c r="J79"/>
      <c r="K79"/>
      <c r="L79"/>
      <c r="M79"/>
    </row>
    <row r="80" spans="1:13" x14ac:dyDescent="0.35">
      <c r="A80" s="1"/>
      <c r="D80" s="15"/>
    </row>
    <row r="81" spans="1:13" x14ac:dyDescent="0.35">
      <c r="A81" s="1"/>
      <c r="D81" s="15"/>
      <c r="F81" s="15"/>
      <c r="G81" s="15"/>
      <c r="H81" s="15"/>
      <c r="I81" s="15"/>
      <c r="J81" s="15"/>
      <c r="K81" s="15"/>
      <c r="L81" s="15"/>
      <c r="M81" s="15"/>
    </row>
    <row r="82" spans="1:13" x14ac:dyDescent="0.35">
      <c r="A82" s="1"/>
      <c r="D82" s="15"/>
    </row>
    <row r="83" spans="1:13" x14ac:dyDescent="0.35">
      <c r="A83" s="1"/>
      <c r="D83" s="15"/>
      <c r="E83" s="15"/>
    </row>
    <row r="84" spans="1:13" x14ac:dyDescent="0.35">
      <c r="A84" s="1"/>
      <c r="D84" s="15"/>
    </row>
    <row r="85" spans="1:13" x14ac:dyDescent="0.35">
      <c r="A85" s="1"/>
      <c r="D85" s="15"/>
    </row>
    <row r="86" spans="1:13" x14ac:dyDescent="0.35">
      <c r="A86" s="1"/>
      <c r="D86" s="15"/>
    </row>
    <row r="87" spans="1:13" x14ac:dyDescent="0.35">
      <c r="A87" s="1"/>
      <c r="D87" s="15"/>
    </row>
    <row r="88" spans="1:13" x14ac:dyDescent="0.35">
      <c r="A88" s="1"/>
      <c r="D88" s="15"/>
    </row>
    <row r="89" spans="1:13" x14ac:dyDescent="0.35">
      <c r="A89" s="1"/>
      <c r="D89" s="15"/>
    </row>
    <row r="90" spans="1:13" x14ac:dyDescent="0.35">
      <c r="A90" s="1"/>
      <c r="D90" s="15"/>
    </row>
    <row r="91" spans="1:13" x14ac:dyDescent="0.35">
      <c r="A91" s="1"/>
      <c r="D91" s="15"/>
    </row>
    <row r="92" spans="1:13" x14ac:dyDescent="0.35">
      <c r="A92" s="1"/>
      <c r="D92" s="15"/>
    </row>
    <row r="93" spans="1:13" x14ac:dyDescent="0.35">
      <c r="A93" s="1"/>
      <c r="D93" s="15"/>
    </row>
    <row r="94" spans="1:13" s="15" customFormat="1" x14ac:dyDescent="0.35">
      <c r="A94" s="1"/>
      <c r="E94"/>
      <c r="F94"/>
      <c r="G94"/>
      <c r="H94"/>
      <c r="I94"/>
      <c r="J94"/>
      <c r="K94"/>
      <c r="L94"/>
      <c r="M94"/>
    </row>
    <row r="95" spans="1:13" x14ac:dyDescent="0.35">
      <c r="A95" s="1"/>
      <c r="D95" s="15"/>
    </row>
    <row r="96" spans="1:13" x14ac:dyDescent="0.35">
      <c r="A96" s="1"/>
      <c r="D96" s="15"/>
      <c r="F96" s="15"/>
      <c r="G96" s="15"/>
      <c r="H96" s="15"/>
      <c r="I96" s="15"/>
      <c r="J96" s="15"/>
      <c r="K96" s="15"/>
      <c r="L96" s="15"/>
      <c r="M96" s="15"/>
    </row>
    <row r="97" spans="1:5" x14ac:dyDescent="0.35">
      <c r="A97" s="1"/>
      <c r="D97" s="15"/>
    </row>
    <row r="98" spans="1:5" x14ac:dyDescent="0.35">
      <c r="A98" s="1"/>
      <c r="D98" s="15"/>
      <c r="E98" s="15"/>
    </row>
    <row r="99" spans="1:5" x14ac:dyDescent="0.35">
      <c r="A99" s="1"/>
      <c r="D99" s="15"/>
    </row>
    <row r="100" spans="1:5" x14ac:dyDescent="0.35">
      <c r="A100" s="1"/>
      <c r="D100" s="15"/>
    </row>
    <row r="101" spans="1:5" x14ac:dyDescent="0.35">
      <c r="A101" s="1"/>
      <c r="D101" s="15"/>
    </row>
    <row r="102" spans="1:5" x14ac:dyDescent="0.35">
      <c r="A102" s="1"/>
      <c r="D102" s="15"/>
    </row>
    <row r="103" spans="1:5" x14ac:dyDescent="0.35">
      <c r="A103" s="1"/>
      <c r="D103" s="15"/>
    </row>
    <row r="104" spans="1:5" x14ac:dyDescent="0.35">
      <c r="A104" s="1"/>
      <c r="D104" s="15"/>
    </row>
    <row r="105" spans="1:5" x14ac:dyDescent="0.35">
      <c r="A105" s="1"/>
      <c r="D105" s="15"/>
    </row>
    <row r="106" spans="1:5" x14ac:dyDescent="0.35">
      <c r="A106" s="1"/>
      <c r="D106" s="15"/>
    </row>
    <row r="107" spans="1:5" x14ac:dyDescent="0.35">
      <c r="A107" s="1"/>
      <c r="D107" s="15"/>
    </row>
    <row r="108" spans="1:5" x14ac:dyDescent="0.35">
      <c r="A108" s="1"/>
      <c r="D108" s="15"/>
    </row>
    <row r="109" spans="1:5" x14ac:dyDescent="0.35">
      <c r="A109" s="1"/>
      <c r="D109" s="15"/>
    </row>
    <row r="110" spans="1:5" x14ac:dyDescent="0.35">
      <c r="A110" s="1"/>
      <c r="D110" s="15"/>
    </row>
    <row r="111" spans="1:5" x14ac:dyDescent="0.35">
      <c r="A111" s="1"/>
      <c r="D111" s="15"/>
    </row>
    <row r="112" spans="1:5" x14ac:dyDescent="0.35">
      <c r="A112" s="1"/>
      <c r="D112" s="15"/>
    </row>
    <row r="113" spans="1:4" x14ac:dyDescent="0.35">
      <c r="A113" s="1"/>
      <c r="D113" s="15"/>
    </row>
    <row r="114" spans="1:4" x14ac:dyDescent="0.35">
      <c r="A114" s="1"/>
      <c r="D114" s="15"/>
    </row>
    <row r="115" spans="1:4" x14ac:dyDescent="0.35">
      <c r="A115" s="1"/>
      <c r="D115" s="15"/>
    </row>
    <row r="116" spans="1:4" x14ac:dyDescent="0.35">
      <c r="A116" s="1"/>
      <c r="D116" s="15"/>
    </row>
    <row r="117" spans="1:4" x14ac:dyDescent="0.35">
      <c r="A117" s="1"/>
      <c r="D117" s="15"/>
    </row>
    <row r="118" spans="1:4" x14ac:dyDescent="0.35">
      <c r="A118" s="1"/>
      <c r="D118" s="15"/>
    </row>
    <row r="119" spans="1:4" x14ac:dyDescent="0.35">
      <c r="A119" s="1"/>
      <c r="D119" s="15"/>
    </row>
    <row r="120" spans="1:4" x14ac:dyDescent="0.35">
      <c r="A120" s="1"/>
      <c r="D120" s="15"/>
    </row>
    <row r="121" spans="1:4" x14ac:dyDescent="0.35">
      <c r="A121" s="1"/>
      <c r="D121" s="15"/>
    </row>
    <row r="122" spans="1:4" x14ac:dyDescent="0.35">
      <c r="A122" s="1"/>
      <c r="D122" s="15"/>
    </row>
    <row r="123" spans="1:4" x14ac:dyDescent="0.35">
      <c r="A123" s="1"/>
      <c r="D123" s="15"/>
    </row>
    <row r="124" spans="1:4" x14ac:dyDescent="0.35">
      <c r="A124" s="1"/>
      <c r="D124" s="15"/>
    </row>
    <row r="125" spans="1:4" x14ac:dyDescent="0.35">
      <c r="A125" s="1"/>
      <c r="D125" s="15"/>
    </row>
    <row r="126" spans="1:4" x14ac:dyDescent="0.35">
      <c r="A126" s="1"/>
      <c r="D126" s="15"/>
    </row>
    <row r="127" spans="1:4" x14ac:dyDescent="0.35">
      <c r="A127" s="1"/>
      <c r="D127" s="15"/>
    </row>
    <row r="128" spans="1:4" x14ac:dyDescent="0.35">
      <c r="A128" s="1"/>
      <c r="D128" s="15"/>
    </row>
    <row r="129" spans="1:4" x14ac:dyDescent="0.35">
      <c r="A129" s="1"/>
      <c r="D129" s="15"/>
    </row>
    <row r="130" spans="1:4" x14ac:dyDescent="0.35">
      <c r="A130" s="1"/>
      <c r="D130" s="15"/>
    </row>
    <row r="131" spans="1:4" x14ac:dyDescent="0.35">
      <c r="A131" s="1"/>
      <c r="D131" s="15"/>
    </row>
    <row r="132" spans="1:4" x14ac:dyDescent="0.35">
      <c r="A132" s="1"/>
      <c r="D132" s="15"/>
    </row>
    <row r="133" spans="1:4" x14ac:dyDescent="0.35">
      <c r="A133" s="1"/>
      <c r="D133" s="15"/>
    </row>
    <row r="134" spans="1:4" x14ac:dyDescent="0.35">
      <c r="A134" s="1"/>
      <c r="D134" s="15"/>
    </row>
    <row r="135" spans="1:4" x14ac:dyDescent="0.35">
      <c r="A135" s="1"/>
      <c r="D135" s="15"/>
    </row>
    <row r="136" spans="1:4" x14ac:dyDescent="0.35">
      <c r="A136" s="1"/>
      <c r="D136" s="15"/>
    </row>
    <row r="137" spans="1:4" x14ac:dyDescent="0.35">
      <c r="A137" s="1"/>
      <c r="D137" s="15"/>
    </row>
    <row r="138" spans="1:4" x14ac:dyDescent="0.35">
      <c r="A138" s="1"/>
      <c r="D138" s="15"/>
    </row>
    <row r="139" spans="1:4" x14ac:dyDescent="0.35">
      <c r="A139" s="1"/>
      <c r="D139" s="15"/>
    </row>
    <row r="140" spans="1:4" x14ac:dyDescent="0.35">
      <c r="A140" s="1"/>
      <c r="D140" s="15"/>
    </row>
    <row r="141" spans="1:4" x14ac:dyDescent="0.35">
      <c r="A141" s="1"/>
      <c r="D141" s="15"/>
    </row>
    <row r="142" spans="1:4" x14ac:dyDescent="0.35">
      <c r="A142" s="1"/>
      <c r="D142" s="15"/>
    </row>
    <row r="143" spans="1:4" x14ac:dyDescent="0.35">
      <c r="A143" s="1"/>
      <c r="D143" s="15"/>
    </row>
    <row r="144" spans="1:4" x14ac:dyDescent="0.35">
      <c r="A144" s="1"/>
      <c r="D144" s="15"/>
    </row>
    <row r="145" spans="1:4" x14ac:dyDescent="0.35">
      <c r="A145" s="1"/>
      <c r="D145" s="15"/>
    </row>
    <row r="146" spans="1:4" x14ac:dyDescent="0.35">
      <c r="A146" s="1"/>
      <c r="D146" s="15"/>
    </row>
    <row r="147" spans="1:4" x14ac:dyDescent="0.35">
      <c r="A147" s="1"/>
      <c r="D147" s="15"/>
    </row>
    <row r="148" spans="1:4" x14ac:dyDescent="0.35">
      <c r="A148" s="1"/>
      <c r="D148" s="15"/>
    </row>
    <row r="149" spans="1:4" x14ac:dyDescent="0.35">
      <c r="A149" s="1"/>
      <c r="D149" s="15"/>
    </row>
    <row r="150" spans="1:4" x14ac:dyDescent="0.35">
      <c r="A150" s="1"/>
      <c r="D150" s="15"/>
    </row>
    <row r="151" spans="1:4" x14ac:dyDescent="0.35">
      <c r="A151" s="1"/>
      <c r="D151" s="15"/>
    </row>
    <row r="152" spans="1:4" x14ac:dyDescent="0.35">
      <c r="A152" s="1"/>
      <c r="D152" s="15"/>
    </row>
    <row r="153" spans="1:4" x14ac:dyDescent="0.35">
      <c r="A153" s="1"/>
      <c r="D153" s="15"/>
    </row>
    <row r="154" spans="1:4" x14ac:dyDescent="0.35">
      <c r="A154" s="1"/>
      <c r="D154" s="15"/>
    </row>
    <row r="155" spans="1:4" x14ac:dyDescent="0.35">
      <c r="A155" s="1"/>
      <c r="D155" s="15"/>
    </row>
    <row r="156" spans="1:4" x14ac:dyDescent="0.35">
      <c r="A156" s="1"/>
      <c r="D156" s="15"/>
    </row>
    <row r="157" spans="1:4" x14ac:dyDescent="0.35">
      <c r="A157" s="1"/>
      <c r="D157" s="15"/>
    </row>
    <row r="158" spans="1:4" x14ac:dyDescent="0.35">
      <c r="A158" s="1"/>
      <c r="D158" s="15"/>
    </row>
    <row r="159" spans="1:4" x14ac:dyDescent="0.35">
      <c r="A159" s="1"/>
      <c r="D159" s="15"/>
    </row>
    <row r="160" spans="1:4" x14ac:dyDescent="0.35">
      <c r="A160" s="1"/>
      <c r="D160" s="15"/>
    </row>
    <row r="161" spans="1:4" x14ac:dyDescent="0.35">
      <c r="A161" s="1"/>
      <c r="D161" s="15"/>
    </row>
    <row r="162" spans="1:4" x14ac:dyDescent="0.35">
      <c r="A162" s="1"/>
      <c r="D162" s="15"/>
    </row>
    <row r="163" spans="1:4" x14ac:dyDescent="0.35">
      <c r="A163" s="1"/>
      <c r="D163" s="15"/>
    </row>
    <row r="164" spans="1:4" x14ac:dyDescent="0.35">
      <c r="A164" s="1"/>
      <c r="D164" s="15"/>
    </row>
    <row r="165" spans="1:4" x14ac:dyDescent="0.35">
      <c r="A165" s="1"/>
      <c r="D165" s="15"/>
    </row>
    <row r="166" spans="1:4" x14ac:dyDescent="0.35">
      <c r="A166" s="1"/>
      <c r="D166" s="15"/>
    </row>
    <row r="167" spans="1:4" x14ac:dyDescent="0.35">
      <c r="A167" s="1"/>
      <c r="D167" s="15"/>
    </row>
    <row r="168" spans="1:4" x14ac:dyDescent="0.35">
      <c r="A168" s="1"/>
      <c r="D168" s="15"/>
    </row>
    <row r="169" spans="1:4" x14ac:dyDescent="0.35">
      <c r="A169" s="1"/>
      <c r="D169" s="15"/>
    </row>
    <row r="170" spans="1:4" x14ac:dyDescent="0.35">
      <c r="A170" s="1"/>
      <c r="D170" s="15"/>
    </row>
    <row r="171" spans="1:4" x14ac:dyDescent="0.35">
      <c r="A171" s="1"/>
      <c r="D171" s="15"/>
    </row>
    <row r="172" spans="1:4" x14ac:dyDescent="0.35">
      <c r="A172" s="1"/>
      <c r="D172" s="15"/>
    </row>
    <row r="173" spans="1:4" x14ac:dyDescent="0.35">
      <c r="A173" s="1"/>
      <c r="D173" s="15"/>
    </row>
    <row r="174" spans="1:4" x14ac:dyDescent="0.35">
      <c r="A174" s="1"/>
      <c r="D174" s="15"/>
    </row>
    <row r="175" spans="1:4" x14ac:dyDescent="0.35">
      <c r="A175" s="1"/>
      <c r="D175" s="15"/>
    </row>
    <row r="176" spans="1:4" x14ac:dyDescent="0.35">
      <c r="A176" s="1"/>
      <c r="D176" s="15"/>
    </row>
    <row r="177" spans="1:4" x14ac:dyDescent="0.35">
      <c r="A177" s="1"/>
      <c r="D177" s="15"/>
    </row>
    <row r="178" spans="1:4" x14ac:dyDescent="0.35">
      <c r="A178" s="1"/>
      <c r="D178" s="15"/>
    </row>
    <row r="179" spans="1:4" x14ac:dyDescent="0.35">
      <c r="A179" s="1"/>
      <c r="D179" s="15"/>
    </row>
    <row r="180" spans="1:4" x14ac:dyDescent="0.35">
      <c r="A180" s="1"/>
      <c r="D180" s="15"/>
    </row>
    <row r="181" spans="1:4" x14ac:dyDescent="0.35">
      <c r="A181" s="1"/>
      <c r="D181" s="15"/>
    </row>
    <row r="182" spans="1:4" x14ac:dyDescent="0.35">
      <c r="A182" s="1"/>
      <c r="D182" s="15"/>
    </row>
    <row r="183" spans="1:4" x14ac:dyDescent="0.35">
      <c r="A183" s="1"/>
      <c r="D183" s="15"/>
    </row>
    <row r="184" spans="1:4" x14ac:dyDescent="0.35">
      <c r="A184" s="1"/>
      <c r="D184" s="15"/>
    </row>
    <row r="185" spans="1:4" x14ac:dyDescent="0.35">
      <c r="A185" s="1"/>
      <c r="D185" s="15"/>
    </row>
    <row r="186" spans="1:4" x14ac:dyDescent="0.35">
      <c r="A186" s="1"/>
      <c r="D186" s="15"/>
    </row>
    <row r="187" spans="1:4" x14ac:dyDescent="0.35">
      <c r="A187" s="1"/>
      <c r="D187" s="15"/>
    </row>
    <row r="188" spans="1:4" x14ac:dyDescent="0.35">
      <c r="A188" s="1"/>
      <c r="D188" s="15"/>
    </row>
    <row r="189" spans="1:4" x14ac:dyDescent="0.35">
      <c r="A189" s="1"/>
      <c r="D189" s="15"/>
    </row>
    <row r="190" spans="1:4" x14ac:dyDescent="0.35">
      <c r="A190" s="1"/>
      <c r="D190" s="15"/>
    </row>
    <row r="191" spans="1:4" x14ac:dyDescent="0.35">
      <c r="A191" s="1"/>
      <c r="D191" s="15"/>
    </row>
    <row r="192" spans="1:4" x14ac:dyDescent="0.35">
      <c r="A192" s="1"/>
      <c r="D192" s="15"/>
    </row>
    <row r="193" spans="1:4" x14ac:dyDescent="0.35">
      <c r="A193" s="1"/>
      <c r="D193" s="15"/>
    </row>
    <row r="194" spans="1:4" x14ac:dyDescent="0.35">
      <c r="A194" s="1"/>
      <c r="D194" s="15"/>
    </row>
    <row r="195" spans="1:4" x14ac:dyDescent="0.35">
      <c r="A195" s="1"/>
      <c r="D195" s="15"/>
    </row>
    <row r="196" spans="1:4" x14ac:dyDescent="0.35">
      <c r="A196" s="1"/>
      <c r="D196" s="15"/>
    </row>
    <row r="197" spans="1:4" x14ac:dyDescent="0.35">
      <c r="A197" s="1"/>
      <c r="D197" s="15"/>
    </row>
    <row r="198" spans="1:4" x14ac:dyDescent="0.35">
      <c r="A198" s="1"/>
      <c r="D198" s="15"/>
    </row>
    <row r="199" spans="1:4" x14ac:dyDescent="0.35">
      <c r="A199" s="1"/>
      <c r="D199" s="15"/>
    </row>
    <row r="200" spans="1:4" x14ac:dyDescent="0.35">
      <c r="A200" s="1"/>
      <c r="D200" s="15"/>
    </row>
    <row r="201" spans="1:4" x14ac:dyDescent="0.35">
      <c r="A201" s="1"/>
      <c r="D201" s="15"/>
    </row>
    <row r="202" spans="1:4" x14ac:dyDescent="0.35">
      <c r="A202" s="1"/>
      <c r="D202" s="15"/>
    </row>
    <row r="203" spans="1:4" x14ac:dyDescent="0.35">
      <c r="A203" s="1"/>
      <c r="D203" s="15"/>
    </row>
    <row r="204" spans="1:4" x14ac:dyDescent="0.35">
      <c r="A204" s="1"/>
      <c r="D204" s="15"/>
    </row>
    <row r="205" spans="1:4" x14ac:dyDescent="0.35">
      <c r="A205" s="1"/>
      <c r="D205" s="15"/>
    </row>
    <row r="206" spans="1:4" x14ac:dyDescent="0.35">
      <c r="A206" s="1"/>
      <c r="D206" s="15"/>
    </row>
    <row r="207" spans="1:4" x14ac:dyDescent="0.35">
      <c r="A207" s="1"/>
      <c r="D207" s="15"/>
    </row>
    <row r="208" spans="1:4" x14ac:dyDescent="0.35">
      <c r="A208" s="1"/>
      <c r="D208" s="15"/>
    </row>
    <row r="209" spans="1:4" x14ac:dyDescent="0.35">
      <c r="A209" s="1"/>
      <c r="D209" s="15"/>
    </row>
    <row r="210" spans="1:4" x14ac:dyDescent="0.35">
      <c r="A210" s="1"/>
      <c r="D210" s="15"/>
    </row>
    <row r="211" spans="1:4" x14ac:dyDescent="0.35">
      <c r="A211" s="1"/>
      <c r="D211" s="15"/>
    </row>
    <row r="212" spans="1:4" x14ac:dyDescent="0.35">
      <c r="A212" s="1"/>
      <c r="D212" s="15"/>
    </row>
    <row r="213" spans="1:4" x14ac:dyDescent="0.35">
      <c r="A213" s="1"/>
      <c r="D213" s="15"/>
    </row>
    <row r="214" spans="1:4" x14ac:dyDescent="0.35">
      <c r="A214" s="1"/>
      <c r="D214" s="15"/>
    </row>
    <row r="215" spans="1:4" x14ac:dyDescent="0.35">
      <c r="A215" s="1"/>
      <c r="D215" s="15"/>
    </row>
    <row r="216" spans="1:4" x14ac:dyDescent="0.35">
      <c r="A216" s="1"/>
      <c r="D216" s="15"/>
    </row>
    <row r="217" spans="1:4" x14ac:dyDescent="0.35">
      <c r="A217" s="1"/>
      <c r="D217" s="15"/>
    </row>
    <row r="218" spans="1:4" x14ac:dyDescent="0.35">
      <c r="A218" s="1"/>
      <c r="D218" s="15"/>
    </row>
    <row r="219" spans="1:4" x14ac:dyDescent="0.35">
      <c r="A219" s="1"/>
      <c r="D219" s="15"/>
    </row>
    <row r="220" spans="1:4" x14ac:dyDescent="0.35">
      <c r="A220" s="1"/>
      <c r="D220" s="15"/>
    </row>
    <row r="221" spans="1:4" x14ac:dyDescent="0.35">
      <c r="A221" s="1"/>
      <c r="D221" s="15"/>
    </row>
    <row r="222" spans="1:4" x14ac:dyDescent="0.35">
      <c r="A222" s="1"/>
      <c r="D222" s="15"/>
    </row>
    <row r="223" spans="1:4" x14ac:dyDescent="0.35">
      <c r="A223" s="1"/>
      <c r="D223" s="15"/>
    </row>
    <row r="224" spans="1:4" x14ac:dyDescent="0.35">
      <c r="A224" s="1"/>
      <c r="D224" s="15"/>
    </row>
    <row r="225" spans="1:4" x14ac:dyDescent="0.35">
      <c r="A225" s="1"/>
      <c r="D225" s="15"/>
    </row>
    <row r="226" spans="1:4" x14ac:dyDescent="0.35">
      <c r="A226" s="1"/>
      <c r="D226" s="15"/>
    </row>
    <row r="227" spans="1:4" x14ac:dyDescent="0.35">
      <c r="A227" s="1"/>
      <c r="D227" s="15"/>
    </row>
    <row r="228" spans="1:4" x14ac:dyDescent="0.35">
      <c r="A228" s="1"/>
      <c r="D228" s="15"/>
    </row>
    <row r="229" spans="1:4" x14ac:dyDescent="0.35">
      <c r="A229" s="1"/>
      <c r="D229" s="15"/>
    </row>
    <row r="230" spans="1:4" x14ac:dyDescent="0.35">
      <c r="A230" s="1"/>
      <c r="D230" s="15"/>
    </row>
    <row r="231" spans="1:4" x14ac:dyDescent="0.35">
      <c r="A231" s="1"/>
      <c r="D231" s="15"/>
    </row>
    <row r="232" spans="1:4" x14ac:dyDescent="0.35">
      <c r="A232" s="1"/>
      <c r="D232" s="15"/>
    </row>
    <row r="233" spans="1:4" x14ac:dyDescent="0.35">
      <c r="A233" s="1"/>
      <c r="D233" s="15"/>
    </row>
    <row r="234" spans="1:4" x14ac:dyDescent="0.35">
      <c r="A234" s="1"/>
      <c r="D234" s="15"/>
    </row>
    <row r="235" spans="1:4" x14ac:dyDescent="0.35">
      <c r="A235" s="1"/>
      <c r="D235" s="15"/>
    </row>
    <row r="236" spans="1:4" x14ac:dyDescent="0.35">
      <c r="A236" s="1"/>
      <c r="D236" s="15"/>
    </row>
    <row r="237" spans="1:4" x14ac:dyDescent="0.35">
      <c r="A237" s="1"/>
      <c r="D237" s="15"/>
    </row>
    <row r="238" spans="1:4" x14ac:dyDescent="0.35">
      <c r="A238" s="1"/>
      <c r="D238" s="15"/>
    </row>
    <row r="239" spans="1:4" x14ac:dyDescent="0.35">
      <c r="A239" s="1"/>
      <c r="D239" s="15"/>
    </row>
    <row r="240" spans="1:4" x14ac:dyDescent="0.35">
      <c r="A240" s="1"/>
      <c r="D240" s="15"/>
    </row>
    <row r="241" spans="1:4" x14ac:dyDescent="0.35">
      <c r="A241" s="1"/>
      <c r="D241" s="15"/>
    </row>
    <row r="242" spans="1:4" x14ac:dyDescent="0.35">
      <c r="A242" s="1"/>
      <c r="D242" s="15"/>
    </row>
    <row r="243" spans="1:4" x14ac:dyDescent="0.35">
      <c r="A243" s="1"/>
      <c r="D243" s="15"/>
    </row>
    <row r="244" spans="1:4" x14ac:dyDescent="0.35">
      <c r="A244" s="1"/>
      <c r="D244" s="15"/>
    </row>
    <row r="245" spans="1:4" x14ac:dyDescent="0.35">
      <c r="A245" s="1"/>
      <c r="D245" s="15"/>
    </row>
    <row r="246" spans="1:4" x14ac:dyDescent="0.35">
      <c r="A246" s="1"/>
      <c r="D246" s="15"/>
    </row>
    <row r="247" spans="1:4" x14ac:dyDescent="0.35">
      <c r="A247" s="1"/>
      <c r="D247" s="15"/>
    </row>
    <row r="248" spans="1:4" x14ac:dyDescent="0.35">
      <c r="A248" s="1"/>
      <c r="D248" s="15"/>
    </row>
    <row r="249" spans="1:4" x14ac:dyDescent="0.35">
      <c r="A249" s="1"/>
      <c r="D249" s="15"/>
    </row>
    <row r="250" spans="1:4" x14ac:dyDescent="0.35">
      <c r="A250" s="1"/>
      <c r="D250" s="15"/>
    </row>
    <row r="251" spans="1:4" x14ac:dyDescent="0.35">
      <c r="A251" s="1"/>
      <c r="D251" s="15"/>
    </row>
    <row r="252" spans="1:4" x14ac:dyDescent="0.35">
      <c r="A252" s="1"/>
      <c r="D252" s="15"/>
    </row>
    <row r="253" spans="1:4" x14ac:dyDescent="0.35">
      <c r="A253" s="1"/>
      <c r="D253" s="15"/>
    </row>
    <row r="254" spans="1:4" x14ac:dyDescent="0.35">
      <c r="A254" s="1"/>
      <c r="D254" s="15"/>
    </row>
    <row r="255" spans="1:4" x14ac:dyDescent="0.35">
      <c r="A255" s="1"/>
      <c r="D255" s="15"/>
    </row>
    <row r="256" spans="1:4" x14ac:dyDescent="0.35">
      <c r="A256" s="1"/>
      <c r="D256" s="15"/>
    </row>
    <row r="257" spans="1:4" x14ac:dyDescent="0.35">
      <c r="A257" s="1"/>
      <c r="D257" s="15"/>
    </row>
    <row r="258" spans="1:4" x14ac:dyDescent="0.35">
      <c r="A258" s="1"/>
      <c r="D258" s="15"/>
    </row>
    <row r="259" spans="1:4" x14ac:dyDescent="0.35">
      <c r="A259" s="1"/>
      <c r="D259" s="15"/>
    </row>
    <row r="260" spans="1:4" x14ac:dyDescent="0.35">
      <c r="A260" s="1"/>
      <c r="D260" s="15"/>
    </row>
    <row r="261" spans="1:4" x14ac:dyDescent="0.35">
      <c r="A261" s="1"/>
      <c r="D261" s="15"/>
    </row>
    <row r="262" spans="1:4" x14ac:dyDescent="0.35">
      <c r="A262" s="1"/>
      <c r="D262" s="15"/>
    </row>
    <row r="263" spans="1:4" x14ac:dyDescent="0.35">
      <c r="A263" s="1"/>
      <c r="D263" s="15"/>
    </row>
    <row r="264" spans="1:4" x14ac:dyDescent="0.35">
      <c r="A264" s="1"/>
      <c r="D264" s="15"/>
    </row>
    <row r="265" spans="1:4" x14ac:dyDescent="0.35">
      <c r="A265" s="1"/>
      <c r="D265" s="15"/>
    </row>
    <row r="266" spans="1:4" x14ac:dyDescent="0.35">
      <c r="A266" s="1"/>
      <c r="D266" s="15"/>
    </row>
    <row r="267" spans="1:4" x14ac:dyDescent="0.35">
      <c r="A267" s="1"/>
      <c r="D267" s="15"/>
    </row>
    <row r="268" spans="1:4" x14ac:dyDescent="0.35">
      <c r="A268" s="1"/>
      <c r="D268" s="15"/>
    </row>
    <row r="269" spans="1:4" x14ac:dyDescent="0.35">
      <c r="A269" s="1"/>
      <c r="D269" s="15"/>
    </row>
    <row r="270" spans="1:4" x14ac:dyDescent="0.35">
      <c r="A270" s="1"/>
      <c r="D270" s="15"/>
    </row>
    <row r="271" spans="1:4" x14ac:dyDescent="0.35">
      <c r="A271" s="1"/>
      <c r="D271" s="15"/>
    </row>
    <row r="272" spans="1:4" x14ac:dyDescent="0.35">
      <c r="A272" s="1"/>
      <c r="D272" s="15"/>
    </row>
    <row r="273" spans="1:4" x14ac:dyDescent="0.35">
      <c r="A273" s="1"/>
      <c r="D273" s="15"/>
    </row>
    <row r="274" spans="1:4" x14ac:dyDescent="0.35">
      <c r="A274" s="1"/>
      <c r="D274" s="15"/>
    </row>
    <row r="275" spans="1:4" x14ac:dyDescent="0.35">
      <c r="A275" s="1"/>
      <c r="D275" s="15"/>
    </row>
    <row r="276" spans="1:4" x14ac:dyDescent="0.35">
      <c r="A276" s="1"/>
      <c r="D276" s="15"/>
    </row>
    <row r="277" spans="1:4" x14ac:dyDescent="0.35">
      <c r="A277" s="1"/>
      <c r="D277" s="15"/>
    </row>
    <row r="278" spans="1:4" x14ac:dyDescent="0.35">
      <c r="A278" s="1"/>
      <c r="D278" s="15"/>
    </row>
    <row r="279" spans="1:4" x14ac:dyDescent="0.35">
      <c r="A279" s="1"/>
      <c r="D279" s="15"/>
    </row>
    <row r="280" spans="1:4" x14ac:dyDescent="0.35">
      <c r="A280" s="1"/>
      <c r="D280" s="15"/>
    </row>
    <row r="281" spans="1:4" x14ac:dyDescent="0.35">
      <c r="A281" s="1"/>
      <c r="D281" s="15"/>
    </row>
    <row r="282" spans="1:4" x14ac:dyDescent="0.35">
      <c r="A282" s="1"/>
      <c r="D282" s="15"/>
    </row>
    <row r="283" spans="1:4" x14ac:dyDescent="0.35">
      <c r="A283" s="1"/>
      <c r="D283" s="15"/>
    </row>
    <row r="284" spans="1:4" x14ac:dyDescent="0.35">
      <c r="A284" s="1"/>
      <c r="D284" s="15"/>
    </row>
    <row r="285" spans="1:4" x14ac:dyDescent="0.35">
      <c r="A285" s="1"/>
      <c r="D285" s="15"/>
    </row>
    <row r="286" spans="1:4" x14ac:dyDescent="0.35">
      <c r="A286" s="1"/>
      <c r="D286" s="15"/>
    </row>
    <row r="287" spans="1:4" x14ac:dyDescent="0.35">
      <c r="A287" s="1"/>
      <c r="D287" s="15"/>
    </row>
    <row r="288" spans="1:4" x14ac:dyDescent="0.35">
      <c r="A288" s="1"/>
      <c r="D288" s="15"/>
    </row>
    <row r="289" spans="1:4" x14ac:dyDescent="0.35">
      <c r="A289" s="1"/>
      <c r="D289" s="15"/>
    </row>
    <row r="290" spans="1:4" x14ac:dyDescent="0.35">
      <c r="A290" s="1"/>
      <c r="D290" s="15"/>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Data Documentation</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2021-01-10T17:31:21Z</dcterms:modified>
</cp:coreProperties>
</file>