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33758\Documents\Emerging Consulting\Projet 1 - collaboration E - Etablissements\"/>
    </mc:Choice>
  </mc:AlternateContent>
  <xr:revisionPtr revIDLastSave="0" documentId="13_ncr:1_{7535C4F2-C021-462F-A13B-FAF575E57300}" xr6:coauthVersionLast="47" xr6:coauthVersionMax="47" xr10:uidLastSave="{00000000-0000-0000-0000-000000000000}"/>
  <bookViews>
    <workbookView xWindow="-120" yWindow="-120" windowWidth="25440" windowHeight="15390" firstSheet="3" activeTab="3" xr2:uid="{00000000-000D-0000-FFFF-FFFF00000000}"/>
  </bookViews>
  <sheets>
    <sheet name="Results Overview" sheetId="1" r:id="rId1"/>
    <sheet name="Ranking Calculator" sheetId="2" r:id="rId2"/>
    <sheet name="Comments  Legend" sheetId="3" r:id="rId3"/>
    <sheet name="French Employability Rankin (2)" sheetId="12" r:id="rId4"/>
    <sheet name="French Employability Ranking" sheetId="4" r:id="rId5"/>
    <sheet name="Top French Brands" sheetId="5" r:id="rId6"/>
    <sheet name="Top Cooperation Institution" sheetId="6" r:id="rId7"/>
    <sheet name="Breakdowns QF1" sheetId="7" r:id="rId8"/>
    <sheet name="Breakdowns QF2" sheetId="8" r:id="rId9"/>
    <sheet name="Respondent Profile" sheetId="9" r:id="rId10"/>
    <sheet name="Values QF1" sheetId="10" r:id="rId11"/>
    <sheet name="Values QF2" sheetId="11" r:id="rId12"/>
  </sheets>
  <definedNames>
    <definedName name="_xlnm._FilterDatabase" localSheetId="7" hidden="1">'Breakdowns QF1'!$A$1:$CL$72</definedName>
    <definedName name="_xlnm._FilterDatabase" localSheetId="8" hidden="1">'Breakdowns QF2'!$A$1:$CL$72</definedName>
    <definedName name="_xlnm._FilterDatabase" localSheetId="1" hidden="1">'Ranking Calculator'!$A$1:$F$72</definedName>
    <definedName name="_xlnm._FilterDatabase" localSheetId="0" hidden="1">'Results Overview'!$A$1:$Z$72</definedName>
    <definedName name="_xlnm._FilterDatabase" localSheetId="10" hidden="1">'Values QF1'!$A$1:$CL$73</definedName>
    <definedName name="_xlnm._FilterDatabase" localSheetId="11" hidden="1">'Values QF2'!$A$1:$CL$73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2" l="1"/>
  <c r="D22" i="12"/>
  <c r="D21" i="12"/>
  <c r="D20" i="12"/>
  <c r="D19" i="12"/>
  <c r="D18" i="12"/>
  <c r="D17" i="12"/>
  <c r="D16" i="12"/>
  <c r="D15" i="12"/>
  <c r="D14" i="12"/>
  <c r="D13" i="12"/>
  <c r="D12" i="12"/>
  <c r="D11" i="12"/>
  <c r="D10" i="12"/>
  <c r="D9" i="12"/>
  <c r="D8" i="12"/>
  <c r="D7" i="12"/>
  <c r="D6" i="12"/>
  <c r="D5" i="12"/>
  <c r="D4" i="12"/>
  <c r="D3" i="12"/>
  <c r="O2" i="1"/>
  <c r="N3" i="1"/>
  <c r="N2" i="1"/>
  <c r="L2" i="1"/>
  <c r="I2" i="1"/>
  <c r="J2" i="1" s="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90" i="9"/>
  <c r="D88" i="9"/>
  <c r="D87" i="9"/>
  <c r="D86" i="9"/>
  <c r="D84" i="9"/>
  <c r="D83" i="9"/>
  <c r="D82" i="9"/>
  <c r="D80" i="9"/>
  <c r="D79" i="9"/>
  <c r="D78" i="9"/>
  <c r="D77" i="9"/>
  <c r="D75" i="9"/>
  <c r="D74" i="9"/>
  <c r="D73" i="9"/>
  <c r="D72" i="9"/>
  <c r="D71" i="9"/>
  <c r="D69" i="9"/>
  <c r="D68" i="9"/>
  <c r="D67" i="9"/>
  <c r="D66" i="9"/>
  <c r="D65" i="9"/>
  <c r="D64" i="9"/>
  <c r="D63" i="9"/>
  <c r="D62" i="9"/>
  <c r="D61" i="9"/>
  <c r="D60" i="9"/>
  <c r="D59" i="9"/>
  <c r="D58" i="9"/>
  <c r="D57" i="9"/>
  <c r="D56" i="9"/>
  <c r="D55" i="9"/>
  <c r="D54" i="9"/>
  <c r="D53" i="9"/>
  <c r="D52" i="9"/>
  <c r="D51" i="9"/>
  <c r="D50" i="9"/>
  <c r="D48" i="9"/>
  <c r="D47" i="9"/>
  <c r="D46" i="9"/>
  <c r="D44" i="9"/>
  <c r="D43" i="9"/>
  <c r="D42" i="9"/>
  <c r="D41" i="9"/>
  <c r="D40"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9" i="9"/>
  <c r="D8" i="9"/>
  <c r="D7" i="9"/>
  <c r="D6" i="9"/>
  <c r="D5" i="9"/>
  <c r="B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B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F23" i="6"/>
  <c r="F22" i="6"/>
  <c r="F21" i="6"/>
  <c r="F20" i="6"/>
  <c r="F19" i="6"/>
  <c r="F18" i="6"/>
  <c r="F17" i="6"/>
  <c r="F16" i="6"/>
  <c r="F15" i="6"/>
  <c r="F14" i="6"/>
  <c r="F13" i="6"/>
  <c r="F12" i="6"/>
  <c r="F11" i="6"/>
  <c r="F10" i="6"/>
  <c r="F9" i="6"/>
  <c r="F8" i="6"/>
  <c r="F7" i="6"/>
  <c r="F6" i="6"/>
  <c r="F5" i="6"/>
  <c r="F4" i="6"/>
  <c r="D22" i="5"/>
  <c r="D21" i="5"/>
  <c r="D20" i="5"/>
  <c r="D19" i="5"/>
  <c r="D18" i="5"/>
  <c r="D17" i="5"/>
  <c r="D16" i="5"/>
  <c r="D15" i="5"/>
  <c r="D14" i="5"/>
  <c r="D13" i="5"/>
  <c r="D12" i="5"/>
  <c r="D11" i="5"/>
  <c r="D10" i="5"/>
  <c r="D9" i="5"/>
  <c r="D8" i="5"/>
  <c r="D7" i="5"/>
  <c r="D6" i="5"/>
  <c r="D5" i="5"/>
  <c r="D4" i="5"/>
  <c r="D3" i="5"/>
  <c r="D22" i="4"/>
  <c r="D21" i="4"/>
  <c r="D20" i="4"/>
  <c r="D19" i="4"/>
  <c r="D18" i="4"/>
  <c r="D17" i="4"/>
  <c r="D16" i="4"/>
  <c r="D15" i="4"/>
  <c r="D14" i="4"/>
  <c r="D13" i="4"/>
  <c r="D12" i="4"/>
  <c r="D11" i="4"/>
  <c r="D10" i="4"/>
  <c r="D9" i="4"/>
  <c r="D8" i="4"/>
  <c r="D7" i="4"/>
  <c r="D6" i="4"/>
  <c r="D5" i="4"/>
  <c r="D4" i="4"/>
  <c r="D3" i="4"/>
  <c r="E72" i="2"/>
  <c r="E71" i="2"/>
  <c r="E70" i="2"/>
  <c r="E69" i="2"/>
  <c r="E68" i="2"/>
  <c r="E67" i="2"/>
  <c r="E66" i="2"/>
  <c r="F66" i="2" s="1"/>
  <c r="E65" i="2"/>
  <c r="E64" i="2"/>
  <c r="E63" i="2"/>
  <c r="E62" i="2"/>
  <c r="E61" i="2"/>
  <c r="E60" i="2"/>
  <c r="E59" i="2"/>
  <c r="E58" i="2"/>
  <c r="F58" i="2" s="1"/>
  <c r="E57" i="2"/>
  <c r="E56" i="2"/>
  <c r="E55" i="2"/>
  <c r="E54" i="2"/>
  <c r="E53" i="2"/>
  <c r="E52" i="2"/>
  <c r="E51" i="2"/>
  <c r="E50" i="2"/>
  <c r="F50" i="2" s="1"/>
  <c r="E49" i="2"/>
  <c r="E48" i="2"/>
  <c r="E47" i="2"/>
  <c r="E46" i="2"/>
  <c r="E45" i="2"/>
  <c r="E44" i="2"/>
  <c r="E43" i="2"/>
  <c r="E42" i="2"/>
  <c r="F42" i="2" s="1"/>
  <c r="E41" i="2"/>
  <c r="E40" i="2"/>
  <c r="E39" i="2"/>
  <c r="E38" i="2"/>
  <c r="E37" i="2"/>
  <c r="E36" i="2"/>
  <c r="E35" i="2"/>
  <c r="E34" i="2"/>
  <c r="F34" i="2" s="1"/>
  <c r="E33" i="2"/>
  <c r="E32" i="2"/>
  <c r="E31" i="2"/>
  <c r="E30" i="2"/>
  <c r="E29" i="2"/>
  <c r="E28" i="2"/>
  <c r="E27" i="2"/>
  <c r="E26" i="2"/>
  <c r="F26" i="2" s="1"/>
  <c r="E25" i="2"/>
  <c r="E24" i="2"/>
  <c r="E23" i="2"/>
  <c r="E22" i="2"/>
  <c r="E21" i="2"/>
  <c r="E20" i="2"/>
  <c r="E19" i="2"/>
  <c r="E18" i="2"/>
  <c r="F18" i="2" s="1"/>
  <c r="E17" i="2"/>
  <c r="E16" i="2"/>
  <c r="E15" i="2"/>
  <c r="E14" i="2"/>
  <c r="E13" i="2"/>
  <c r="E12" i="2"/>
  <c r="E11" i="2"/>
  <c r="E10" i="2"/>
  <c r="F10" i="2" s="1"/>
  <c r="E9" i="2"/>
  <c r="E8" i="2"/>
  <c r="F8" i="2" s="1"/>
  <c r="E7" i="2"/>
  <c r="E6" i="2"/>
  <c r="E5" i="2"/>
  <c r="E4" i="2"/>
  <c r="E3" i="2"/>
  <c r="E2" i="2"/>
  <c r="F2" i="2" s="1"/>
  <c r="A73" i="1"/>
  <c r="M72" i="1"/>
  <c r="N72" i="1" s="1"/>
  <c r="L72" i="1"/>
  <c r="F72" i="1"/>
  <c r="E72" i="1"/>
  <c r="D72" i="1"/>
  <c r="C72" i="1"/>
  <c r="M71" i="1"/>
  <c r="L71" i="1"/>
  <c r="F71" i="1"/>
  <c r="K71" i="1" s="1"/>
  <c r="E71" i="1"/>
  <c r="D71" i="1"/>
  <c r="C71" i="1"/>
  <c r="M70" i="1"/>
  <c r="L70" i="1"/>
  <c r="N70" i="1" s="1"/>
  <c r="F70" i="1"/>
  <c r="E70" i="1"/>
  <c r="D70" i="1"/>
  <c r="C70" i="1"/>
  <c r="M69" i="1"/>
  <c r="L69" i="1"/>
  <c r="N69" i="1" s="1"/>
  <c r="F69" i="1"/>
  <c r="E69" i="1"/>
  <c r="K69" i="1" s="1"/>
  <c r="D69" i="1"/>
  <c r="C69" i="1"/>
  <c r="M68" i="1"/>
  <c r="L68" i="1"/>
  <c r="F68" i="1"/>
  <c r="E68" i="1"/>
  <c r="K68" i="1" s="1"/>
  <c r="D68" i="1"/>
  <c r="C68" i="1"/>
  <c r="N67" i="1"/>
  <c r="M67" i="1"/>
  <c r="L67" i="1"/>
  <c r="F67" i="1"/>
  <c r="E67" i="1"/>
  <c r="D67" i="1"/>
  <c r="C67" i="1"/>
  <c r="M66" i="1"/>
  <c r="L66" i="1"/>
  <c r="N66" i="1" s="1"/>
  <c r="F66" i="1"/>
  <c r="K66" i="1" s="1"/>
  <c r="E66" i="1"/>
  <c r="I66" i="1" s="1"/>
  <c r="D66" i="1"/>
  <c r="C66" i="1"/>
  <c r="M65" i="1"/>
  <c r="L65" i="1"/>
  <c r="N65" i="1" s="1"/>
  <c r="F65" i="1"/>
  <c r="E65" i="1"/>
  <c r="K65" i="1" s="1"/>
  <c r="D65" i="1"/>
  <c r="C65" i="1"/>
  <c r="M64" i="1"/>
  <c r="N64" i="1" s="1"/>
  <c r="L64" i="1"/>
  <c r="F64" i="1"/>
  <c r="E64" i="1"/>
  <c r="D64" i="1"/>
  <c r="C64" i="1"/>
  <c r="M63" i="1"/>
  <c r="L63" i="1"/>
  <c r="N63" i="1" s="1"/>
  <c r="F63" i="1"/>
  <c r="E63" i="1"/>
  <c r="D63" i="1"/>
  <c r="C63" i="1"/>
  <c r="M62" i="1"/>
  <c r="L62" i="1"/>
  <c r="N62" i="1" s="1"/>
  <c r="F62" i="1"/>
  <c r="E62" i="1"/>
  <c r="K62" i="1" s="1"/>
  <c r="D62" i="1"/>
  <c r="C62" i="1"/>
  <c r="M61" i="1"/>
  <c r="L61" i="1"/>
  <c r="F61" i="1"/>
  <c r="E61" i="1"/>
  <c r="K61" i="1" s="1"/>
  <c r="D61" i="1"/>
  <c r="C61" i="1"/>
  <c r="M60" i="1"/>
  <c r="L60" i="1"/>
  <c r="I60" i="1"/>
  <c r="F60" i="1"/>
  <c r="E60" i="1"/>
  <c r="D60" i="1"/>
  <c r="C60" i="1"/>
  <c r="M59" i="1"/>
  <c r="N59" i="1" s="1"/>
  <c r="L59" i="1"/>
  <c r="F59" i="1"/>
  <c r="E59" i="1"/>
  <c r="D59" i="1"/>
  <c r="C59" i="1"/>
  <c r="M58" i="1"/>
  <c r="L58" i="1"/>
  <c r="N58" i="1" s="1"/>
  <c r="K58" i="1"/>
  <c r="F58" i="1"/>
  <c r="E58" i="1"/>
  <c r="I58" i="1" s="1"/>
  <c r="D58" i="1"/>
  <c r="C58" i="1"/>
  <c r="M57" i="1"/>
  <c r="L57" i="1"/>
  <c r="N57" i="1" s="1"/>
  <c r="F57" i="1"/>
  <c r="E57" i="1"/>
  <c r="K57" i="1" s="1"/>
  <c r="D57" i="1"/>
  <c r="C57" i="1"/>
  <c r="M56" i="1"/>
  <c r="N56" i="1" s="1"/>
  <c r="L56" i="1"/>
  <c r="F56" i="1"/>
  <c r="E56" i="1"/>
  <c r="D56" i="1"/>
  <c r="C56" i="1"/>
  <c r="M55" i="1"/>
  <c r="L55" i="1"/>
  <c r="N55" i="1" s="1"/>
  <c r="F55" i="1"/>
  <c r="E55" i="1"/>
  <c r="I55" i="1" s="1"/>
  <c r="D55" i="1"/>
  <c r="C55" i="1"/>
  <c r="M54" i="1"/>
  <c r="L54" i="1"/>
  <c r="F54" i="1"/>
  <c r="E54" i="1"/>
  <c r="K54" i="1" s="1"/>
  <c r="D54" i="1"/>
  <c r="C54" i="1"/>
  <c r="M53" i="1"/>
  <c r="L53" i="1"/>
  <c r="F53" i="1"/>
  <c r="E53" i="1"/>
  <c r="D53" i="1"/>
  <c r="C53" i="1"/>
  <c r="M52" i="1"/>
  <c r="L52" i="1"/>
  <c r="I52" i="1"/>
  <c r="F52" i="1"/>
  <c r="E52" i="1"/>
  <c r="K52" i="1" s="1"/>
  <c r="D52" i="1"/>
  <c r="C52" i="1"/>
  <c r="M51" i="1"/>
  <c r="L51" i="1"/>
  <c r="N51" i="1" s="1"/>
  <c r="F51" i="1"/>
  <c r="K51" i="1" s="1"/>
  <c r="E51" i="1"/>
  <c r="D51" i="1"/>
  <c r="C51" i="1"/>
  <c r="M50" i="1"/>
  <c r="L50" i="1"/>
  <c r="N50" i="1" s="1"/>
  <c r="F50" i="1"/>
  <c r="I50" i="1" s="1"/>
  <c r="E50" i="1"/>
  <c r="D50" i="1"/>
  <c r="C50" i="1"/>
  <c r="M49" i="1"/>
  <c r="L49" i="1"/>
  <c r="N49" i="1" s="1"/>
  <c r="F49" i="1"/>
  <c r="E49" i="1"/>
  <c r="K49" i="1" s="1"/>
  <c r="D49" i="1"/>
  <c r="C49" i="1"/>
  <c r="M48" i="1"/>
  <c r="N48" i="1" s="1"/>
  <c r="L48" i="1"/>
  <c r="F48" i="1"/>
  <c r="E48" i="1"/>
  <c r="D48" i="1"/>
  <c r="C48" i="1"/>
  <c r="M47" i="1"/>
  <c r="L47" i="1"/>
  <c r="N47" i="1" s="1"/>
  <c r="F47" i="1"/>
  <c r="E47" i="1"/>
  <c r="K47" i="1" s="1"/>
  <c r="D47" i="1"/>
  <c r="C47" i="1"/>
  <c r="M46" i="1"/>
  <c r="L46" i="1"/>
  <c r="F46" i="1"/>
  <c r="E46" i="1"/>
  <c r="D46" i="1"/>
  <c r="C46" i="1"/>
  <c r="M45" i="1"/>
  <c r="L45" i="1"/>
  <c r="N45" i="1" s="1"/>
  <c r="F45" i="1"/>
  <c r="E45" i="1"/>
  <c r="K45" i="1" s="1"/>
  <c r="D45" i="1"/>
  <c r="C45" i="1"/>
  <c r="M44" i="1"/>
  <c r="N44" i="1" s="1"/>
  <c r="L44" i="1"/>
  <c r="F44" i="1"/>
  <c r="I44" i="1" s="1"/>
  <c r="E44" i="1"/>
  <c r="D44" i="1"/>
  <c r="C44" i="1"/>
  <c r="M43" i="1"/>
  <c r="L43" i="1"/>
  <c r="N43" i="1" s="1"/>
  <c r="F43" i="1"/>
  <c r="E43" i="1"/>
  <c r="D43" i="1"/>
  <c r="C43" i="1"/>
  <c r="M42" i="1"/>
  <c r="L42" i="1"/>
  <c r="F42" i="1"/>
  <c r="E42" i="1"/>
  <c r="K42" i="1" s="1"/>
  <c r="D42" i="1"/>
  <c r="C42" i="1"/>
  <c r="M41" i="1"/>
  <c r="L41" i="1"/>
  <c r="N41" i="1" s="1"/>
  <c r="F41" i="1"/>
  <c r="E41" i="1"/>
  <c r="K41" i="1" s="1"/>
  <c r="D41" i="1"/>
  <c r="C41" i="1"/>
  <c r="M40" i="1"/>
  <c r="N40" i="1" s="1"/>
  <c r="L40" i="1"/>
  <c r="F40" i="1"/>
  <c r="E40" i="1"/>
  <c r="D40" i="1"/>
  <c r="C40" i="1"/>
  <c r="M39" i="1"/>
  <c r="L39" i="1"/>
  <c r="N39" i="1" s="1"/>
  <c r="F39" i="1"/>
  <c r="E39" i="1"/>
  <c r="D39" i="1"/>
  <c r="C39" i="1"/>
  <c r="M38" i="1"/>
  <c r="L38" i="1"/>
  <c r="N38" i="1" s="1"/>
  <c r="F38" i="1"/>
  <c r="E38" i="1"/>
  <c r="K38" i="1" s="1"/>
  <c r="D38" i="1"/>
  <c r="C38" i="1"/>
  <c r="M37" i="1"/>
  <c r="L37" i="1"/>
  <c r="F37" i="1"/>
  <c r="I37" i="1" s="1"/>
  <c r="E37" i="1"/>
  <c r="D37" i="1"/>
  <c r="C37" i="1"/>
  <c r="M36" i="1"/>
  <c r="L36" i="1"/>
  <c r="F36" i="1"/>
  <c r="E36" i="1"/>
  <c r="K36" i="1" s="1"/>
  <c r="D36" i="1"/>
  <c r="C36" i="1"/>
  <c r="M35" i="1"/>
  <c r="L35" i="1"/>
  <c r="N35" i="1" s="1"/>
  <c r="F35" i="1"/>
  <c r="E35" i="1"/>
  <c r="D35" i="1"/>
  <c r="C35" i="1"/>
  <c r="M34" i="1"/>
  <c r="L34" i="1"/>
  <c r="F34" i="1"/>
  <c r="E34" i="1"/>
  <c r="K34" i="1" s="1"/>
  <c r="D34" i="1"/>
  <c r="C34" i="1"/>
  <c r="N33" i="1"/>
  <c r="M33" i="1"/>
  <c r="L33" i="1"/>
  <c r="F33" i="1"/>
  <c r="E33" i="1"/>
  <c r="D33" i="1"/>
  <c r="C33" i="1"/>
  <c r="M32" i="1"/>
  <c r="L32" i="1"/>
  <c r="F32" i="1"/>
  <c r="E32" i="1"/>
  <c r="D32" i="1"/>
  <c r="C32" i="1"/>
  <c r="M31" i="1"/>
  <c r="N31" i="1" s="1"/>
  <c r="L31" i="1"/>
  <c r="F31" i="1"/>
  <c r="E31" i="1"/>
  <c r="D31" i="1"/>
  <c r="C31" i="1"/>
  <c r="M30" i="1"/>
  <c r="L30" i="1"/>
  <c r="N30" i="1" s="1"/>
  <c r="F30" i="1"/>
  <c r="E30" i="1"/>
  <c r="D30" i="1"/>
  <c r="C30" i="1"/>
  <c r="M29" i="1"/>
  <c r="L29" i="1"/>
  <c r="N29" i="1" s="1"/>
  <c r="F29" i="1"/>
  <c r="E29" i="1"/>
  <c r="K29" i="1" s="1"/>
  <c r="D29" i="1"/>
  <c r="C29" i="1"/>
  <c r="M28" i="1"/>
  <c r="N28" i="1" s="1"/>
  <c r="L28" i="1"/>
  <c r="F28" i="1"/>
  <c r="E28" i="1"/>
  <c r="K28" i="1" s="1"/>
  <c r="D28" i="1"/>
  <c r="C28" i="1"/>
  <c r="N27" i="1"/>
  <c r="M27" i="1"/>
  <c r="L27" i="1"/>
  <c r="F27" i="1"/>
  <c r="K27" i="1" s="1"/>
  <c r="E27" i="1"/>
  <c r="D27" i="1"/>
  <c r="C27" i="1"/>
  <c r="M26" i="1"/>
  <c r="L26" i="1"/>
  <c r="N26" i="1" s="1"/>
  <c r="F26" i="1"/>
  <c r="K26" i="1" s="1"/>
  <c r="E26" i="1"/>
  <c r="I26" i="1" s="1"/>
  <c r="D26" i="1"/>
  <c r="C26" i="1"/>
  <c r="M25" i="1"/>
  <c r="L25" i="1"/>
  <c r="N25" i="1" s="1"/>
  <c r="F25" i="1"/>
  <c r="E25" i="1"/>
  <c r="K25" i="1" s="1"/>
  <c r="D25" i="1"/>
  <c r="C25" i="1"/>
  <c r="M24" i="1"/>
  <c r="N24" i="1" s="1"/>
  <c r="L24" i="1"/>
  <c r="F24" i="1"/>
  <c r="E24" i="1"/>
  <c r="D24" i="1"/>
  <c r="C24" i="1"/>
  <c r="M23" i="1"/>
  <c r="L23" i="1"/>
  <c r="N23" i="1" s="1"/>
  <c r="F23" i="1"/>
  <c r="E23" i="1"/>
  <c r="K23" i="1" s="1"/>
  <c r="D23" i="1"/>
  <c r="C23" i="1"/>
  <c r="M22" i="1"/>
  <c r="L22" i="1"/>
  <c r="F22" i="1"/>
  <c r="E22" i="1"/>
  <c r="K22" i="1" s="1"/>
  <c r="D22" i="1"/>
  <c r="C22" i="1"/>
  <c r="M21" i="1"/>
  <c r="L21" i="1"/>
  <c r="F21" i="1"/>
  <c r="E21" i="1"/>
  <c r="K21" i="1" s="1"/>
  <c r="D21" i="1"/>
  <c r="C21" i="1"/>
  <c r="M20" i="1"/>
  <c r="N20" i="1" s="1"/>
  <c r="L20" i="1"/>
  <c r="F20" i="1"/>
  <c r="E20" i="1"/>
  <c r="D20" i="1"/>
  <c r="C20" i="1"/>
  <c r="M19" i="1"/>
  <c r="L19" i="1"/>
  <c r="N19" i="1" s="1"/>
  <c r="F19" i="1"/>
  <c r="E19" i="1"/>
  <c r="I19" i="1" s="1"/>
  <c r="D19" i="1"/>
  <c r="C19" i="1"/>
  <c r="M18" i="1"/>
  <c r="N18" i="1" s="1"/>
  <c r="L18" i="1"/>
  <c r="K18" i="1"/>
  <c r="F18" i="1"/>
  <c r="E18" i="1"/>
  <c r="I18" i="1" s="1"/>
  <c r="D18" i="1"/>
  <c r="C18" i="1"/>
  <c r="M17" i="1"/>
  <c r="L17" i="1"/>
  <c r="N17" i="1" s="1"/>
  <c r="F17" i="1"/>
  <c r="E17" i="1"/>
  <c r="D17" i="1"/>
  <c r="C17" i="1"/>
  <c r="M16" i="1"/>
  <c r="L16" i="1"/>
  <c r="F16" i="1"/>
  <c r="E16" i="1"/>
  <c r="D16" i="1"/>
  <c r="C16" i="1"/>
  <c r="M15" i="1"/>
  <c r="L15" i="1"/>
  <c r="N15" i="1" s="1"/>
  <c r="F15" i="1"/>
  <c r="E15" i="1"/>
  <c r="D15" i="1"/>
  <c r="C15" i="1"/>
  <c r="M14" i="1"/>
  <c r="L14" i="1"/>
  <c r="N14" i="1" s="1"/>
  <c r="F14" i="1"/>
  <c r="E14" i="1"/>
  <c r="K14" i="1" s="1"/>
  <c r="D14" i="1"/>
  <c r="C14" i="1"/>
  <c r="M13" i="1"/>
  <c r="L13" i="1"/>
  <c r="F13" i="1"/>
  <c r="E13" i="1"/>
  <c r="D13" i="1"/>
  <c r="C13" i="1"/>
  <c r="M12" i="1"/>
  <c r="L12" i="1"/>
  <c r="F12" i="1"/>
  <c r="E12" i="1"/>
  <c r="K12" i="1" s="1"/>
  <c r="D12" i="1"/>
  <c r="C12" i="1"/>
  <c r="M11" i="1"/>
  <c r="L11" i="1"/>
  <c r="N11" i="1" s="1"/>
  <c r="F11" i="1"/>
  <c r="E11" i="1"/>
  <c r="D11" i="1"/>
  <c r="C11" i="1"/>
  <c r="M10" i="1"/>
  <c r="N10" i="1" s="1"/>
  <c r="L10" i="1"/>
  <c r="K10" i="1"/>
  <c r="F10" i="1"/>
  <c r="E10" i="1"/>
  <c r="I10" i="1" s="1"/>
  <c r="O10" i="1" s="1"/>
  <c r="D10" i="1"/>
  <c r="C10" i="1"/>
  <c r="M9" i="1"/>
  <c r="L9" i="1"/>
  <c r="N9" i="1" s="1"/>
  <c r="F9" i="1"/>
  <c r="E9" i="1"/>
  <c r="D9" i="1"/>
  <c r="C9" i="1"/>
  <c r="M8" i="1"/>
  <c r="L8" i="1"/>
  <c r="F8" i="1"/>
  <c r="E8" i="1"/>
  <c r="D8" i="1"/>
  <c r="C8" i="1"/>
  <c r="M7" i="1"/>
  <c r="L7" i="1"/>
  <c r="N7" i="1" s="1"/>
  <c r="F7" i="1"/>
  <c r="E7" i="1"/>
  <c r="D7" i="1"/>
  <c r="C7" i="1"/>
  <c r="M6" i="1"/>
  <c r="L6" i="1"/>
  <c r="N6" i="1" s="1"/>
  <c r="F6" i="1"/>
  <c r="E6" i="1"/>
  <c r="K6" i="1" s="1"/>
  <c r="D6" i="1"/>
  <c r="C6" i="1"/>
  <c r="M5" i="1"/>
  <c r="L5" i="1"/>
  <c r="F5" i="1"/>
  <c r="E5" i="1"/>
  <c r="D5" i="1"/>
  <c r="C5" i="1"/>
  <c r="M4" i="1"/>
  <c r="L4" i="1"/>
  <c r="F4" i="1"/>
  <c r="E4" i="1"/>
  <c r="K4" i="1" s="1"/>
  <c r="D4" i="1"/>
  <c r="C4" i="1"/>
  <c r="M3" i="1"/>
  <c r="L3" i="1"/>
  <c r="F3" i="1"/>
  <c r="E3" i="1"/>
  <c r="D3" i="1"/>
  <c r="C3" i="1"/>
  <c r="M2" i="1"/>
  <c r="F2" i="1"/>
  <c r="K2" i="1" s="1"/>
  <c r="E2" i="1"/>
  <c r="D2" i="1"/>
  <c r="C2" i="1"/>
  <c r="O66" i="1" l="1"/>
  <c r="N4" i="1"/>
  <c r="O4" i="1" s="1"/>
  <c r="K7" i="1"/>
  <c r="N12" i="1"/>
  <c r="K15" i="1"/>
  <c r="K30" i="1"/>
  <c r="N32" i="1"/>
  <c r="K37" i="1"/>
  <c r="K44" i="1"/>
  <c r="N46" i="1"/>
  <c r="N53" i="1"/>
  <c r="I57" i="1"/>
  <c r="O57" i="1" s="1"/>
  <c r="N60" i="1"/>
  <c r="O60" i="1" s="1"/>
  <c r="K63" i="1"/>
  <c r="K70" i="1"/>
  <c r="N71" i="1"/>
  <c r="N16" i="1"/>
  <c r="N8" i="1"/>
  <c r="G54" i="1"/>
  <c r="K5" i="1"/>
  <c r="K13" i="1"/>
  <c r="K20" i="1"/>
  <c r="N22" i="1"/>
  <c r="I29" i="1"/>
  <c r="K33" i="1"/>
  <c r="I36" i="1"/>
  <c r="N37" i="1"/>
  <c r="O37" i="1" s="1"/>
  <c r="I42" i="1"/>
  <c r="K50" i="1"/>
  <c r="N52" i="1"/>
  <c r="K55" i="1"/>
  <c r="O26" i="1"/>
  <c r="I45" i="1"/>
  <c r="O45" i="1" s="1"/>
  <c r="I21" i="1"/>
  <c r="I28" i="1"/>
  <c r="O29" i="1"/>
  <c r="I34" i="1"/>
  <c r="O50" i="1"/>
  <c r="I68" i="1"/>
  <c r="O18" i="1"/>
  <c r="I5" i="1"/>
  <c r="K9" i="1"/>
  <c r="I13" i="1"/>
  <c r="K17" i="1"/>
  <c r="K19" i="1"/>
  <c r="I20" i="1"/>
  <c r="N21" i="1"/>
  <c r="O21" i="1" s="1"/>
  <c r="N36" i="1"/>
  <c r="O36" i="1" s="1"/>
  <c r="K39" i="1"/>
  <c r="N42" i="1"/>
  <c r="K60" i="1"/>
  <c r="I65" i="1"/>
  <c r="G18" i="1"/>
  <c r="O58" i="1"/>
  <c r="I4" i="1"/>
  <c r="N5" i="1"/>
  <c r="I12" i="1"/>
  <c r="N13" i="1"/>
  <c r="O28" i="1"/>
  <c r="K31" i="1"/>
  <c r="N34" i="1"/>
  <c r="K46" i="1"/>
  <c r="K53" i="1"/>
  <c r="N54" i="1"/>
  <c r="N61" i="1"/>
  <c r="N68" i="1"/>
  <c r="I71" i="1"/>
  <c r="H3" i="1"/>
  <c r="H15" i="1"/>
  <c r="H7" i="1"/>
  <c r="H2" i="1"/>
  <c r="H9" i="1"/>
  <c r="G19" i="1"/>
  <c r="H45" i="1"/>
  <c r="I48" i="1"/>
  <c r="K48" i="1"/>
  <c r="H49" i="1"/>
  <c r="G55" i="1"/>
  <c r="G56" i="1"/>
  <c r="H66" i="1"/>
  <c r="H67" i="1"/>
  <c r="G70" i="1"/>
  <c r="F16" i="2"/>
  <c r="F24" i="2"/>
  <c r="F32" i="2"/>
  <c r="F40" i="2"/>
  <c r="F48" i="2"/>
  <c r="F56" i="2"/>
  <c r="F64" i="2"/>
  <c r="F72" i="2"/>
  <c r="H19" i="1"/>
  <c r="G22" i="1"/>
  <c r="H30" i="1"/>
  <c r="I35" i="1"/>
  <c r="K35" i="1"/>
  <c r="G41" i="1"/>
  <c r="G42" i="1"/>
  <c r="G43" i="1"/>
  <c r="H44" i="1"/>
  <c r="O52" i="1"/>
  <c r="H54" i="1"/>
  <c r="I59" i="1"/>
  <c r="K59" i="1"/>
  <c r="G64" i="1"/>
  <c r="I67" i="1"/>
  <c r="F9" i="2"/>
  <c r="F17" i="2"/>
  <c r="F25" i="2"/>
  <c r="F33" i="2"/>
  <c r="F41" i="2"/>
  <c r="F49" i="2"/>
  <c r="F57" i="2"/>
  <c r="F65" i="2"/>
  <c r="H5" i="1"/>
  <c r="G25" i="1"/>
  <c r="G26" i="1"/>
  <c r="G27" i="1"/>
  <c r="H28" i="1"/>
  <c r="G40" i="1"/>
  <c r="O48" i="1"/>
  <c r="H53" i="1"/>
  <c r="I64" i="1"/>
  <c r="K64" i="1"/>
  <c r="H65" i="1"/>
  <c r="G72" i="1"/>
  <c r="F3" i="2"/>
  <c r="F11" i="2"/>
  <c r="F19" i="2"/>
  <c r="F27" i="2"/>
  <c r="F35" i="2"/>
  <c r="F43" i="2"/>
  <c r="F51" i="2"/>
  <c r="F59" i="2"/>
  <c r="F67" i="2"/>
  <c r="I8" i="1"/>
  <c r="K8" i="1"/>
  <c r="I3" i="1"/>
  <c r="K3" i="1"/>
  <c r="O12" i="1"/>
  <c r="I32" i="1"/>
  <c r="O32" i="1" s="1"/>
  <c r="K32" i="1"/>
  <c r="G46" i="1"/>
  <c r="G9" i="1"/>
  <c r="G10" i="1"/>
  <c r="H13" i="1"/>
  <c r="I16" i="1"/>
  <c r="K16" i="1"/>
  <c r="H17" i="1"/>
  <c r="H27" i="1"/>
  <c r="G30" i="1"/>
  <c r="O35" i="1"/>
  <c r="H38" i="1"/>
  <c r="I43" i="1"/>
  <c r="K43" i="1"/>
  <c r="G49" i="1"/>
  <c r="G50" i="1"/>
  <c r="G51" i="1"/>
  <c r="H52" i="1"/>
  <c r="O59" i="1"/>
  <c r="O68" i="1"/>
  <c r="G71" i="1"/>
  <c r="F4" i="2"/>
  <c r="F12" i="2"/>
  <c r="F20" i="2"/>
  <c r="F28" i="2"/>
  <c r="F36" i="2"/>
  <c r="F44" i="2"/>
  <c r="F52" i="2"/>
  <c r="F60" i="2"/>
  <c r="F68" i="2"/>
  <c r="G32" i="1"/>
  <c r="H29" i="1"/>
  <c r="H33" i="1"/>
  <c r="H43" i="1"/>
  <c r="H57" i="1"/>
  <c r="O8" i="1"/>
  <c r="H14" i="1"/>
  <c r="G11" i="1"/>
  <c r="H12" i="1"/>
  <c r="O20" i="1"/>
  <c r="G24" i="1"/>
  <c r="I27" i="1"/>
  <c r="O33" i="1"/>
  <c r="H37" i="1"/>
  <c r="I40" i="1"/>
  <c r="K40" i="1"/>
  <c r="H41" i="1"/>
  <c r="H51" i="1"/>
  <c r="O56" i="1"/>
  <c r="H61" i="1"/>
  <c r="O67" i="1"/>
  <c r="I72" i="1"/>
  <c r="O72" i="1" s="1"/>
  <c r="K72" i="1"/>
  <c r="F5" i="2"/>
  <c r="F13" i="2"/>
  <c r="F21" i="2"/>
  <c r="F29" i="2"/>
  <c r="F37" i="2"/>
  <c r="F45" i="2"/>
  <c r="F53" i="2"/>
  <c r="F61" i="2"/>
  <c r="F69" i="2"/>
  <c r="I11" i="1"/>
  <c r="K11" i="1"/>
  <c r="O40" i="1"/>
  <c r="G6" i="1"/>
  <c r="G16" i="1"/>
  <c r="I56" i="1"/>
  <c r="K56" i="1"/>
  <c r="G63" i="1"/>
  <c r="G2" i="1"/>
  <c r="G69" i="1"/>
  <c r="G61" i="1"/>
  <c r="G53" i="1"/>
  <c r="G45" i="1"/>
  <c r="G37" i="1"/>
  <c r="G29" i="1"/>
  <c r="G21" i="1"/>
  <c r="G13" i="1"/>
  <c r="G5" i="1"/>
  <c r="G67" i="1"/>
  <c r="G59" i="1"/>
  <c r="G68" i="1"/>
  <c r="G60" i="1"/>
  <c r="G52" i="1"/>
  <c r="G44" i="1"/>
  <c r="G36" i="1"/>
  <c r="G28" i="1"/>
  <c r="G20" i="1"/>
  <c r="G12" i="1"/>
  <c r="G47" i="1"/>
  <c r="G39" i="1"/>
  <c r="G31" i="1"/>
  <c r="G23" i="1"/>
  <c r="G15" i="1"/>
  <c r="G7" i="1"/>
  <c r="G8" i="1"/>
  <c r="H11" i="1"/>
  <c r="G14" i="1"/>
  <c r="O19" i="1"/>
  <c r="H22" i="1"/>
  <c r="G33" i="1"/>
  <c r="G34" i="1"/>
  <c r="G35" i="1"/>
  <c r="H36" i="1"/>
  <c r="O44" i="1"/>
  <c r="G48" i="1"/>
  <c r="I51" i="1"/>
  <c r="G57" i="1"/>
  <c r="G58" i="1"/>
  <c r="H60" i="1"/>
  <c r="G62" i="1"/>
  <c r="O64" i="1"/>
  <c r="O65" i="1"/>
  <c r="F6" i="2"/>
  <c r="F14" i="2"/>
  <c r="F22" i="2"/>
  <c r="F30" i="2"/>
  <c r="F38" i="2"/>
  <c r="F46" i="2"/>
  <c r="F54" i="2"/>
  <c r="F62" i="2"/>
  <c r="F70" i="2"/>
  <c r="G17" i="1"/>
  <c r="H20" i="1"/>
  <c r="G4" i="1"/>
  <c r="H72" i="1"/>
  <c r="G3" i="1"/>
  <c r="H4" i="1"/>
  <c r="H6" i="1"/>
  <c r="O16" i="1"/>
  <c r="H21" i="1"/>
  <c r="I24" i="1"/>
  <c r="K24" i="1"/>
  <c r="H25" i="1"/>
  <c r="H35" i="1"/>
  <c r="G38" i="1"/>
  <c r="O43" i="1"/>
  <c r="H46" i="1"/>
  <c r="H48" i="1"/>
  <c r="O55" i="1"/>
  <c r="H58" i="1"/>
  <c r="H59" i="1"/>
  <c r="G65" i="1"/>
  <c r="G66" i="1"/>
  <c r="H68" i="1"/>
  <c r="H69" i="1"/>
  <c r="F7" i="2"/>
  <c r="F15" i="2"/>
  <c r="F23" i="2"/>
  <c r="F31" i="2"/>
  <c r="F39" i="2"/>
  <c r="F47" i="2"/>
  <c r="F55" i="2"/>
  <c r="F63" i="2"/>
  <c r="F71" i="2"/>
  <c r="H10" i="1"/>
  <c r="H18" i="1"/>
  <c r="H26" i="1"/>
  <c r="H34" i="1"/>
  <c r="H42" i="1"/>
  <c r="H50" i="1"/>
  <c r="I53" i="1"/>
  <c r="I61" i="1"/>
  <c r="K67" i="1"/>
  <c r="I69" i="1"/>
  <c r="O69" i="1" s="1"/>
  <c r="H23" i="1"/>
  <c r="H31" i="1"/>
  <c r="H39" i="1"/>
  <c r="H47" i="1"/>
  <c r="H55" i="1"/>
  <c r="H63" i="1"/>
  <c r="H71" i="1"/>
  <c r="I7" i="1"/>
  <c r="I15" i="1"/>
  <c r="I23" i="1"/>
  <c r="O23" i="1" s="1"/>
  <c r="I31" i="1"/>
  <c r="I39" i="1"/>
  <c r="I47" i="1"/>
  <c r="I63" i="1"/>
  <c r="O63" i="1" s="1"/>
  <c r="I9" i="1"/>
  <c r="O9" i="1" s="1"/>
  <c r="I17" i="1"/>
  <c r="I25" i="1"/>
  <c r="I33" i="1"/>
  <c r="I41" i="1"/>
  <c r="I49" i="1"/>
  <c r="H62" i="1"/>
  <c r="H70" i="1"/>
  <c r="I6" i="1"/>
  <c r="J21" i="1" s="1"/>
  <c r="E5" i="6" s="1"/>
  <c r="I14" i="1"/>
  <c r="I22" i="1"/>
  <c r="I30" i="1"/>
  <c r="I38" i="1"/>
  <c r="O38" i="1" s="1"/>
  <c r="I46" i="1"/>
  <c r="I54" i="1"/>
  <c r="I62" i="1"/>
  <c r="O62" i="1" s="1"/>
  <c r="I70" i="1"/>
  <c r="H8" i="1"/>
  <c r="H16" i="1"/>
  <c r="H24" i="1"/>
  <c r="H32" i="1"/>
  <c r="H40" i="1"/>
  <c r="H56" i="1"/>
  <c r="H64" i="1"/>
  <c r="O34" i="1" l="1"/>
  <c r="J54" i="1"/>
  <c r="J47" i="1"/>
  <c r="O13" i="1"/>
  <c r="O42" i="1"/>
  <c r="J44" i="1"/>
  <c r="O5" i="1"/>
  <c r="O71" i="1"/>
  <c r="J58" i="1"/>
  <c r="J13" i="1"/>
  <c r="E13" i="6" s="1"/>
  <c r="J46" i="1"/>
  <c r="J49" i="1"/>
  <c r="J39" i="1"/>
  <c r="E7" i="6" s="1"/>
  <c r="J53" i="1"/>
  <c r="J52" i="1"/>
  <c r="O53" i="1"/>
  <c r="J28" i="1"/>
  <c r="E8" i="6" s="1"/>
  <c r="J29" i="1"/>
  <c r="E22" i="6" s="1"/>
  <c r="J68" i="1"/>
  <c r="J3" i="1"/>
  <c r="J64" i="1"/>
  <c r="J60" i="1"/>
  <c r="J50" i="1"/>
  <c r="J71" i="1"/>
  <c r="J33" i="1"/>
  <c r="E14" i="6" s="1"/>
  <c r="J23" i="1"/>
  <c r="J24" i="1"/>
  <c r="J45" i="1"/>
  <c r="J42" i="1"/>
  <c r="J65" i="1"/>
  <c r="O39" i="1"/>
  <c r="J8" i="1"/>
  <c r="O49" i="1"/>
  <c r="J59" i="1"/>
  <c r="J36" i="1"/>
  <c r="O6" i="1"/>
  <c r="J61" i="1"/>
  <c r="J11" i="1"/>
  <c r="E6" i="6" s="1"/>
  <c r="J27" i="1"/>
  <c r="J18" i="1"/>
  <c r="J30" i="1"/>
  <c r="J22" i="1"/>
  <c r="E21" i="6" s="1"/>
  <c r="J25" i="1"/>
  <c r="E23" i="6" s="1"/>
  <c r="O15" i="1"/>
  <c r="J15" i="1"/>
  <c r="E19" i="6" s="1"/>
  <c r="O11" i="1"/>
  <c r="J56" i="1"/>
  <c r="J5" i="1"/>
  <c r="J43" i="1"/>
  <c r="E10" i="6" s="1"/>
  <c r="J34" i="1"/>
  <c r="E11" i="6" s="1"/>
  <c r="O25" i="1"/>
  <c r="J57" i="1"/>
  <c r="J48" i="1"/>
  <c r="O22" i="1"/>
  <c r="J26" i="1"/>
  <c r="J41" i="1"/>
  <c r="J51" i="1"/>
  <c r="J14" i="1"/>
  <c r="E18" i="6" s="1"/>
  <c r="J17" i="1"/>
  <c r="J10" i="1"/>
  <c r="E16" i="6" s="1"/>
  <c r="O17" i="1"/>
  <c r="J4" i="1"/>
  <c r="E17" i="6" s="1"/>
  <c r="J19" i="1"/>
  <c r="J72" i="1"/>
  <c r="O51" i="1"/>
  <c r="J16" i="1"/>
  <c r="O24" i="1"/>
  <c r="J35" i="1"/>
  <c r="O54" i="1"/>
  <c r="J55" i="1"/>
  <c r="J31" i="1"/>
  <c r="O47" i="1"/>
  <c r="J20" i="1"/>
  <c r="E4" i="6" s="1"/>
  <c r="J70" i="1"/>
  <c r="O70" i="1"/>
  <c r="J6" i="1"/>
  <c r="J9" i="1"/>
  <c r="J7" i="1"/>
  <c r="J69" i="1"/>
  <c r="J40" i="1"/>
  <c r="E12" i="6" s="1"/>
  <c r="J32" i="1"/>
  <c r="J66" i="1"/>
  <c r="O61" i="1"/>
  <c r="O14" i="1"/>
  <c r="O46" i="1"/>
  <c r="J38" i="1"/>
  <c r="E15" i="6" s="1"/>
  <c r="J37" i="1"/>
  <c r="E9" i="6" s="1"/>
  <c r="J62" i="1"/>
  <c r="J63" i="1"/>
  <c r="O31" i="1"/>
  <c r="O41" i="1"/>
  <c r="O7" i="1"/>
  <c r="J67" i="1"/>
  <c r="O27" i="1"/>
  <c r="J12" i="1"/>
  <c r="E20" i="6" s="1"/>
  <c r="O30" i="1"/>
  <c r="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200-000003000000}">
      <text>
        <r>
          <rPr>
            <sz val="10"/>
            <color rgb="FF000000"/>
            <rFont val="Arial"/>
            <scheme val="minor"/>
          </rPr>
          <t>echantillon a revoir
	-Sandrine Belloc
1434
	-Caroline Depierre</t>
        </r>
      </text>
    </comment>
    <comment ref="B8" authorId="0" shapeId="0" xr:uid="{00000000-0006-0000-0200-000002000000}">
      <text>
        <r>
          <rPr>
            <sz val="10"/>
            <color rgb="FF000000"/>
            <rFont val="Arial"/>
            <scheme val="minor"/>
          </rPr>
          <t>echantillon a revoir
	-Sandrine Belloc
1434
	-Caroline Depierre</t>
        </r>
      </text>
    </comment>
    <comment ref="B22" authorId="0" shapeId="0" xr:uid="{00000000-0006-0000-0200-000001000000}">
      <text>
        <r>
          <rPr>
            <sz val="10"/>
            <color rgb="FF000000"/>
            <rFont val="Arial"/>
            <scheme val="minor"/>
          </rPr>
          <t>Il va falloir préciser ce que veut dire travailler à un niveau international et recruter à un niveau international
	-Sandrine Belloc
voir "respondents profile"
	-Caroline Depierre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F3A237D1-F6BB-4125-B4C3-1BB437953487}">
      <text>
        <r>
          <rPr>
            <sz val="10"/>
            <color rgb="FF000000"/>
            <rFont val="Arial"/>
            <scheme val="minor"/>
          </rPr>
          <t>Fort soupçon de biais geographique sur Lyon
	-Sandrine Belloc
manque Centrale ou bien centrale est groupe avec Paris saclay ?
	-Sandrine Belloc
non ils sont mauvais en collab
	-Caroline Depierre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7" authorId="0" shapeId="0" xr:uid="{00000000-0006-0000-0300-000002000000}">
      <text>
        <r>
          <rPr>
            <sz val="10"/>
            <color rgb="FF000000"/>
            <rFont val="Arial"/>
            <scheme val="minor"/>
          </rPr>
          <t>Fort soupçon de biais geographique sur Lyon
	-Sandrine Belloc
manque Centrale ou bien centrale est groupe avec Paris saclay ?
	-Sandrine Belloc
non ils sont mauvais en collab
	-Caroline Depierre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0000000-0006-0000-0400-000002000000}">
      <text>
        <r>
          <rPr>
            <sz val="10"/>
            <color rgb="FF000000"/>
            <rFont val="Arial"/>
            <scheme val="minor"/>
          </rPr>
          <t>Pas présentable en l'état mais pourrait être intéresssant de segmenter les ecoles et les universités .
	-Sandrine Belloc</t>
        </r>
      </text>
    </comment>
  </commentList>
</comments>
</file>

<file path=xl/sharedStrings.xml><?xml version="1.0" encoding="utf-8"?>
<sst xmlns="http://schemas.openxmlformats.org/spreadsheetml/2006/main" count="1231" uniqueCount="244">
  <si>
    <t>University name in survey</t>
  </si>
  <si>
    <t>Type</t>
  </si>
  <si>
    <t>Votes Employabilité (QF1)</t>
  </si>
  <si>
    <t>Votes Collaboration (QF2)</t>
  </si>
  <si>
    <t>% Employabilité (QF1)</t>
  </si>
  <si>
    <t>% Collaboration (QF2)</t>
  </si>
  <si>
    <t>Rang Employabilité (QF1)</t>
  </si>
  <si>
    <t>Rang Collaboration (QF2)</t>
  </si>
  <si>
    <t>Average %</t>
  </si>
  <si>
    <t>French Employability Ranking (50/50)</t>
  </si>
  <si>
    <t>Brand 
Index</t>
  </si>
  <si>
    <t>QF1: Recruteurs internationaux</t>
  </si>
  <si>
    <t>QF2: Recruteurs internationaux</t>
  </si>
  <si>
    <t>Average 
QF1/QF2</t>
  </si>
  <si>
    <t>Diff. Total vs. Internationaux</t>
  </si>
  <si>
    <t>Université Grenoble Alpes (UGA)</t>
  </si>
  <si>
    <t>UNIV</t>
  </si>
  <si>
    <t>Université Claude Bernard</t>
  </si>
  <si>
    <t>Université de Lorraine</t>
  </si>
  <si>
    <t>Kedge Business School</t>
  </si>
  <si>
    <t>SCHOOL</t>
  </si>
  <si>
    <t>Institut Mines Télecom IMT Atlantique</t>
  </si>
  <si>
    <t>Mines Nancy-University of Lorraine</t>
  </si>
  <si>
    <t>Institut d'Optique Graduate School - Université Paris-Saclay</t>
  </si>
  <si>
    <t>ESC Clermont Business School</t>
  </si>
  <si>
    <t>Université de Versailles Saint Quentin en Yvelines</t>
  </si>
  <si>
    <t>UTT Université de Technologie de Troyes</t>
  </si>
  <si>
    <t>Université Paul Sabatier – Toulouse 3</t>
  </si>
  <si>
    <t>Université Paris Ouest Nanterre La Défense</t>
  </si>
  <si>
    <t>Burgundy school of Business</t>
  </si>
  <si>
    <t>INSA Rouen Normandie</t>
  </si>
  <si>
    <t>Télécom Sud Paris- Institut Polytechnique de Paris</t>
  </si>
  <si>
    <t>ESSCA School of Management</t>
  </si>
  <si>
    <t>Université Clermont Auvergne</t>
  </si>
  <si>
    <t>Université de Côte d'Azur</t>
  </si>
  <si>
    <t>University Paris-Saclay - Paris-Saclay University</t>
  </si>
  <si>
    <t>UTC Université de Technologie de Compiègne</t>
  </si>
  <si>
    <t>ISC Paris Business School</t>
  </si>
  <si>
    <t>Université Joseph Fourier Grenoble</t>
  </si>
  <si>
    <t>Université de Cergy-Pontoise</t>
  </si>
  <si>
    <t>Mines Saint Etienne</t>
  </si>
  <si>
    <t>SKEMA Business School</t>
  </si>
  <si>
    <t>INSEAD</t>
  </si>
  <si>
    <t>Université de Strasbourg</t>
  </si>
  <si>
    <t>ESDES Lyon Business School</t>
  </si>
  <si>
    <t>Centrale Méditerranée</t>
  </si>
  <si>
    <t>TBS Education</t>
  </si>
  <si>
    <t>Chimie ParisTech - PSL Université</t>
  </si>
  <si>
    <t>Arts et Métiers ENSAM</t>
  </si>
  <si>
    <t>Grenoble École de Management</t>
  </si>
  <si>
    <t>IESEG School of Management</t>
  </si>
  <si>
    <t>Institut Mines-Télécom Business School</t>
  </si>
  <si>
    <t>Université de Toulouse</t>
  </si>
  <si>
    <t>INSEEC Business School</t>
  </si>
  <si>
    <t>University of Montpellier</t>
  </si>
  <si>
    <t>Audencia Business School</t>
  </si>
  <si>
    <t>NEOMA Business School</t>
  </si>
  <si>
    <t>Montpellier Business School</t>
  </si>
  <si>
    <t>Université Paris-Dauphine - PSL Université</t>
  </si>
  <si>
    <t>EM LYON Business School</t>
  </si>
  <si>
    <t>ESPCI Paris - PSL Université</t>
  </si>
  <si>
    <t>Télécom Paris - Institut Polytechnique de Paris</t>
  </si>
  <si>
    <t>Centrale Nantes - Nantes Université</t>
  </si>
  <si>
    <t>ENSTA Paris - Institut Polytechnique de Paris</t>
  </si>
  <si>
    <t>ESCP Business School</t>
  </si>
  <si>
    <t>ENSAE Paris - Institut Polytechnique de Paris</t>
  </si>
  <si>
    <t>Institut Mines-Télécom</t>
  </si>
  <si>
    <t>INSA Lyon</t>
  </si>
  <si>
    <t>Université Paris Cité</t>
  </si>
  <si>
    <t>Aix Marseille University</t>
  </si>
  <si>
    <t>CNAM Conservatoire National des Arts et Métiers</t>
  </si>
  <si>
    <t>AgroParisTech - Université Paris-Saclay</t>
  </si>
  <si>
    <t>EM STRASBOURG Business School</t>
  </si>
  <si>
    <t>École des Ponts ParisTech</t>
  </si>
  <si>
    <t>Sorbonne University</t>
  </si>
  <si>
    <t>Université de Lyon</t>
  </si>
  <si>
    <t>EDHEC Business School</t>
  </si>
  <si>
    <t>Centrale Lille</t>
  </si>
  <si>
    <t>Université de Bordeaux</t>
  </si>
  <si>
    <t>Ecole Normale Supérieure Paris-Saclay - Université Paris-Saclay</t>
  </si>
  <si>
    <t>Mines Paris - PSL University</t>
  </si>
  <si>
    <t>CentraleSupélec - Paris Saclay University</t>
  </si>
  <si>
    <t>ESSEC Business School</t>
  </si>
  <si>
    <t>Ecole Centrale Lyon - Lyon University</t>
  </si>
  <si>
    <t>SciencesPo</t>
  </si>
  <si>
    <t>Université de Lille</t>
  </si>
  <si>
    <t>Ecole Polytechnique - Institut Polytechnique de Paris</t>
  </si>
  <si>
    <t>HEC Paris</t>
  </si>
  <si>
    <t>University</t>
  </si>
  <si>
    <t>% Employabilité</t>
  </si>
  <si>
    <t>% Collaboration</t>
  </si>
  <si>
    <t>% combiné</t>
  </si>
  <si>
    <t>Rang combiné</t>
  </si>
  <si>
    <t>Le classement Collaboration doit représenter</t>
  </si>
  <si>
    <t>QF1</t>
  </si>
  <si>
    <r>
      <rPr>
        <b/>
        <sz val="10"/>
        <color theme="1"/>
        <rFont val="Roboto"/>
      </rPr>
      <t xml:space="preserve">À votre avis, lesquels des établissements suivants </t>
    </r>
    <r>
      <rPr>
        <b/>
        <sz val="10"/>
        <color rgb="FF0000FF"/>
        <rFont val="Roboto"/>
      </rPr>
      <t xml:space="preserve">préparent le mieux au marché du travail en France </t>
    </r>
    <r>
      <rPr>
        <b/>
        <sz val="10"/>
        <color theme="1"/>
        <rFont val="Roboto"/>
      </rPr>
      <t xml:space="preserve">? </t>
    </r>
  </si>
  <si>
    <t>Base = tous les participants basés en France</t>
  </si>
  <si>
    <t>N=786</t>
  </si>
  <si>
    <t>QF2</t>
  </si>
  <si>
    <r>
      <rPr>
        <b/>
        <sz val="10"/>
        <color theme="1"/>
        <rFont val="Roboto"/>
      </rPr>
      <t xml:space="preserve">Et lesquels des établissements suivants sont-ils </t>
    </r>
    <r>
      <rPr>
        <b/>
        <sz val="10"/>
        <color rgb="FF0000FF"/>
        <rFont val="Roboto"/>
      </rPr>
      <t>les plus compétents en matière de communication et de collaboration avec le monde de l'entreprise</t>
    </r>
    <r>
      <rPr>
        <b/>
        <sz val="10"/>
        <color theme="1"/>
        <rFont val="Roboto"/>
      </rPr>
      <t xml:space="preserve"> ?</t>
    </r>
  </si>
  <si>
    <t>Base = tous les participants basés en France et impliqués dans la coopération université/entreprise (selon Q15)</t>
  </si>
  <si>
    <t>N=473</t>
  </si>
  <si>
    <t>Votes Employabilité</t>
  </si>
  <si>
    <t xml:space="preserve">Nombre de votes obtenus à la question QF1=À votre avis, lesquels des établissements suivants préparent le mieux au marché du travail en France ? </t>
  </si>
  <si>
    <t>Votes Collaboration</t>
  </si>
  <si>
    <t xml:space="preserve">Nombre de votes obtenus à la question QF2=Et lesquels des établissements suivants sont-ils les plus compétents en matière de communication et de collaboration avec le monde de l'entreprise ?? </t>
  </si>
  <si>
    <t xml:space="preserve">% de votes obtenus à la question QF1=À votre avis, lesquels des établissements suivants préparent le mieux au marché du travail en France ? </t>
  </si>
  <si>
    <t xml:space="preserve">% de votes obtenus à la question QF2=Et lesquels des établissements suivants sont-ils les plus compétents en matière de communication et de collaboration avec le monde de l'entreprise ?? </t>
  </si>
  <si>
    <t>Rang Employabilité</t>
  </si>
  <si>
    <t xml:space="preserve">Rang obtenu dans le classement QF1=À votre avis, lesquels des établissements suivants préparent le mieux au marché du travail en France ? </t>
  </si>
  <si>
    <t>Rang Collaboration</t>
  </si>
  <si>
    <t xml:space="preserve">Rang obtenu dans le classement QF2=Et lesquels des établissements suivants sont-ils les plus compétents en matière de communication et de collaboration avec le monde de l'entreprise ?? </t>
  </si>
  <si>
    <t>Moyenne % obtenus sur QF1+QF2</t>
  </si>
  <si>
    <t>French Employability Ranking</t>
  </si>
  <si>
    <t>Rang dans le classement QF+QF2 combiné (50/50) -&gt; "Rang combiné" Newstank 40/60</t>
  </si>
  <si>
    <t>Brand Index</t>
  </si>
  <si>
    <t>Part de votes QF1 (davantage liés à la réputation de la marque) dans le total QF1+QF2</t>
  </si>
  <si>
    <t>Il s'agit de Francais mais recrutant et/ou travaillant aussi avec des diplômé(e)s d'autres pays</t>
  </si>
  <si>
    <t>Based on total score (Qf1+Qf2) (AVERAGE)</t>
  </si>
  <si>
    <t>The ranking includes a mix of grandes écoles and universities that are known for their strong ties with industry, practical training, and high employability of graduates. It is based on both factors considered equally : does the institution has a reputation of preparing students weill for the workplace and do they stand for good collaboration and communication with the corporate world.
- Grandes Écoles: Schools like HEC Paris, École Polytechnique, SciencesPo, Mines Paris, and École des Ponts ParisTech are traditionally seen as top-tier for job market preparation due to their selectivity, specialized programs, and industry connections.
- Technological Universities: Institutions like UTC, UTT, and INSA Lyon focus on engineering and technology, which are fields closely tied to employment outcomes. These schools are also well-regarded for their strong ties to industry and practical training.
- Universities with Strong Reputations: Sorbonne University, University Paris-Saclay, and Université de Toulouse are recognized for their comprehensive programs and research, which also contribute to employability, particularly in academia and specialized industries.
- Business Schools: Including EM Lyon reflects the importance of business schools in job market preparation, particularly in fields like finance, consulting, and entrepreneurship.
Remarks: While universities like Sorbonne University and Université Paris Cité are included, the list still heavily favors grandes écoles, which aligns with the general French perception that these institutions offer better job market preparation. Overall, the ranking appears well-balanced and reflective of the French educational landscape in terms of employability and preparation for the job market.</t>
  </si>
  <si>
    <t>Based on "Brand Index" = share of reputation votes (QF1) among total score (Qf1+Qf2)</t>
  </si>
  <si>
    <t>This ranking is a reputation ranking, but with focus on employability.</t>
  </si>
  <si>
    <t>The list includes many prestigious institutions in France, but there are a few that stand out as slightly less aligned with the others in terms of traditional prestige or brand recognition at the national or international level. These are:</t>
  </si>
  <si>
    <t>Université de Lille: While it's a respected institution, it might not have the same level of brand prestige as others like HEC Paris or École Polytechnique.</t>
  </si>
  <si>
    <t>Université de Bordeaux: Similar to Lille, it's a solid university but not typically mentioned in the same breath as the top-tier institutions.</t>
  </si>
  <si>
    <t>EM Strasbourg Business School: A good business school, but not usually listed alongside the very top French business schools like HEC or ESSEC.</t>
  </si>
  <si>
    <t>CNAM Conservatoire National des Arts et Métiers: While respected, especially for adult education and vocational training, it doesn't carry the same prestige as the others.</t>
  </si>
  <si>
    <t>Université Paris Cité: Though a significant institution, it may not have the same level of recognition as institutions like Sorbonne or SciencesPo.</t>
  </si>
  <si>
    <t>The rest of the institutions listed are generally considered among the top in France in terms of prestige and brand recognition.</t>
  </si>
  <si>
    <t>Grandes écoles typically dominate in rankings focused on prestige, employability, and specific professional fields, while universities like Université de Lille or Université de Bordeaux, despite being respected, may not have the same level of recognition. This distinction might explain why some of the universities in the list, while reputable, don't carry the same brand prestige as the grandes écoles included.</t>
  </si>
  <si>
    <t>Moreover, the question we asked—focusing on preparation for the job market—does strongly influence the responses. This question has naturally elevated the standing of universities known for their professional preparation and industry connections. It shows that university partnerships have a significant impact on both the reputation of the institution and the outcomes for students, particularly in terms of employability.</t>
  </si>
  <si>
    <t>Based on Employability ranking combined with a low Brand Index = cooperation performance &gt; employability ranking performance</t>
  </si>
  <si>
    <t>NB: on peut prendre aussi tout simplement les meilleures placées pour QF2 mais du coup on aura aussi des HEC, science po etc</t>
  </si>
  <si>
    <t>RANG COMBINÉ</t>
  </si>
  <si>
    <t>This ranking is the pendant to the "Top French Brands" ranking. Those institutions have a low Brand Index, meaning that they perform better in the perceived quality of their collaboration and communication with the corporate world, than in general reputation of well preparing students for the workplace.</t>
  </si>
  <si>
    <t>Those institutions are less prestigious but teh quality of their cooperation work is recognized by professionals.</t>
  </si>
  <si>
    <t>Rank</t>
  </si>
  <si>
    <t>VOTES</t>
  </si>
  <si>
    <t>Q2</t>
  </si>
  <si>
    <t>Privately held organization</t>
  </si>
  <si>
    <t>Government Organization / Public Sector</t>
  </si>
  <si>
    <t>Publicly traded or state-owned organization</t>
  </si>
  <si>
    <t>NGO / Non-Profit Organization</t>
  </si>
  <si>
    <t>Other</t>
  </si>
  <si>
    <t>Q3</t>
  </si>
  <si>
    <t>IT services and cloud computing</t>
  </si>
  <si>
    <t>Retail, Commerce, and Shopping</t>
  </si>
  <si>
    <t>Engineering, design and manufacture</t>
  </si>
  <si>
    <t>Accounting and finance</t>
  </si>
  <si>
    <t>Construction and civil engineering</t>
  </si>
  <si>
    <t>Education and training</t>
  </si>
  <si>
    <t>Banking and insurance</t>
  </si>
  <si>
    <t>Logistics, transport and supply chain</t>
  </si>
  <si>
    <t>Consulting</t>
  </si>
  <si>
    <t>Pharmaceutical and chemical</t>
  </si>
  <si>
    <t>Hospitality, leisure and tourism</t>
  </si>
  <si>
    <t>Food and Beverage</t>
  </si>
  <si>
    <t>Software development and engineering</t>
  </si>
  <si>
    <t>IT Hardware</t>
  </si>
  <si>
    <t>Automotive</t>
  </si>
  <si>
    <t>Telecoms and networks</t>
  </si>
  <si>
    <t>Energy and Environment</t>
  </si>
  <si>
    <t>Advertising, Media and communications</t>
  </si>
  <si>
    <t>Electro-Technics and electronics</t>
  </si>
  <si>
    <t>Artificial Intelligence</t>
  </si>
  <si>
    <t>FMCG (Fast-moving consumer goods)</t>
  </si>
  <si>
    <t>Aerospace and defense</t>
  </si>
  <si>
    <t>Privacy and Security</t>
  </si>
  <si>
    <t>Luxury goods</t>
  </si>
  <si>
    <t>Start-up / innovative tech sector</t>
  </si>
  <si>
    <t>Apps and Platforms</t>
  </si>
  <si>
    <t>Mobile and Messaging</t>
  </si>
  <si>
    <t>Gaming</t>
  </si>
  <si>
    <t>Q4</t>
  </si>
  <si>
    <t>50 - 499 employees</t>
  </si>
  <si>
    <t>1000 - 5000 employees</t>
  </si>
  <si>
    <t>500 - 999 employees</t>
  </si>
  <si>
    <t>More than 5000 employees</t>
  </si>
  <si>
    <t>Up to 50 employees</t>
  </si>
  <si>
    <t>Q6</t>
  </si>
  <si>
    <t>More than 15 years</t>
  </si>
  <si>
    <t>5 - 9 years</t>
  </si>
  <si>
    <t>10 - 15 years</t>
  </si>
  <si>
    <t>Q7</t>
  </si>
  <si>
    <t>Human Resources, Training and Development</t>
  </si>
  <si>
    <t>IT Infrastructure and Operations</t>
  </si>
  <si>
    <t>Customer Service</t>
  </si>
  <si>
    <t>General Administration and Management</t>
  </si>
  <si>
    <t>Production</t>
  </si>
  <si>
    <t>Accounting</t>
  </si>
  <si>
    <t>Finance</t>
  </si>
  <si>
    <t>Operations and Delivery</t>
  </si>
  <si>
    <t>Sales and Business Development</t>
  </si>
  <si>
    <t>Quality Assurance/Quality Control</t>
  </si>
  <si>
    <t>IT Security</t>
  </si>
  <si>
    <t>Software Development and Engineering</t>
  </si>
  <si>
    <t>Supply Chain/Logistics</t>
  </si>
  <si>
    <t>Research and Development</t>
  </si>
  <si>
    <t>Marketing and Communications</t>
  </si>
  <si>
    <t>Procurement</t>
  </si>
  <si>
    <t>Digital Transformation and Innovation</t>
  </si>
  <si>
    <t>Data Management and Analytics</t>
  </si>
  <si>
    <t>Product Management</t>
  </si>
  <si>
    <t>Legal and Compliance</t>
  </si>
  <si>
    <t>Q8</t>
  </si>
  <si>
    <t>I work directly on projects involving IT, AI, or data technical expertise.</t>
  </si>
  <si>
    <t>I monitor projects related to IT, AI, or data technical expertise.</t>
  </si>
  <si>
    <t>None of the above</t>
  </si>
  <si>
    <t>I regularly communicate and work with digital specialists.</t>
  </si>
  <si>
    <t>I am deeply involved in the digital transformation processes within my company.</t>
  </si>
  <si>
    <t>Q9</t>
  </si>
  <si>
    <t>10 to 25</t>
  </si>
  <si>
    <t>5 to 9</t>
  </si>
  <si>
    <t>26 to 50</t>
  </si>
  <si>
    <t>More than 50</t>
  </si>
  <si>
    <t>Q10</t>
  </si>
  <si>
    <t>Yes, I also recruit and/or work with graduates from foreign countries.</t>
  </si>
  <si>
    <t>Rarely or never.</t>
  </si>
  <si>
    <t>Yes, I recruit on a global level.</t>
  </si>
  <si>
    <t>Q11</t>
  </si>
  <si>
    <t>IT roles</t>
  </si>
  <si>
    <t>Non-technical / business roles</t>
  </si>
  <si>
    <t>Engineering roles</t>
  </si>
  <si>
    <t>Q12_top</t>
  </si>
  <si>
    <t>High decision level</t>
  </si>
  <si>
    <t>TOTAL</t>
  </si>
  <si>
    <t>FRANCE SPECIAL</t>
  </si>
  <si>
    <t>Diff. panels FR</t>
  </si>
  <si>
    <t>FRANCE GEURS</t>
  </si>
  <si>
    <t>TOTAL GEURS</t>
  </si>
  <si>
    <t>other</t>
  </si>
  <si>
    <t>Grande école</t>
  </si>
  <si>
    <t>Pas une grande école</t>
  </si>
  <si>
    <r>
      <t>Sélectivité élevée</t>
    </r>
    <r>
      <rPr>
        <sz val="10"/>
        <color rgb="FF000000"/>
        <rFont val="Arial"/>
        <family val="2"/>
        <scheme val="minor"/>
      </rPr>
      <t xml:space="preserve"> : Admission très compétitive, notamment en licence (contrairement aux universités classiques qui ont un accès plus ouvert). Membre de PSL (Paris Sciences &amp; Lettres) : PSL regroupe plusieurs Grandes Écoles prestigieuses (ENS, Mines Paris, Chimie Paris, etc.), ce qui renforce son prestige. Formation professionnalisante et réseau puissant : Fortes connexions avec le monde de l’entreprise, un critère typique des Grandes Écoles.</t>
    </r>
  </si>
  <si>
    <t>L’UTT (Université de Technologie de Troyes) est une école d’ingénieurs publique, mais avec un statut hybride entre université et Grande École. Elle fait partie des trois Universités de Technologie françaises, avec l’UTBM (Belfort-Montbéliard) et l’UTC (Compiègne).</t>
  </si>
  <si>
    <t>Spécialité</t>
  </si>
  <si>
    <t>Type d'établissement</t>
  </si>
  <si>
    <t>Hybride</t>
  </si>
  <si>
    <t>Détails sur la variable [Hybride]</t>
  </si>
  <si>
    <t>Grandes Écoles d'ingénieurs &amp; Universités technologiques</t>
  </si>
  <si>
    <t>Universités classiques &amp; de recherche</t>
  </si>
  <si>
    <t>Écoles normales supérieures &amp; instituts spécialisés</t>
  </si>
  <si>
    <t>Grandes Écoles de Commerce</t>
  </si>
  <si>
    <t>Pas une grande école mais elle regroupe une grande  école reconnue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</si>
</sst>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color rgb="FF000000"/>
      <name val="Arial"/>
      <scheme val="minor"/>
    </font>
    <font>
      <sz val="10"/>
      <color theme="1"/>
      <name val="Arial"/>
      <scheme val="minor"/>
    </font>
    <font>
      <b/>
      <sz val="10"/>
      <color theme="1"/>
      <name val="Arial"/>
      <scheme val="minor"/>
    </font>
    <font>
      <b/>
      <sz val="10"/>
      <color theme="1"/>
      <name val="Roboto"/>
    </font>
    <font>
      <sz val="10"/>
      <color theme="1"/>
      <name val="Roboto"/>
    </font>
    <font>
      <i/>
      <sz val="10"/>
      <color theme="1"/>
      <name val="Arial"/>
      <scheme val="minor"/>
    </font>
    <font>
      <b/>
      <sz val="14"/>
      <color theme="1"/>
      <name val="Arial"/>
      <scheme val="minor"/>
    </font>
    <font>
      <sz val="10"/>
      <color rgb="FFFF0000"/>
      <name val="Arial"/>
      <scheme val="minor"/>
    </font>
    <font>
      <b/>
      <sz val="8"/>
      <color rgb="FF000000"/>
      <name val="&quot;Helvetica Neue&quot;"/>
    </font>
    <font>
      <sz val="10"/>
      <color theme="1"/>
      <name val="Arial"/>
    </font>
    <font>
      <b/>
      <sz val="10"/>
      <color rgb="FF0000FF"/>
      <name val="Roboto"/>
    </font>
    <font>
      <sz val="10"/>
      <color rgb="FFFF0000"/>
      <name val="Arial"/>
      <family val="2"/>
      <scheme val="minor"/>
    </font>
    <font>
      <sz val="10"/>
      <color rgb="FF000000"/>
      <name val="Arial"/>
      <family val="2"/>
      <scheme val="minor"/>
    </font>
    <font>
      <b/>
      <sz val="10"/>
      <color rgb="FF000000"/>
      <name val="Arial"/>
      <family val="2"/>
      <scheme val="minor"/>
    </font>
  </fonts>
  <fills count="6">
    <fill>
      <patternFill patternType="none"/>
    </fill>
    <fill>
      <patternFill patternType="gray125"/>
    </fill>
    <fill>
      <patternFill patternType="solid">
        <fgColor theme="9"/>
        <bgColor theme="9"/>
      </patternFill>
    </fill>
    <fill>
      <patternFill patternType="solid">
        <fgColor rgb="FFFFF2CC"/>
        <bgColor rgb="FFFFF2CC"/>
      </patternFill>
    </fill>
    <fill>
      <patternFill patternType="solid">
        <fgColor rgb="FFFFE599"/>
        <bgColor rgb="FFFFE599"/>
      </patternFill>
    </fill>
    <fill>
      <patternFill patternType="solid">
        <fgColor rgb="FFFFFF00"/>
        <bgColor rgb="FFFFFF00"/>
      </patternFill>
    </fill>
  </fills>
  <borders count="1">
    <border>
      <left/>
      <right/>
      <top/>
      <bottom/>
      <diagonal/>
    </border>
  </borders>
  <cellStyleXfs count="1">
    <xf numFmtId="0" fontId="0" fillId="0" borderId="0"/>
  </cellStyleXfs>
  <cellXfs count="45">
    <xf numFmtId="0" fontId="0" fillId="0" borderId="0" xfId="0"/>
    <xf numFmtId="0" fontId="1" fillId="0" borderId="0" xfId="0" applyFont="1" applyAlignment="1">
      <alignment textRotation="45" wrapText="1"/>
    </xf>
    <xf numFmtId="0" fontId="1" fillId="0" borderId="0" xfId="0" applyFont="1" applyAlignment="1">
      <alignment horizontal="center" textRotation="45" wrapText="1"/>
    </xf>
    <xf numFmtId="0" fontId="1" fillId="0" borderId="0" xfId="0" applyFont="1"/>
    <xf numFmtId="0" fontId="1" fillId="0" borderId="0" xfId="0" applyFont="1" applyAlignment="1">
      <alignment horizontal="center"/>
    </xf>
    <xf numFmtId="1" fontId="1" fillId="0" borderId="0" xfId="0" applyNumberFormat="1" applyFont="1" applyAlignment="1">
      <alignment horizontal="center"/>
    </xf>
    <xf numFmtId="164" fontId="1" fillId="0" borderId="0" xfId="0" applyNumberFormat="1" applyFont="1" applyAlignment="1">
      <alignment horizontal="center"/>
    </xf>
    <xf numFmtId="1" fontId="1" fillId="2" borderId="0" xfId="0" applyNumberFormat="1" applyFont="1" applyFill="1" applyAlignment="1">
      <alignment horizontal="center"/>
    </xf>
    <xf numFmtId="164" fontId="1" fillId="0" borderId="0" xfId="0" applyNumberFormat="1" applyFont="1"/>
    <xf numFmtId="0" fontId="2" fillId="0" borderId="0" xfId="0" applyFont="1" applyAlignment="1">
      <alignment vertical="center"/>
    </xf>
    <xf numFmtId="0" fontId="2" fillId="0" borderId="0" xfId="0" applyFont="1" applyAlignment="1">
      <alignment horizontal="center" vertical="center"/>
    </xf>
    <xf numFmtId="0" fontId="1" fillId="0" borderId="0" xfId="0" applyFont="1" applyAlignment="1">
      <alignment vertical="center"/>
    </xf>
    <xf numFmtId="0" fontId="2" fillId="0" borderId="0" xfId="0" applyFont="1"/>
    <xf numFmtId="9" fontId="2" fillId="0" borderId="0" xfId="0" applyNumberFormat="1" applyFont="1"/>
    <xf numFmtId="0" fontId="3" fillId="0" borderId="0" xfId="0" applyFont="1" applyAlignment="1">
      <alignment vertical="top"/>
    </xf>
    <xf numFmtId="0" fontId="4" fillId="0" borderId="0" xfId="0" applyFont="1" applyAlignment="1">
      <alignment vertical="top"/>
    </xf>
    <xf numFmtId="0" fontId="2" fillId="0" borderId="0" xfId="0" applyFont="1" applyAlignment="1">
      <alignment horizontal="left"/>
    </xf>
    <xf numFmtId="0" fontId="5" fillId="0" borderId="0" xfId="0" applyFont="1"/>
    <xf numFmtId="0" fontId="6" fillId="0" borderId="0" xfId="0" applyFont="1"/>
    <xf numFmtId="0" fontId="7" fillId="0" borderId="0" xfId="0" applyFont="1"/>
    <xf numFmtId="0" fontId="1" fillId="0" borderId="0" xfId="0" applyFont="1" applyAlignment="1">
      <alignment horizontal="center" textRotation="90" wrapText="1"/>
    </xf>
    <xf numFmtId="0" fontId="1" fillId="0" borderId="0" xfId="0" applyFont="1" applyAlignment="1">
      <alignment horizontal="left" textRotation="90" wrapText="1"/>
    </xf>
    <xf numFmtId="0" fontId="8" fillId="3" borderId="0" xfId="0" applyFont="1" applyFill="1" applyAlignment="1">
      <alignment horizontal="center" textRotation="90" wrapText="1"/>
    </xf>
    <xf numFmtId="1" fontId="1" fillId="0" borderId="0" xfId="0" applyNumberFormat="1" applyFont="1" applyAlignment="1">
      <alignment horizontal="left" textRotation="90" wrapText="1"/>
    </xf>
    <xf numFmtId="1" fontId="1" fillId="0" borderId="0" xfId="0" applyNumberFormat="1" applyFont="1" applyAlignment="1">
      <alignment horizontal="center" textRotation="90" wrapText="1"/>
    </xf>
    <xf numFmtId="10" fontId="1" fillId="0" borderId="0" xfId="0" applyNumberFormat="1" applyFont="1"/>
    <xf numFmtId="10" fontId="1" fillId="0" borderId="0" xfId="0" applyNumberFormat="1" applyFont="1" applyAlignment="1">
      <alignment horizontal="center"/>
    </xf>
    <xf numFmtId="9" fontId="1" fillId="0" borderId="0" xfId="0" applyNumberFormat="1"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2" fillId="4" borderId="0" xfId="0" applyFont="1" applyFill="1"/>
    <xf numFmtId="0" fontId="2" fillId="5" borderId="0" xfId="0" applyFont="1" applyFill="1"/>
    <xf numFmtId="0" fontId="2" fillId="3" borderId="0" xfId="0" applyFont="1" applyFill="1"/>
    <xf numFmtId="0" fontId="1" fillId="0" borderId="0" xfId="0" applyFont="1" applyAlignment="1">
      <alignment horizontal="left"/>
    </xf>
    <xf numFmtId="0" fontId="9" fillId="0" borderId="0" xfId="0" applyFont="1"/>
    <xf numFmtId="0" fontId="9" fillId="0" borderId="0" xfId="0" applyFont="1" applyAlignment="1">
      <alignment horizontal="center"/>
    </xf>
    <xf numFmtId="1" fontId="9" fillId="0" borderId="0" xfId="0" applyNumberFormat="1" applyFont="1" applyAlignment="1">
      <alignment horizontal="center"/>
    </xf>
    <xf numFmtId="0" fontId="11" fillId="0" borderId="0" xfId="0" applyFont="1" applyAlignment="1">
      <alignment horizontal="center" textRotation="45" wrapText="1"/>
    </xf>
    <xf numFmtId="1" fontId="11" fillId="0" borderId="0" xfId="0" applyNumberFormat="1" applyFont="1" applyAlignment="1">
      <alignment horizontal="center" textRotation="90" wrapText="1"/>
    </xf>
    <xf numFmtId="0" fontId="12" fillId="0" borderId="0" xfId="0" applyFont="1"/>
    <xf numFmtId="0" fontId="13" fillId="0" borderId="0" xfId="0" applyFont="1"/>
    <xf numFmtId="0" fontId="1" fillId="0" borderId="0" xfId="0" applyFont="1" applyAlignment="1">
      <alignment vertical="top" wrapText="1"/>
    </xf>
    <xf numFmtId="0" fontId="0" fillId="0" borderId="0" xfId="0"/>
    <xf numFmtId="0" fontId="1" fillId="0" borderId="0" xfId="0" applyFont="1" applyAlignment="1">
      <alignment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74"/>
  <sheetViews>
    <sheetView workbookViewId="0">
      <selection activeCell="A59" sqref="A59"/>
    </sheetView>
  </sheetViews>
  <sheetFormatPr baseColWidth="10" defaultColWidth="12.5703125" defaultRowHeight="15.75" customHeight="1"/>
  <cols>
    <col min="1" max="1" width="49.28515625" customWidth="1"/>
    <col min="2" max="11" width="8.7109375" customWidth="1"/>
    <col min="12" max="13" width="9.85546875" customWidth="1"/>
    <col min="14" max="14" width="8.28515625" customWidth="1"/>
    <col min="15" max="15" width="8.42578125" customWidth="1"/>
  </cols>
  <sheetData>
    <row r="1" spans="1:15" ht="93.75" customHeight="1">
      <c r="A1" s="1" t="s">
        <v>0</v>
      </c>
      <c r="B1" s="1" t="s">
        <v>1</v>
      </c>
      <c r="C1" s="1" t="s">
        <v>2</v>
      </c>
      <c r="D1" s="1" t="s">
        <v>3</v>
      </c>
      <c r="E1" s="1" t="s">
        <v>4</v>
      </c>
      <c r="F1" s="1" t="s">
        <v>5</v>
      </c>
      <c r="G1" s="1" t="s">
        <v>6</v>
      </c>
      <c r="H1" s="1" t="s">
        <v>7</v>
      </c>
      <c r="I1" s="1" t="s">
        <v>8</v>
      </c>
      <c r="J1" s="1" t="s">
        <v>9</v>
      </c>
      <c r="K1" s="2" t="s">
        <v>10</v>
      </c>
      <c r="L1" s="37" t="s">
        <v>11</v>
      </c>
      <c r="M1" s="37" t="s">
        <v>12</v>
      </c>
      <c r="N1" s="2" t="s">
        <v>13</v>
      </c>
      <c r="O1" s="2" t="s">
        <v>14</v>
      </c>
    </row>
    <row r="2" spans="1:15" ht="12.75">
      <c r="A2" s="3" t="s">
        <v>15</v>
      </c>
      <c r="B2" s="4" t="s">
        <v>16</v>
      </c>
      <c r="C2" s="5">
        <f>VLOOKUP(A2,'Values QF1'!B:C,2,0)</f>
        <v>44.841137858231185</v>
      </c>
      <c r="D2" s="5">
        <f>VLOOKUP(A2,'Values QF2'!B:C,2,0)</f>
        <v>61</v>
      </c>
      <c r="E2" s="6">
        <f>VLOOKUP(A2,'Breakdowns QF1'!B:C,2,0)</f>
        <v>5.7049793712762323E-2</v>
      </c>
      <c r="F2" s="6">
        <f>VLOOKUP(A2,'Breakdowns QF2'!B:C,2,0)</f>
        <v>0.12896405919661733</v>
      </c>
      <c r="G2" s="4">
        <f t="shared" ref="G2:G33" si="0">RANK(C2,C$2:C$72)</f>
        <v>67</v>
      </c>
      <c r="H2" s="4">
        <f t="shared" ref="H2:H33" si="1">RANK(D2,D$2:D$72)</f>
        <v>17</v>
      </c>
      <c r="I2" s="6">
        <f>AVERAGE(E2:F2)</f>
        <v>9.3006926454689831E-2</v>
      </c>
      <c r="J2" s="4">
        <f>RANK(I2,I$2:I$72)</f>
        <v>50</v>
      </c>
      <c r="K2" s="7">
        <f t="shared" ref="K2:K72" si="2">E2/(E2+F2)*100</f>
        <v>30.669647889372659</v>
      </c>
      <c r="L2" s="6">
        <f>VLOOKUP(A2,'Breakdowns QF1'!B:CE,81,0)</f>
        <v>7.2324415900372876E-2</v>
      </c>
      <c r="M2" s="6">
        <f>VLOOKUP(A2,'Breakdowns QF2'!B:CE,81,0)</f>
        <v>0.10714285714285714</v>
      </c>
      <c r="N2" s="6">
        <f>AVERAGE(L2,M2)</f>
        <v>8.9733636521615007E-2</v>
      </c>
      <c r="O2" s="8">
        <f>N2-I2</f>
        <v>-3.2732899330748244E-3</v>
      </c>
    </row>
    <row r="3" spans="1:15" ht="12.75">
      <c r="A3" s="3" t="s">
        <v>17</v>
      </c>
      <c r="B3" s="4" t="s">
        <v>16</v>
      </c>
      <c r="C3" s="5">
        <f>VLOOKUP(A3,'Values QF1'!B:C,2,0)</f>
        <v>31.690611851730694</v>
      </c>
      <c r="D3" s="5">
        <f>VLOOKUP(A3,'Values QF2'!B:C,2,0)</f>
        <v>42</v>
      </c>
      <c r="E3" s="6">
        <f>VLOOKUP(A3,'Breakdowns QF1'!B:C,2,0)</f>
        <v>4.0318844595077216E-2</v>
      </c>
      <c r="F3" s="6">
        <f>VLOOKUP(A3,'Breakdowns QF2'!B:C,2,0)</f>
        <v>8.8794926004228336E-2</v>
      </c>
      <c r="G3" s="4">
        <f t="shared" si="0"/>
        <v>71</v>
      </c>
      <c r="H3" s="4">
        <f t="shared" si="1"/>
        <v>53</v>
      </c>
      <c r="I3" s="6">
        <f t="shared" ref="I3:I72" si="3">AVERAGE(E3:F3)</f>
        <v>6.4556885299652783E-2</v>
      </c>
      <c r="J3" s="4">
        <f t="shared" ref="J3:J72" si="4">RANK(I3,I$2:I$72)</f>
        <v>68</v>
      </c>
      <c r="K3" s="7">
        <f t="shared" si="2"/>
        <v>31.227377535277455</v>
      </c>
      <c r="L3" s="6">
        <f>VLOOKUP(A3,'Breakdowns QF1'!B:CE,81,0)</f>
        <v>2.9207937190535199E-2</v>
      </c>
      <c r="M3" s="6">
        <f>VLOOKUP(A3,'Breakdowns QF2'!B:CE,81,0)</f>
        <v>6.7857142857142852E-2</v>
      </c>
      <c r="N3" s="6">
        <f t="shared" ref="N3:N72" si="5">AVERAGE(L3,M3)</f>
        <v>4.8532540023839027E-2</v>
      </c>
      <c r="O3" s="8">
        <f t="shared" ref="O3:O33" si="6">N3-I3</f>
        <v>-1.6024345275813756E-2</v>
      </c>
    </row>
    <row r="4" spans="1:15" ht="12.75">
      <c r="A4" s="3" t="s">
        <v>18</v>
      </c>
      <c r="B4" s="4" t="s">
        <v>16</v>
      </c>
      <c r="C4" s="5">
        <f>VLOOKUP(A4,'Values QF1'!B:C,2,0)</f>
        <v>56.933350296399297</v>
      </c>
      <c r="D4" s="5">
        <f>VLOOKUP(A4,'Values QF2'!B:C,2,0)</f>
        <v>68</v>
      </c>
      <c r="E4" s="6">
        <f>VLOOKUP(A4,'Breakdowns QF1'!B:C,2,0)</f>
        <v>7.2434287908904951E-2</v>
      </c>
      <c r="F4" s="6">
        <f>VLOOKUP(A4,'Breakdowns QF2'!B:C,2,0)</f>
        <v>0.14376321353065538</v>
      </c>
      <c r="G4" s="4">
        <f t="shared" si="0"/>
        <v>59</v>
      </c>
      <c r="H4" s="4">
        <f t="shared" si="1"/>
        <v>7</v>
      </c>
      <c r="I4" s="6">
        <f t="shared" si="3"/>
        <v>0.10809875071978017</v>
      </c>
      <c r="J4" s="4">
        <f t="shared" si="4"/>
        <v>33</v>
      </c>
      <c r="K4" s="7">
        <f t="shared" si="2"/>
        <v>33.503758103862502</v>
      </c>
      <c r="L4" s="6">
        <f>VLOOKUP(A4,'Breakdowns QF1'!B:CE,81,0)</f>
        <v>9.9698954436090934E-2</v>
      </c>
      <c r="M4" s="6">
        <f>VLOOKUP(A4,'Breakdowns QF2'!B:CE,81,0)</f>
        <v>0.17142857142857143</v>
      </c>
      <c r="N4" s="6">
        <f t="shared" si="5"/>
        <v>0.13556376293233119</v>
      </c>
      <c r="O4" s="8">
        <f t="shared" si="6"/>
        <v>2.7465012212551015E-2</v>
      </c>
    </row>
    <row r="5" spans="1:15" ht="12.75">
      <c r="A5" s="3" t="s">
        <v>19</v>
      </c>
      <c r="B5" s="4" t="s">
        <v>20</v>
      </c>
      <c r="C5" s="5">
        <f>VLOOKUP(A5,'Values QF1'!B:C,2,0)</f>
        <v>43.312462703973303</v>
      </c>
      <c r="D5" s="5">
        <f>VLOOKUP(A5,'Values QF2'!B:C,2,0)</f>
        <v>51</v>
      </c>
      <c r="E5" s="6">
        <f>VLOOKUP(A5,'Breakdowns QF1'!B:C,2,0)</f>
        <v>5.5104914381645421E-2</v>
      </c>
      <c r="F5" s="6">
        <f>VLOOKUP(A5,'Breakdowns QF2'!B:C,2,0)</f>
        <v>0.10782241014799154</v>
      </c>
      <c r="G5" s="4">
        <f t="shared" si="0"/>
        <v>69</v>
      </c>
      <c r="H5" s="4">
        <f t="shared" si="1"/>
        <v>36</v>
      </c>
      <c r="I5" s="6">
        <f t="shared" si="3"/>
        <v>8.1463662264818479E-2</v>
      </c>
      <c r="J5" s="4">
        <f t="shared" si="4"/>
        <v>63</v>
      </c>
      <c r="K5" s="7">
        <f t="shared" si="2"/>
        <v>33.821775776856676</v>
      </c>
      <c r="L5" s="6">
        <f>VLOOKUP(A5,'Breakdowns QF1'!B:CE,81,0)</f>
        <v>2.8765392687648304E-2</v>
      </c>
      <c r="M5" s="6">
        <f>VLOOKUP(A5,'Breakdowns QF2'!B:CE,81,0)</f>
        <v>0.12142857142857143</v>
      </c>
      <c r="N5" s="6">
        <f t="shared" si="5"/>
        <v>7.5096982058109871E-2</v>
      </c>
      <c r="O5" s="8">
        <f t="shared" si="6"/>
        <v>-6.3666802067086081E-3</v>
      </c>
    </row>
    <row r="6" spans="1:15" ht="12.75">
      <c r="A6" s="3" t="s">
        <v>21</v>
      </c>
      <c r="B6" s="4" t="s">
        <v>20</v>
      </c>
      <c r="C6" s="5">
        <f>VLOOKUP(A6,'Values QF1'!B:C,2,0)</f>
        <v>45.429089840638063</v>
      </c>
      <c r="D6" s="5">
        <f>VLOOKUP(A6,'Values QF2'!B:C,2,0)</f>
        <v>50</v>
      </c>
      <c r="E6" s="6">
        <f>VLOOKUP(A6,'Breakdowns QF1'!B:C,2,0)</f>
        <v>5.7797824224730364E-2</v>
      </c>
      <c r="F6" s="6">
        <f>VLOOKUP(A6,'Breakdowns QF2'!B:C,2,0)</f>
        <v>0.10570824524312897</v>
      </c>
      <c r="G6" s="4">
        <f t="shared" si="0"/>
        <v>65</v>
      </c>
      <c r="H6" s="4">
        <f t="shared" si="1"/>
        <v>38</v>
      </c>
      <c r="I6" s="6">
        <f t="shared" si="3"/>
        <v>8.1753034733929669E-2</v>
      </c>
      <c r="J6" s="4">
        <f t="shared" si="4"/>
        <v>62</v>
      </c>
      <c r="K6" s="7">
        <f t="shared" si="2"/>
        <v>35.349038976251443</v>
      </c>
      <c r="L6" s="6">
        <f>VLOOKUP(A6,'Breakdowns QF1'!B:CE,81,0)</f>
        <v>4.2421051633872553E-2</v>
      </c>
      <c r="M6" s="6">
        <f>VLOOKUP(A6,'Breakdowns QF2'!B:CE,81,0)</f>
        <v>0.11428571428571428</v>
      </c>
      <c r="N6" s="6">
        <f t="shared" si="5"/>
        <v>7.8353382959793411E-2</v>
      </c>
      <c r="O6" s="8">
        <f t="shared" si="6"/>
        <v>-3.3996517741362586E-3</v>
      </c>
    </row>
    <row r="7" spans="1:15" ht="12.75">
      <c r="A7" s="3" t="s">
        <v>22</v>
      </c>
      <c r="B7" s="4" t="s">
        <v>20</v>
      </c>
      <c r="C7" s="5">
        <f>VLOOKUP(A7,'Values QF1'!B:C,2,0)</f>
        <v>54.326763174395467</v>
      </c>
      <c r="D7" s="5">
        <f>VLOOKUP(A7,'Values QF2'!B:C,2,0)</f>
        <v>59</v>
      </c>
      <c r="E7" s="6">
        <f>VLOOKUP(A7,'Breakdowns QF1'!B:C,2,0)</f>
        <v>6.9118019305846656E-2</v>
      </c>
      <c r="F7" s="6">
        <f>VLOOKUP(A7,'Breakdowns QF2'!B:C,2,0)</f>
        <v>0.12473572938689217</v>
      </c>
      <c r="G7" s="4">
        <f t="shared" si="0"/>
        <v>60</v>
      </c>
      <c r="H7" s="4">
        <f t="shared" si="1"/>
        <v>22</v>
      </c>
      <c r="I7" s="6">
        <f t="shared" si="3"/>
        <v>9.6926874346369415E-2</v>
      </c>
      <c r="J7" s="4">
        <f t="shared" si="4"/>
        <v>44</v>
      </c>
      <c r="K7" s="7">
        <f t="shared" si="2"/>
        <v>35.654724126795081</v>
      </c>
      <c r="L7" s="6">
        <f>VLOOKUP(A7,'Breakdowns QF1'!B:CE,81,0)</f>
        <v>7.0933561748442633E-2</v>
      </c>
      <c r="M7" s="6">
        <f>VLOOKUP(A7,'Breakdowns QF2'!B:CE,81,0)</f>
        <v>0.1357142857142857</v>
      </c>
      <c r="N7" s="6">
        <f t="shared" si="5"/>
        <v>0.10332392373136418</v>
      </c>
      <c r="O7" s="8">
        <f t="shared" si="6"/>
        <v>6.3970493849947602E-3</v>
      </c>
    </row>
    <row r="8" spans="1:15" ht="12.75">
      <c r="A8" s="3" t="s">
        <v>23</v>
      </c>
      <c r="B8" s="4" t="s">
        <v>20</v>
      </c>
      <c r="C8" s="5">
        <f>VLOOKUP(A8,'Values QF1'!B:C,2,0)</f>
        <v>49.387966522177699</v>
      </c>
      <c r="D8" s="5">
        <f>VLOOKUP(A8,'Values QF2'!B:C,2,0)</f>
        <v>53</v>
      </c>
      <c r="E8" s="6">
        <f>VLOOKUP(A8,'Breakdowns QF1'!B:C,2,0)</f>
        <v>6.2834563005315133E-2</v>
      </c>
      <c r="F8" s="6">
        <f>VLOOKUP(A8,'Breakdowns QF2'!B:C,2,0)</f>
        <v>0.11205073995771671</v>
      </c>
      <c r="G8" s="4">
        <f t="shared" si="0"/>
        <v>63</v>
      </c>
      <c r="H8" s="4">
        <f t="shared" si="1"/>
        <v>30</v>
      </c>
      <c r="I8" s="6">
        <f t="shared" si="3"/>
        <v>8.7442651481515921E-2</v>
      </c>
      <c r="J8" s="4">
        <f t="shared" si="4"/>
        <v>55</v>
      </c>
      <c r="K8" s="7">
        <f t="shared" si="2"/>
        <v>35.929012867706454</v>
      </c>
      <c r="L8" s="6">
        <f>VLOOKUP(A8,'Breakdowns QF1'!B:CE,81,0)</f>
        <v>0.11000391928902867</v>
      </c>
      <c r="M8" s="6">
        <f>VLOOKUP(A8,'Breakdowns QF2'!B:CE,81,0)</f>
        <v>0.13214285714285715</v>
      </c>
      <c r="N8" s="6">
        <f t="shared" si="5"/>
        <v>0.12107338821594291</v>
      </c>
      <c r="O8" s="8">
        <f t="shared" si="6"/>
        <v>3.3630736734426986E-2</v>
      </c>
    </row>
    <row r="9" spans="1:15" ht="12.75">
      <c r="A9" s="3" t="s">
        <v>24</v>
      </c>
      <c r="B9" s="4" t="s">
        <v>20</v>
      </c>
      <c r="C9" s="5">
        <f>VLOOKUP(A9,'Values QF1'!B:C,2,0)</f>
        <v>45.135113849434624</v>
      </c>
      <c r="D9" s="5">
        <f>VLOOKUP(A9,'Values QF2'!B:C,2,0)</f>
        <v>47</v>
      </c>
      <c r="E9" s="6">
        <f>VLOOKUP(A9,'Breakdowns QF1'!B:C,2,0)</f>
        <v>5.742380896874634E-2</v>
      </c>
      <c r="F9" s="6">
        <f>VLOOKUP(A9,'Breakdowns QF2'!B:C,2,0)</f>
        <v>9.9365750528541227E-2</v>
      </c>
      <c r="G9" s="4">
        <f t="shared" si="0"/>
        <v>66</v>
      </c>
      <c r="H9" s="4">
        <f t="shared" si="1"/>
        <v>44</v>
      </c>
      <c r="I9" s="6">
        <f t="shared" si="3"/>
        <v>7.8394779748643784E-2</v>
      </c>
      <c r="J9" s="4">
        <f t="shared" si="4"/>
        <v>65</v>
      </c>
      <c r="K9" s="7">
        <f t="shared" si="2"/>
        <v>36.624765802559551</v>
      </c>
      <c r="L9" s="6">
        <f>VLOOKUP(A9,'Breakdowns QF1'!B:CE,81,0)</f>
        <v>6.8341515374390815E-2</v>
      </c>
      <c r="M9" s="6">
        <f>VLOOKUP(A9,'Breakdowns QF2'!B:CE,81,0)</f>
        <v>9.285714285714286E-2</v>
      </c>
      <c r="N9" s="6">
        <f t="shared" si="5"/>
        <v>8.0599329115766838E-2</v>
      </c>
      <c r="O9" s="8">
        <f t="shared" si="6"/>
        <v>2.2045493671230543E-3</v>
      </c>
    </row>
    <row r="10" spans="1:15" ht="12.75">
      <c r="A10" s="3" t="s">
        <v>25</v>
      </c>
      <c r="B10" s="4" t="s">
        <v>16</v>
      </c>
      <c r="C10" s="5">
        <f>VLOOKUP(A10,'Values QF1'!B:C,2,0)</f>
        <v>69.907490708177733</v>
      </c>
      <c r="D10" s="5">
        <f>VLOOKUP(A10,'Values QF2'!B:C,2,0)</f>
        <v>68</v>
      </c>
      <c r="E10" s="6">
        <f>VLOOKUP(A10,'Breakdowns QF1'!B:C,2,0)</f>
        <v>8.8940827872999659E-2</v>
      </c>
      <c r="F10" s="6">
        <f>VLOOKUP(A10,'Breakdowns QF2'!B:C,2,0)</f>
        <v>0.14376321353065538</v>
      </c>
      <c r="G10" s="4">
        <f t="shared" si="0"/>
        <v>44</v>
      </c>
      <c r="H10" s="4">
        <f t="shared" si="1"/>
        <v>7</v>
      </c>
      <c r="I10" s="6">
        <f t="shared" si="3"/>
        <v>0.11635202070182751</v>
      </c>
      <c r="J10" s="4">
        <f t="shared" si="4"/>
        <v>30</v>
      </c>
      <c r="K10" s="7">
        <f t="shared" si="2"/>
        <v>38.22057723472038</v>
      </c>
      <c r="L10" s="6">
        <f>VLOOKUP(A10,'Breakdowns QF1'!B:CE,81,0)</f>
        <v>7.7002743502320087E-2</v>
      </c>
      <c r="M10" s="6">
        <f>VLOOKUP(A10,'Breakdowns QF2'!B:CE,81,0)</f>
        <v>0.16428571428571428</v>
      </c>
      <c r="N10" s="6">
        <f t="shared" si="5"/>
        <v>0.12064422889401719</v>
      </c>
      <c r="O10" s="8">
        <f t="shared" si="6"/>
        <v>4.2922081921896726E-3</v>
      </c>
    </row>
    <row r="11" spans="1:15" ht="12.75">
      <c r="A11" s="3" t="s">
        <v>26</v>
      </c>
      <c r="B11" s="4" t="s">
        <v>20</v>
      </c>
      <c r="C11" s="5">
        <f>VLOOKUP(A11,'Values QF1'!B:C,2,0)</f>
        <v>101.79408655404404</v>
      </c>
      <c r="D11" s="5">
        <f>VLOOKUP(A11,'Values QF2'!B:C,2,0)</f>
        <v>99</v>
      </c>
      <c r="E11" s="6">
        <f>VLOOKUP(A11,'Breakdowns QF1'!B:C,2,0)</f>
        <v>0.12950901597206621</v>
      </c>
      <c r="F11" s="6">
        <f>VLOOKUP(A11,'Breakdowns QF2'!B:C,2,0)</f>
        <v>0.20930232558139536</v>
      </c>
      <c r="G11" s="4">
        <f t="shared" si="0"/>
        <v>22</v>
      </c>
      <c r="H11" s="4">
        <f t="shared" si="1"/>
        <v>1</v>
      </c>
      <c r="I11" s="6">
        <f t="shared" si="3"/>
        <v>0.1694056707767308</v>
      </c>
      <c r="J11" s="4">
        <f t="shared" si="4"/>
        <v>6</v>
      </c>
      <c r="K11" s="7">
        <f t="shared" si="2"/>
        <v>38.224522053560236</v>
      </c>
      <c r="L11" s="6">
        <f>VLOOKUP(A11,'Breakdowns QF1'!B:CE,81,0)</f>
        <v>0.13630370688916427</v>
      </c>
      <c r="M11" s="6">
        <f>VLOOKUP(A11,'Breakdowns QF2'!B:CE,81,0)</f>
        <v>0.17499999999999999</v>
      </c>
      <c r="N11" s="6">
        <f t="shared" si="5"/>
        <v>0.15565185344458213</v>
      </c>
      <c r="O11" s="8">
        <f t="shared" si="6"/>
        <v>-1.3753817332148671E-2</v>
      </c>
    </row>
    <row r="12" spans="1:15" ht="12.75">
      <c r="A12" s="3" t="s">
        <v>27</v>
      </c>
      <c r="B12" s="4" t="s">
        <v>16</v>
      </c>
      <c r="C12" s="5">
        <f>VLOOKUP(A12,'Values QF1'!B:C,2,0)</f>
        <v>61.970138945684873</v>
      </c>
      <c r="D12" s="5">
        <f>VLOOKUP(A12,'Values QF2'!B:C,2,0)</f>
        <v>59</v>
      </c>
      <c r="E12" s="6">
        <f>VLOOKUP(A12,'Breakdowns QF1'!B:C,2,0)</f>
        <v>7.8842415961431142E-2</v>
      </c>
      <c r="F12" s="6">
        <f>VLOOKUP(A12,'Breakdowns QF2'!B:C,2,0)</f>
        <v>0.12473572938689217</v>
      </c>
      <c r="G12" s="4">
        <f t="shared" si="0"/>
        <v>53</v>
      </c>
      <c r="H12" s="4">
        <f t="shared" si="1"/>
        <v>22</v>
      </c>
      <c r="I12" s="6">
        <f t="shared" si="3"/>
        <v>0.10178907267416165</v>
      </c>
      <c r="J12" s="4">
        <f t="shared" si="4"/>
        <v>38</v>
      </c>
      <c r="K12" s="7">
        <f t="shared" si="2"/>
        <v>38.728330011323834</v>
      </c>
      <c r="L12" s="6">
        <f>VLOOKUP(A12,'Breakdowns QF1'!B:CE,81,0)</f>
        <v>9.9951837009169153E-2</v>
      </c>
      <c r="M12" s="6">
        <f>VLOOKUP(A12,'Breakdowns QF2'!B:CE,81,0)</f>
        <v>0.1357142857142857</v>
      </c>
      <c r="N12" s="6">
        <f t="shared" si="5"/>
        <v>0.11783306136172743</v>
      </c>
      <c r="O12" s="8">
        <f t="shared" si="6"/>
        <v>1.6043988687565777E-2</v>
      </c>
    </row>
    <row r="13" spans="1:15" ht="12.75">
      <c r="A13" s="3" t="s">
        <v>28</v>
      </c>
      <c r="B13" s="4" t="s">
        <v>16</v>
      </c>
      <c r="C13" s="5">
        <f>VLOOKUP(A13,'Values QF1'!B:C,2,0)</f>
        <v>76.688536905270382</v>
      </c>
      <c r="D13" s="5">
        <f>VLOOKUP(A13,'Values QF2'!B:C,2,0)</f>
        <v>71</v>
      </c>
      <c r="E13" s="6">
        <f>VLOOKUP(A13,'Breakdowns QF1'!B:C,2,0)</f>
        <v>9.7568113111031016E-2</v>
      </c>
      <c r="F13" s="6">
        <f>VLOOKUP(A13,'Breakdowns QF2'!B:C,2,0)</f>
        <v>0.15010570824524314</v>
      </c>
      <c r="G13" s="4">
        <f t="shared" si="0"/>
        <v>36</v>
      </c>
      <c r="H13" s="4">
        <f t="shared" si="1"/>
        <v>5</v>
      </c>
      <c r="I13" s="6">
        <f t="shared" si="3"/>
        <v>0.12383691067813707</v>
      </c>
      <c r="J13" s="4">
        <f t="shared" si="4"/>
        <v>23</v>
      </c>
      <c r="K13" s="7">
        <f t="shared" si="2"/>
        <v>39.393793246594726</v>
      </c>
      <c r="L13" s="6">
        <f>VLOOKUP(A13,'Breakdowns QF1'!B:CE,81,0)</f>
        <v>0.13232080636318219</v>
      </c>
      <c r="M13" s="6">
        <f>VLOOKUP(A13,'Breakdowns QF2'!B:CE,81,0)</f>
        <v>0.15357142857142858</v>
      </c>
      <c r="N13" s="6">
        <f t="shared" si="5"/>
        <v>0.1429461174673054</v>
      </c>
      <c r="O13" s="8">
        <f t="shared" si="6"/>
        <v>1.9109206789168331E-2</v>
      </c>
    </row>
    <row r="14" spans="1:15" ht="12.75">
      <c r="A14" s="3" t="s">
        <v>29</v>
      </c>
      <c r="B14" s="4" t="s">
        <v>20</v>
      </c>
      <c r="C14" s="5">
        <f>VLOOKUP(A14,'Values QF1'!B:C,2,0)</f>
        <v>65.007890854787078</v>
      </c>
      <c r="D14" s="5">
        <f>VLOOKUP(A14,'Values QF2'!B:C,2,0)</f>
        <v>60</v>
      </c>
      <c r="E14" s="6">
        <f>VLOOKUP(A14,'Breakdowns QF1'!B:C,2,0)</f>
        <v>8.2707240273266008E-2</v>
      </c>
      <c r="F14" s="6">
        <f>VLOOKUP(A14,'Breakdowns QF2'!B:C,2,0)</f>
        <v>0.12684989429175475</v>
      </c>
      <c r="G14" s="4">
        <f t="shared" si="0"/>
        <v>49</v>
      </c>
      <c r="H14" s="4">
        <f t="shared" si="1"/>
        <v>19</v>
      </c>
      <c r="I14" s="6">
        <f t="shared" si="3"/>
        <v>0.10477856728251038</v>
      </c>
      <c r="J14" s="4">
        <f t="shared" si="4"/>
        <v>34</v>
      </c>
      <c r="K14" s="7">
        <f t="shared" si="2"/>
        <v>39.467632750820925</v>
      </c>
      <c r="L14" s="6">
        <f>VLOOKUP(A14,'Breakdowns QF1'!B:CE,81,0)</f>
        <v>0.10191167695052541</v>
      </c>
      <c r="M14" s="6">
        <f>VLOOKUP(A14,'Breakdowns QF2'!B:CE,81,0)</f>
        <v>0.13214285714285715</v>
      </c>
      <c r="N14" s="6">
        <f t="shared" si="5"/>
        <v>0.11702726704669128</v>
      </c>
      <c r="O14" s="8">
        <f t="shared" si="6"/>
        <v>1.2248699764180901E-2</v>
      </c>
    </row>
    <row r="15" spans="1:15" ht="12.75">
      <c r="A15" s="3" t="s">
        <v>30</v>
      </c>
      <c r="B15" s="4" t="s">
        <v>20</v>
      </c>
      <c r="C15" s="5">
        <f>VLOOKUP(A15,'Values QF1'!B:C,2,0)</f>
        <v>65.909417227810948</v>
      </c>
      <c r="D15" s="5">
        <f>VLOOKUP(A15,'Values QF2'!B:C,2,0)</f>
        <v>59</v>
      </c>
      <c r="E15" s="6">
        <f>VLOOKUP(A15,'Breakdowns QF1'!B:C,2,0)</f>
        <v>8.3854220391616982E-2</v>
      </c>
      <c r="F15" s="6">
        <f>VLOOKUP(A15,'Breakdowns QF2'!B:C,2,0)</f>
        <v>0.12473572938689217</v>
      </c>
      <c r="G15" s="4">
        <f t="shared" si="0"/>
        <v>48</v>
      </c>
      <c r="H15" s="4">
        <f t="shared" si="1"/>
        <v>22</v>
      </c>
      <c r="I15" s="6">
        <f t="shared" si="3"/>
        <v>0.10429497488925457</v>
      </c>
      <c r="J15" s="4">
        <f t="shared" si="4"/>
        <v>36</v>
      </c>
      <c r="K15" s="5">
        <f t="shared" si="2"/>
        <v>40.200508452424209</v>
      </c>
      <c r="L15" s="6">
        <f>VLOOKUP(A15,'Breakdowns QF1'!B:CE,81,0)</f>
        <v>9.0089416659118293E-2</v>
      </c>
      <c r="M15" s="6">
        <f>VLOOKUP(A15,'Breakdowns QF2'!B:CE,81,0)</f>
        <v>0.11428571428571428</v>
      </c>
      <c r="N15" s="6">
        <f t="shared" si="5"/>
        <v>0.10218756547241628</v>
      </c>
      <c r="O15" s="8">
        <f t="shared" si="6"/>
        <v>-2.1074094168382906E-3</v>
      </c>
    </row>
    <row r="16" spans="1:15" ht="12.75">
      <c r="A16" s="3" t="s">
        <v>31</v>
      </c>
      <c r="B16" s="4" t="s">
        <v>20</v>
      </c>
      <c r="C16" s="5">
        <f>VLOOKUP(A16,'Values QF1'!B:C,2,0)</f>
        <v>59.579134217230241</v>
      </c>
      <c r="D16" s="5">
        <f>VLOOKUP(A16,'Values QF2'!B:C,2,0)</f>
        <v>53</v>
      </c>
      <c r="E16" s="6">
        <f>VLOOKUP(A16,'Breakdowns QF1'!B:C,2,0)</f>
        <v>7.5800425212761119E-2</v>
      </c>
      <c r="F16" s="6">
        <f>VLOOKUP(A16,'Breakdowns QF2'!B:C,2,0)</f>
        <v>0.11205073995771671</v>
      </c>
      <c r="G16" s="4">
        <f t="shared" si="0"/>
        <v>57</v>
      </c>
      <c r="H16" s="4">
        <f t="shared" si="1"/>
        <v>30</v>
      </c>
      <c r="I16" s="6">
        <f t="shared" si="3"/>
        <v>9.392558258523892E-2</v>
      </c>
      <c r="J16" s="4">
        <f t="shared" si="4"/>
        <v>47</v>
      </c>
      <c r="K16" s="5">
        <f t="shared" si="2"/>
        <v>40.351320229486497</v>
      </c>
      <c r="L16" s="6">
        <f>VLOOKUP(A16,'Breakdowns QF1'!B:CE,81,0)</f>
        <v>8.6485839992753583E-2</v>
      </c>
      <c r="M16" s="6">
        <f>VLOOKUP(A16,'Breakdowns QF2'!B:CE,81,0)</f>
        <v>0.14642857142857144</v>
      </c>
      <c r="N16" s="6">
        <f t="shared" si="5"/>
        <v>0.11645720571066251</v>
      </c>
      <c r="O16" s="8">
        <f t="shared" si="6"/>
        <v>2.2531623125423589E-2</v>
      </c>
    </row>
    <row r="17" spans="1:15" ht="12.75">
      <c r="A17" s="3" t="s">
        <v>32</v>
      </c>
      <c r="B17" s="4" t="s">
        <v>20</v>
      </c>
      <c r="C17" s="5">
        <f>VLOOKUP(A17,'Values QF1'!B:C,2,0)</f>
        <v>59.971102205501495</v>
      </c>
      <c r="D17" s="5">
        <f>VLOOKUP(A17,'Values QF2'!B:C,2,0)</f>
        <v>52</v>
      </c>
      <c r="E17" s="6">
        <f>VLOOKUP(A17,'Breakdowns QF1'!B:C,2,0)</f>
        <v>7.6299112220739818E-2</v>
      </c>
      <c r="F17" s="6">
        <f>VLOOKUP(A17,'Breakdowns QF2'!B:C,2,0)</f>
        <v>0.10993657505285412</v>
      </c>
      <c r="G17" s="4">
        <f t="shared" si="0"/>
        <v>56</v>
      </c>
      <c r="H17" s="4">
        <f t="shared" si="1"/>
        <v>34</v>
      </c>
      <c r="I17" s="6">
        <f t="shared" si="3"/>
        <v>9.3117843636796968E-2</v>
      </c>
      <c r="J17" s="4">
        <f t="shared" si="4"/>
        <v>49</v>
      </c>
      <c r="K17" s="5">
        <f t="shared" si="2"/>
        <v>40.969114640552647</v>
      </c>
      <c r="L17" s="6">
        <f>VLOOKUP(A17,'Breakdowns QF1'!B:CE,81,0)</f>
        <v>9.3503331395674377E-2</v>
      </c>
      <c r="M17" s="6">
        <f>VLOOKUP(A17,'Breakdowns QF2'!B:CE,81,0)</f>
        <v>0.12142857142857143</v>
      </c>
      <c r="N17" s="6">
        <f t="shared" si="5"/>
        <v>0.1074659514121229</v>
      </c>
      <c r="O17" s="8">
        <f t="shared" si="6"/>
        <v>1.4348107775325927E-2</v>
      </c>
    </row>
    <row r="18" spans="1:15" ht="12.75">
      <c r="A18" s="3" t="s">
        <v>33</v>
      </c>
      <c r="B18" s="4" t="s">
        <v>16</v>
      </c>
      <c r="C18" s="5">
        <f>VLOOKUP(A18,'Values QF1'!B:C,2,0)</f>
        <v>44.331579473478556</v>
      </c>
      <c r="D18" s="5">
        <f>VLOOKUP(A18,'Values QF2'!B:C,2,0)</f>
        <v>36</v>
      </c>
      <c r="E18" s="6">
        <f>VLOOKUP(A18,'Breakdowns QF1'!B:C,2,0)</f>
        <v>5.640150060239002E-2</v>
      </c>
      <c r="F18" s="6">
        <f>VLOOKUP(A18,'Breakdowns QF2'!B:C,2,0)</f>
        <v>7.6109936575052856E-2</v>
      </c>
      <c r="G18" s="4">
        <f t="shared" si="0"/>
        <v>68</v>
      </c>
      <c r="H18" s="4">
        <f t="shared" si="1"/>
        <v>66</v>
      </c>
      <c r="I18" s="6">
        <f t="shared" si="3"/>
        <v>6.6255718588721438E-2</v>
      </c>
      <c r="J18" s="4">
        <f t="shared" si="4"/>
        <v>67</v>
      </c>
      <c r="K18" s="5">
        <f t="shared" si="2"/>
        <v>42.563496256450776</v>
      </c>
      <c r="L18" s="6">
        <f>VLOOKUP(A18,'Breakdowns QF1'!B:CE,81,0)</f>
        <v>2.9587261050152538E-2</v>
      </c>
      <c r="M18" s="6">
        <f>VLOOKUP(A18,'Breakdowns QF2'!B:CE,81,0)</f>
        <v>9.285714285714286E-2</v>
      </c>
      <c r="N18" s="6">
        <f t="shared" si="5"/>
        <v>6.1222201953647699E-2</v>
      </c>
      <c r="O18" s="8">
        <f t="shared" si="6"/>
        <v>-5.0335166350737384E-3</v>
      </c>
    </row>
    <row r="19" spans="1:15" ht="12.75">
      <c r="A19" s="3" t="s">
        <v>34</v>
      </c>
      <c r="B19" s="4" t="s">
        <v>16</v>
      </c>
      <c r="C19" s="5">
        <f>VLOOKUP(A19,'Values QF1'!B:C,2,0)</f>
        <v>61.911343747444185</v>
      </c>
      <c r="D19" s="5">
        <f>VLOOKUP(A19,'Values QF2'!B:C,2,0)</f>
        <v>50</v>
      </c>
      <c r="E19" s="6">
        <f>VLOOKUP(A19,'Breakdowns QF1'!B:C,2,0)</f>
        <v>7.8767612910234333E-2</v>
      </c>
      <c r="F19" s="6">
        <f>VLOOKUP(A19,'Breakdowns QF2'!B:C,2,0)</f>
        <v>0.10570824524312897</v>
      </c>
      <c r="G19" s="4">
        <f t="shared" si="0"/>
        <v>54</v>
      </c>
      <c r="H19" s="4">
        <f t="shared" si="1"/>
        <v>38</v>
      </c>
      <c r="I19" s="6">
        <f t="shared" si="3"/>
        <v>9.2237929076681657E-2</v>
      </c>
      <c r="J19" s="4">
        <f t="shared" si="4"/>
        <v>52</v>
      </c>
      <c r="K19" s="5">
        <f t="shared" si="2"/>
        <v>42.698060168258536</v>
      </c>
      <c r="L19" s="6">
        <f>VLOOKUP(A19,'Breakdowns QF1'!B:CE,81,0)</f>
        <v>7.1692209467677306E-2</v>
      </c>
      <c r="M19" s="6">
        <f>VLOOKUP(A19,'Breakdowns QF2'!B:CE,81,0)</f>
        <v>0.125</v>
      </c>
      <c r="N19" s="6">
        <f t="shared" si="5"/>
        <v>9.8346104733838646E-2</v>
      </c>
      <c r="O19" s="8">
        <f t="shared" si="6"/>
        <v>6.108175657156989E-3</v>
      </c>
    </row>
    <row r="20" spans="1:15" ht="12.75">
      <c r="A20" s="3" t="s">
        <v>35</v>
      </c>
      <c r="B20" s="4" t="s">
        <v>16</v>
      </c>
      <c r="C20" s="5">
        <f>VLOOKUP(A20,'Values QF1'!B:C,2,0)</f>
        <v>120.41256599692849</v>
      </c>
      <c r="D20" s="5">
        <f>VLOOKUP(A20,'Values QF2'!B:C,2,0)</f>
        <v>97</v>
      </c>
      <c r="E20" s="6">
        <f>VLOOKUP(A20,'Breakdowns QF1'!B:C,2,0)</f>
        <v>0.15319664885105405</v>
      </c>
      <c r="F20" s="6">
        <f>VLOOKUP(A20,'Breakdowns QF2'!B:C,2,0)</f>
        <v>0.20507399577167018</v>
      </c>
      <c r="G20" s="4">
        <f t="shared" si="0"/>
        <v>13</v>
      </c>
      <c r="H20" s="4">
        <f t="shared" si="1"/>
        <v>2</v>
      </c>
      <c r="I20" s="6">
        <f t="shared" si="3"/>
        <v>0.17913532231136212</v>
      </c>
      <c r="J20" s="4">
        <f t="shared" si="4"/>
        <v>4</v>
      </c>
      <c r="K20" s="5">
        <f t="shared" si="2"/>
        <v>42.760033832070526</v>
      </c>
      <c r="L20" s="6">
        <f>VLOOKUP(A20,'Breakdowns QF1'!B:CE,81,0)</f>
        <v>0.1517295438469361</v>
      </c>
      <c r="M20" s="6">
        <f>VLOOKUP(A20,'Breakdowns QF2'!B:CE,81,0)</f>
        <v>0.20357142857142857</v>
      </c>
      <c r="N20" s="6">
        <f t="shared" si="5"/>
        <v>0.17765048620918233</v>
      </c>
      <c r="O20" s="8">
        <f t="shared" si="6"/>
        <v>-1.4848361021797818E-3</v>
      </c>
    </row>
    <row r="21" spans="1:15" ht="12.75">
      <c r="A21" s="3" t="s">
        <v>36</v>
      </c>
      <c r="B21" s="4" t="s">
        <v>20</v>
      </c>
      <c r="C21" s="5">
        <f>VLOOKUP(A21,'Values QF1'!B:C,2,0)</f>
        <v>121.66686355939649</v>
      </c>
      <c r="D21" s="5">
        <f>VLOOKUP(A21,'Values QF2'!B:C,2,0)</f>
        <v>94</v>
      </c>
      <c r="E21" s="6">
        <f>VLOOKUP(A21,'Breakdowns QF1'!B:C,2,0)</f>
        <v>0.15479244727658587</v>
      </c>
      <c r="F21" s="6">
        <f>VLOOKUP(A21,'Breakdowns QF2'!B:C,2,0)</f>
        <v>0.19873150105708245</v>
      </c>
      <c r="G21" s="4">
        <f t="shared" si="0"/>
        <v>12</v>
      </c>
      <c r="H21" s="4">
        <f t="shared" si="1"/>
        <v>3</v>
      </c>
      <c r="I21" s="6">
        <f t="shared" si="3"/>
        <v>0.17676197416683415</v>
      </c>
      <c r="J21" s="4">
        <f t="shared" si="4"/>
        <v>5</v>
      </c>
      <c r="K21" s="5">
        <f t="shared" si="2"/>
        <v>43.785561913471085</v>
      </c>
      <c r="L21" s="6">
        <f>VLOOKUP(A21,'Breakdowns QF1'!B:CE,81,0)</f>
        <v>0.20236927910585101</v>
      </c>
      <c r="M21" s="6">
        <f>VLOOKUP(A21,'Breakdowns QF2'!B:CE,81,0)</f>
        <v>0.22142857142857142</v>
      </c>
      <c r="N21" s="6">
        <f t="shared" si="5"/>
        <v>0.21189892526721121</v>
      </c>
      <c r="O21" s="8">
        <f t="shared" si="6"/>
        <v>3.5136951100377067E-2</v>
      </c>
    </row>
    <row r="22" spans="1:15" ht="12.75">
      <c r="A22" s="3" t="s">
        <v>37</v>
      </c>
      <c r="B22" s="4" t="s">
        <v>20</v>
      </c>
      <c r="C22" s="5">
        <f>VLOOKUP(A22,'Values QF1'!B:C,2,0)</f>
        <v>68.986365935740295</v>
      </c>
      <c r="D22" s="5">
        <f>VLOOKUP(A22,'Values QF2'!B:C,2,0)</f>
        <v>53</v>
      </c>
      <c r="E22" s="6">
        <f>VLOOKUP(A22,'Breakdowns QF1'!B:C,2,0)</f>
        <v>8.7768913404249735E-2</v>
      </c>
      <c r="F22" s="6">
        <f>VLOOKUP(A22,'Breakdowns QF2'!B:C,2,0)</f>
        <v>0.11205073995771671</v>
      </c>
      <c r="G22" s="4">
        <f t="shared" si="0"/>
        <v>46</v>
      </c>
      <c r="H22" s="4">
        <f t="shared" si="1"/>
        <v>30</v>
      </c>
      <c r="I22" s="6">
        <f t="shared" si="3"/>
        <v>9.9909826680983221E-2</v>
      </c>
      <c r="J22" s="4">
        <f t="shared" si="4"/>
        <v>40</v>
      </c>
      <c r="K22" s="5">
        <f t="shared" si="2"/>
        <v>43.924064488921601</v>
      </c>
      <c r="L22" s="6">
        <f>VLOOKUP(A22,'Breakdowns QF1'!B:CE,81,0)</f>
        <v>0.11329139273904563</v>
      </c>
      <c r="M22" s="6">
        <f>VLOOKUP(A22,'Breakdowns QF2'!B:CE,81,0)</f>
        <v>0.11428571428571428</v>
      </c>
      <c r="N22" s="6">
        <f t="shared" si="5"/>
        <v>0.11378855351237996</v>
      </c>
      <c r="O22" s="8">
        <f t="shared" si="6"/>
        <v>1.3878726831396737E-2</v>
      </c>
    </row>
    <row r="23" spans="1:15" ht="12.75">
      <c r="A23" s="3" t="s">
        <v>38</v>
      </c>
      <c r="B23" s="4" t="s">
        <v>16</v>
      </c>
      <c r="C23" s="5">
        <f>VLOOKUP(A23,'Values QF1'!B:C,2,0)</f>
        <v>50.583468886405015</v>
      </c>
      <c r="D23" s="5">
        <f>VLOOKUP(A23,'Values QF2'!B:C,2,0)</f>
        <v>38</v>
      </c>
      <c r="E23" s="6">
        <f>VLOOKUP(A23,'Breakdowns QF1'!B:C,2,0)</f>
        <v>6.4355558379650152E-2</v>
      </c>
      <c r="F23" s="6">
        <f>VLOOKUP(A23,'Breakdowns QF2'!B:C,2,0)</f>
        <v>8.0338266384778007E-2</v>
      </c>
      <c r="G23" s="4">
        <f t="shared" si="0"/>
        <v>62</v>
      </c>
      <c r="H23" s="4">
        <f t="shared" si="1"/>
        <v>63</v>
      </c>
      <c r="I23" s="6">
        <f t="shared" si="3"/>
        <v>7.2346912382214079E-2</v>
      </c>
      <c r="J23" s="4">
        <f t="shared" si="4"/>
        <v>66</v>
      </c>
      <c r="K23" s="5">
        <f t="shared" si="2"/>
        <v>44.477059393810052</v>
      </c>
      <c r="L23" s="6">
        <f>VLOOKUP(A23,'Breakdowns QF1'!B:CE,81,0)</f>
        <v>8.4399558764858204E-2</v>
      </c>
      <c r="M23" s="6">
        <f>VLOOKUP(A23,'Breakdowns QF2'!B:CE,81,0)</f>
        <v>0.1</v>
      </c>
      <c r="N23" s="6">
        <f t="shared" si="5"/>
        <v>9.2199779382429098E-2</v>
      </c>
      <c r="O23" s="8">
        <f t="shared" si="6"/>
        <v>1.9852867000215019E-2</v>
      </c>
    </row>
    <row r="24" spans="1:15" ht="12.75">
      <c r="A24" s="3" t="s">
        <v>39</v>
      </c>
      <c r="B24" s="4" t="s">
        <v>16</v>
      </c>
      <c r="C24" s="5">
        <f>VLOOKUP(A24,'Values QF1'!B:C,2,0)</f>
        <v>37.628926874040154</v>
      </c>
      <c r="D24" s="5">
        <f>VLOOKUP(A24,'Values QF2'!B:C,2,0)</f>
        <v>28</v>
      </c>
      <c r="E24" s="6">
        <f>VLOOKUP(A24,'Breakdowns QF1'!B:C,2,0)</f>
        <v>4.7873952765954395E-2</v>
      </c>
      <c r="F24" s="6">
        <f>VLOOKUP(A24,'Breakdowns QF2'!B:C,2,0)</f>
        <v>5.9196617336152217E-2</v>
      </c>
      <c r="G24" s="4">
        <f t="shared" si="0"/>
        <v>70</v>
      </c>
      <c r="H24" s="4">
        <f t="shared" si="1"/>
        <v>70</v>
      </c>
      <c r="I24" s="6">
        <f t="shared" si="3"/>
        <v>5.3535285051053302E-2</v>
      </c>
      <c r="J24" s="4">
        <f t="shared" si="4"/>
        <v>71</v>
      </c>
      <c r="K24" s="5">
        <f t="shared" si="2"/>
        <v>44.71252251697171</v>
      </c>
      <c r="L24" s="6">
        <f>VLOOKUP(A24,'Breakdowns QF1'!B:CE,81,0)</f>
        <v>6.5749469000338984E-2</v>
      </c>
      <c r="M24" s="6">
        <f>VLOOKUP(A24,'Breakdowns QF2'!B:CE,81,0)</f>
        <v>5.3571428571428568E-2</v>
      </c>
      <c r="N24" s="6">
        <f t="shared" si="5"/>
        <v>5.966044878588378E-2</v>
      </c>
      <c r="O24" s="8">
        <f t="shared" si="6"/>
        <v>6.1251637348304772E-3</v>
      </c>
    </row>
    <row r="25" spans="1:15" ht="12.75">
      <c r="A25" s="3" t="s">
        <v>40</v>
      </c>
      <c r="B25" s="4" t="s">
        <v>20</v>
      </c>
      <c r="C25" s="5">
        <f>VLOOKUP(A25,'Values QF1'!B:C,2,0)</f>
        <v>69.299940326357273</v>
      </c>
      <c r="D25" s="5">
        <f>VLOOKUP(A25,'Values QF2'!B:C,2,0)</f>
        <v>50</v>
      </c>
      <c r="E25" s="6">
        <f>VLOOKUP(A25,'Breakdowns QF1'!B:C,2,0)</f>
        <v>8.8167863010632661E-2</v>
      </c>
      <c r="F25" s="6">
        <f>VLOOKUP(A25,'Breakdowns QF2'!B:C,2,0)</f>
        <v>0.10570824524312897</v>
      </c>
      <c r="G25" s="4">
        <f t="shared" si="0"/>
        <v>45</v>
      </c>
      <c r="H25" s="4">
        <f t="shared" si="1"/>
        <v>38</v>
      </c>
      <c r="I25" s="6">
        <f t="shared" si="3"/>
        <v>9.6938054126880807E-2</v>
      </c>
      <c r="J25" s="4">
        <f t="shared" si="4"/>
        <v>43</v>
      </c>
      <c r="K25" s="5">
        <f t="shared" si="2"/>
        <v>45.476394077000464</v>
      </c>
      <c r="L25" s="6">
        <f>VLOOKUP(A25,'Breakdowns QF1'!B:CE,81,0)</f>
        <v>6.448505613494783E-2</v>
      </c>
      <c r="M25" s="6">
        <f>VLOOKUP(A25,'Breakdowns QF2'!B:CE,81,0)</f>
        <v>0.1</v>
      </c>
      <c r="N25" s="6">
        <f t="shared" si="5"/>
        <v>8.2242528067473925E-2</v>
      </c>
      <c r="O25" s="8">
        <f t="shared" si="6"/>
        <v>-1.4695526059406883E-2</v>
      </c>
    </row>
    <row r="26" spans="1:15" ht="12.75">
      <c r="A26" s="3" t="s">
        <v>41</v>
      </c>
      <c r="B26" s="4" t="s">
        <v>20</v>
      </c>
      <c r="C26" s="5">
        <f>VLOOKUP(A26,'Values QF1'!B:C,2,0)</f>
        <v>59.265559826613249</v>
      </c>
      <c r="D26" s="5">
        <f>VLOOKUP(A26,'Values QF2'!B:C,2,0)</f>
        <v>42</v>
      </c>
      <c r="E26" s="6">
        <f>VLOOKUP(A26,'Breakdowns QF1'!B:C,2,0)</f>
        <v>7.5401475606378179E-2</v>
      </c>
      <c r="F26" s="6">
        <f>VLOOKUP(A26,'Breakdowns QF2'!B:C,2,0)</f>
        <v>8.8794926004228336E-2</v>
      </c>
      <c r="G26" s="4">
        <f t="shared" si="0"/>
        <v>58</v>
      </c>
      <c r="H26" s="4">
        <f t="shared" si="1"/>
        <v>53</v>
      </c>
      <c r="I26" s="6">
        <f t="shared" si="3"/>
        <v>8.2098200805303251E-2</v>
      </c>
      <c r="J26" s="4">
        <f t="shared" si="4"/>
        <v>61</v>
      </c>
      <c r="K26" s="5">
        <f t="shared" si="2"/>
        <v>45.921515250494693</v>
      </c>
      <c r="L26" s="6">
        <f>VLOOKUP(A26,'Breakdowns QF1'!B:CE,81,0)</f>
        <v>6.372640841571317E-2</v>
      </c>
      <c r="M26" s="6">
        <f>VLOOKUP(A26,'Breakdowns QF2'!B:CE,81,0)</f>
        <v>8.5714285714285715E-2</v>
      </c>
      <c r="N26" s="6">
        <f t="shared" si="5"/>
        <v>7.4720347064999443E-2</v>
      </c>
      <c r="O26" s="8">
        <f t="shared" si="6"/>
        <v>-7.377853740303808E-3</v>
      </c>
    </row>
    <row r="27" spans="1:15" ht="12.75">
      <c r="A27" s="3" t="s">
        <v>42</v>
      </c>
      <c r="B27" s="4" t="s">
        <v>20</v>
      </c>
      <c r="C27" s="5">
        <f>VLOOKUP(A27,'Values QF1'!B:C,2,0)</f>
        <v>60.245479797291367</v>
      </c>
      <c r="D27" s="5">
        <f>VLOOKUP(A27,'Values QF2'!B:C,2,0)</f>
        <v>42</v>
      </c>
      <c r="E27" s="6">
        <f>VLOOKUP(A27,'Breakdowns QF1'!B:C,2,0)</f>
        <v>7.6648193126324898E-2</v>
      </c>
      <c r="F27" s="6">
        <f>VLOOKUP(A27,'Breakdowns QF2'!B:C,2,0)</f>
        <v>8.8794926004228336E-2</v>
      </c>
      <c r="G27" s="4">
        <f t="shared" si="0"/>
        <v>55</v>
      </c>
      <c r="H27" s="4">
        <f t="shared" si="1"/>
        <v>53</v>
      </c>
      <c r="I27" s="6">
        <f t="shared" si="3"/>
        <v>8.2721559565276617E-2</v>
      </c>
      <c r="J27" s="4">
        <f t="shared" si="4"/>
        <v>58</v>
      </c>
      <c r="K27" s="5">
        <f t="shared" si="2"/>
        <v>46.32903050252628</v>
      </c>
      <c r="L27" s="6">
        <f>VLOOKUP(A27,'Breakdowns QF1'!B:CE,81,0)</f>
        <v>9.5336730050491508E-2</v>
      </c>
      <c r="M27" s="6">
        <f>VLOOKUP(A27,'Breakdowns QF2'!B:CE,81,0)</f>
        <v>0.1</v>
      </c>
      <c r="N27" s="6">
        <f t="shared" si="5"/>
        <v>9.7668365025245757E-2</v>
      </c>
      <c r="O27" s="8">
        <f t="shared" si="6"/>
        <v>1.494680545996914E-2</v>
      </c>
    </row>
    <row r="28" spans="1:15" ht="12.75">
      <c r="A28" s="3" t="s">
        <v>43</v>
      </c>
      <c r="B28" s="4" t="s">
        <v>16</v>
      </c>
      <c r="C28" s="5">
        <f>VLOOKUP(A28,'Values QF1'!B:C,2,0)</f>
        <v>96.620109108863517</v>
      </c>
      <c r="D28" s="5">
        <f>VLOOKUP(A28,'Values QF2'!B:C,2,0)</f>
        <v>67</v>
      </c>
      <c r="E28" s="6">
        <f>VLOOKUP(A28,'Breakdowns QF1'!B:C,2,0)</f>
        <v>0.12292634746674748</v>
      </c>
      <c r="F28" s="6">
        <f>VLOOKUP(A28,'Breakdowns QF2'!B:C,2,0)</f>
        <v>0.14164904862579281</v>
      </c>
      <c r="G28" s="4">
        <f t="shared" si="0"/>
        <v>26</v>
      </c>
      <c r="H28" s="4">
        <f t="shared" si="1"/>
        <v>11</v>
      </c>
      <c r="I28" s="6">
        <f t="shared" si="3"/>
        <v>0.13228769804627014</v>
      </c>
      <c r="J28" s="4">
        <f t="shared" si="4"/>
        <v>14</v>
      </c>
      <c r="K28" s="5">
        <f t="shared" si="2"/>
        <v>46.461745605306263</v>
      </c>
      <c r="L28" s="6">
        <f>VLOOKUP(A28,'Breakdowns QF1'!B:CE,81,0)</f>
        <v>0.13971762162572032</v>
      </c>
      <c r="M28" s="6">
        <f>VLOOKUP(A28,'Breakdowns QF2'!B:CE,81,0)</f>
        <v>0.17499999999999999</v>
      </c>
      <c r="N28" s="6">
        <f t="shared" si="5"/>
        <v>0.15735881081286016</v>
      </c>
      <c r="O28" s="8">
        <f t="shared" si="6"/>
        <v>2.507111276659002E-2</v>
      </c>
    </row>
    <row r="29" spans="1:15" ht="12.75">
      <c r="A29" s="3" t="s">
        <v>44</v>
      </c>
      <c r="B29" s="4" t="s">
        <v>20</v>
      </c>
      <c r="C29" s="5">
        <f>VLOOKUP(A29,'Values QF1'!B:C,2,0)</f>
        <v>72.024117844842479</v>
      </c>
      <c r="D29" s="5">
        <f>VLOOKUP(A29,'Values QF2'!B:C,2,0)</f>
        <v>49</v>
      </c>
      <c r="E29" s="6">
        <f>VLOOKUP(A29,'Breakdowns QF1'!B:C,2,0)</f>
        <v>9.1633737716084573E-2</v>
      </c>
      <c r="F29" s="6">
        <f>VLOOKUP(A29,'Breakdowns QF2'!B:C,2,0)</f>
        <v>0.10359408033826638</v>
      </c>
      <c r="G29" s="4">
        <f t="shared" si="0"/>
        <v>41</v>
      </c>
      <c r="H29" s="4">
        <f t="shared" si="1"/>
        <v>41</v>
      </c>
      <c r="I29" s="6">
        <f t="shared" si="3"/>
        <v>9.7613909027175483E-2</v>
      </c>
      <c r="J29" s="4">
        <f t="shared" si="4"/>
        <v>42</v>
      </c>
      <c r="K29" s="5">
        <f t="shared" si="2"/>
        <v>46.93682418279856</v>
      </c>
      <c r="L29" s="6">
        <f>VLOOKUP(A29,'Breakdowns QF1'!B:CE,81,0)</f>
        <v>0.10532559168708149</v>
      </c>
      <c r="M29" s="6">
        <f>VLOOKUP(A29,'Breakdowns QF2'!B:CE,81,0)</f>
        <v>0.11071428571428571</v>
      </c>
      <c r="N29" s="6">
        <f t="shared" si="5"/>
        <v>0.1080199387006836</v>
      </c>
      <c r="O29" s="8">
        <f t="shared" si="6"/>
        <v>1.0406029673508121E-2</v>
      </c>
    </row>
    <row r="30" spans="1:15" ht="12.75">
      <c r="A30" s="3" t="s">
        <v>45</v>
      </c>
      <c r="B30" s="4" t="s">
        <v>20</v>
      </c>
      <c r="C30" s="5">
        <f>VLOOKUP(A30,'Values QF1'!B:C,2,0)</f>
        <v>67.261706787346768</v>
      </c>
      <c r="D30" s="5">
        <f>VLOOKUP(A30,'Values QF2'!B:C,2,0)</f>
        <v>45</v>
      </c>
      <c r="E30" s="6">
        <f>VLOOKUP(A30,'Breakdowns QF1'!B:C,2,0)</f>
        <v>8.5574690569143463E-2</v>
      </c>
      <c r="F30" s="6">
        <f>VLOOKUP(A30,'Breakdowns QF2'!B:C,2,0)</f>
        <v>9.5137420718816063E-2</v>
      </c>
      <c r="G30" s="4">
        <f t="shared" si="0"/>
        <v>47</v>
      </c>
      <c r="H30" s="4">
        <f t="shared" si="1"/>
        <v>46</v>
      </c>
      <c r="I30" s="6">
        <f t="shared" si="3"/>
        <v>9.0356055643979763E-2</v>
      </c>
      <c r="J30" s="4">
        <f t="shared" si="4"/>
        <v>54</v>
      </c>
      <c r="K30" s="5">
        <f t="shared" si="2"/>
        <v>47.35415349820282</v>
      </c>
      <c r="L30" s="6">
        <f>VLOOKUP(A30,'Breakdowns QF1'!B:CE,81,0)</f>
        <v>0.10014149893897782</v>
      </c>
      <c r="M30" s="6">
        <f>VLOOKUP(A30,'Breakdowns QF2'!B:CE,81,0)</f>
        <v>8.9285714285714288E-2</v>
      </c>
      <c r="N30" s="6">
        <f t="shared" si="5"/>
        <v>9.4713606612346055E-2</v>
      </c>
      <c r="O30" s="8">
        <f t="shared" si="6"/>
        <v>4.3575509683662916E-3</v>
      </c>
    </row>
    <row r="31" spans="1:15" ht="12.75">
      <c r="A31" s="3" t="s">
        <v>46</v>
      </c>
      <c r="B31" s="4" t="s">
        <v>20</v>
      </c>
      <c r="C31" s="5">
        <f>VLOOKUP(A31,'Values QF1'!B:C,2,0)</f>
        <v>47.85929136791983</v>
      </c>
      <c r="D31" s="5">
        <f>VLOOKUP(A31,'Values QF2'!B:C,2,0)</f>
        <v>32</v>
      </c>
      <c r="E31" s="6">
        <f>VLOOKUP(A31,'Breakdowns QF1'!B:C,2,0)</f>
        <v>6.088968367419826E-2</v>
      </c>
      <c r="F31" s="6">
        <f>VLOOKUP(A31,'Breakdowns QF2'!B:C,2,0)</f>
        <v>6.765327695560254E-2</v>
      </c>
      <c r="G31" s="4">
        <f t="shared" si="0"/>
        <v>64</v>
      </c>
      <c r="H31" s="4">
        <f t="shared" si="1"/>
        <v>69</v>
      </c>
      <c r="I31" s="6">
        <f t="shared" si="3"/>
        <v>6.4271480314900403E-2</v>
      </c>
      <c r="J31" s="4">
        <f t="shared" si="4"/>
        <v>69</v>
      </c>
      <c r="K31" s="5">
        <f t="shared" si="2"/>
        <v>47.369131203970319</v>
      </c>
      <c r="L31" s="6">
        <f>VLOOKUP(A31,'Breakdowns QF1'!B:CE,81,0)</f>
        <v>8.888822443699676E-2</v>
      </c>
      <c r="M31" s="6">
        <f>VLOOKUP(A31,'Breakdowns QF2'!B:CE,81,0)</f>
        <v>7.4999999999999997E-2</v>
      </c>
      <c r="N31" s="6">
        <f t="shared" si="5"/>
        <v>8.1944112218498372E-2</v>
      </c>
      <c r="O31" s="8">
        <f t="shared" si="6"/>
        <v>1.7672631903597968E-2</v>
      </c>
    </row>
    <row r="32" spans="1:15" ht="12.75">
      <c r="A32" s="3" t="s">
        <v>47</v>
      </c>
      <c r="B32" s="4" t="s">
        <v>20</v>
      </c>
      <c r="C32" s="5">
        <f>VLOOKUP(A32,'Values QF1'!B:C,2,0)</f>
        <v>71.965322646601791</v>
      </c>
      <c r="D32" s="5">
        <f>VLOOKUP(A32,'Values QF2'!B:C,2,0)</f>
        <v>48</v>
      </c>
      <c r="E32" s="6">
        <f>VLOOKUP(A32,'Breakdowns QF1'!B:C,2,0)</f>
        <v>9.1558934664887778E-2</v>
      </c>
      <c r="F32" s="6">
        <f>VLOOKUP(A32,'Breakdowns QF2'!B:C,2,0)</f>
        <v>0.1014799154334038</v>
      </c>
      <c r="G32" s="4">
        <f t="shared" si="0"/>
        <v>42</v>
      </c>
      <c r="H32" s="4">
        <f t="shared" si="1"/>
        <v>42</v>
      </c>
      <c r="I32" s="6">
        <f t="shared" si="3"/>
        <v>9.6519425049145791E-2</v>
      </c>
      <c r="J32" s="4">
        <f t="shared" si="4"/>
        <v>45</v>
      </c>
      <c r="K32" s="5">
        <f t="shared" si="2"/>
        <v>47.430314995280881</v>
      </c>
      <c r="L32" s="6">
        <f>VLOOKUP(A32,'Breakdowns QF1'!B:CE,81,0)</f>
        <v>0.10241744209668187</v>
      </c>
      <c r="M32" s="6">
        <f>VLOOKUP(A32,'Breakdowns QF2'!B:CE,81,0)</f>
        <v>0.11071428571428571</v>
      </c>
      <c r="N32" s="6">
        <f t="shared" si="5"/>
        <v>0.10656586390548378</v>
      </c>
      <c r="O32" s="8">
        <f t="shared" si="6"/>
        <v>1.0046438856337991E-2</v>
      </c>
    </row>
    <row r="33" spans="1:15" ht="12.75">
      <c r="A33" s="3" t="s">
        <v>48</v>
      </c>
      <c r="B33" s="4" t="s">
        <v>20</v>
      </c>
      <c r="C33" s="5">
        <f>VLOOKUP(A33,'Values QF1'!B:C,2,0)</f>
        <v>90.152637302387873</v>
      </c>
      <c r="D33" s="5">
        <f>VLOOKUP(A33,'Values QF2'!B:C,2,0)</f>
        <v>59</v>
      </c>
      <c r="E33" s="6">
        <f>VLOOKUP(A33,'Breakdowns QF1'!B:C,2,0)</f>
        <v>0.11469801183509908</v>
      </c>
      <c r="F33" s="6">
        <f>VLOOKUP(A33,'Breakdowns QF2'!B:C,2,0)</f>
        <v>0.12473572938689217</v>
      </c>
      <c r="G33" s="4">
        <f t="shared" si="0"/>
        <v>30</v>
      </c>
      <c r="H33" s="4">
        <f t="shared" si="1"/>
        <v>22</v>
      </c>
      <c r="I33" s="6">
        <f t="shared" si="3"/>
        <v>0.11971687061099562</v>
      </c>
      <c r="J33" s="4">
        <f t="shared" si="4"/>
        <v>27</v>
      </c>
      <c r="K33" s="5">
        <f t="shared" si="2"/>
        <v>47.903863193933347</v>
      </c>
      <c r="L33" s="6">
        <f>VLOOKUP(A33,'Breakdowns QF1'!B:CE,81,0)</f>
        <v>0.12770569940450457</v>
      </c>
      <c r="M33" s="6">
        <f>VLOOKUP(A33,'Breakdowns QF2'!B:CE,81,0)</f>
        <v>0.12142857142857143</v>
      </c>
      <c r="N33" s="6">
        <f t="shared" si="5"/>
        <v>0.12456713541653799</v>
      </c>
      <c r="O33" s="8">
        <f t="shared" si="6"/>
        <v>4.8502648055423758E-3</v>
      </c>
    </row>
    <row r="34" spans="1:15" ht="12.75">
      <c r="A34" s="3" t="s">
        <v>49</v>
      </c>
      <c r="B34" s="4" t="s">
        <v>20</v>
      </c>
      <c r="C34" s="5">
        <f>VLOOKUP(A34,'Values QF1'!B:C,2,0)</f>
        <v>95.561795540531151</v>
      </c>
      <c r="D34" s="5">
        <f>VLOOKUP(A34,'Values QF2'!B:C,2,0)</f>
        <v>62</v>
      </c>
      <c r="E34" s="6">
        <f>VLOOKUP(A34,'Breakdowns QF1'!B:C,2,0)</f>
        <v>0.12157989254520503</v>
      </c>
      <c r="F34" s="6">
        <f>VLOOKUP(A34,'Breakdowns QF2'!B:C,2,0)</f>
        <v>0.13107822410147993</v>
      </c>
      <c r="G34" s="4">
        <f t="shared" ref="G34:G65" si="7">RANK(C34,C$2:C$72)</f>
        <v>27</v>
      </c>
      <c r="H34" s="4">
        <f t="shared" ref="H34:H65" si="8">RANK(D34,D$2:D$72)</f>
        <v>15</v>
      </c>
      <c r="I34" s="6">
        <f t="shared" si="3"/>
        <v>0.12632905832334249</v>
      </c>
      <c r="J34" s="4">
        <f t="shared" si="4"/>
        <v>21</v>
      </c>
      <c r="K34" s="5">
        <f t="shared" si="2"/>
        <v>48.120319330655562</v>
      </c>
      <c r="L34" s="6">
        <f>VLOOKUP(A34,'Breakdowns QF1'!B:CE,81,0)</f>
        <v>0.1708853987576118</v>
      </c>
      <c r="M34" s="6">
        <f>VLOOKUP(A34,'Breakdowns QF2'!B:CE,81,0)</f>
        <v>0.15</v>
      </c>
      <c r="N34" s="6">
        <f t="shared" si="5"/>
        <v>0.1604426993788059</v>
      </c>
      <c r="O34" s="8">
        <f t="shared" ref="O34:O65" si="9">N34-I34</f>
        <v>3.4113641055463412E-2</v>
      </c>
    </row>
    <row r="35" spans="1:15" ht="12.75">
      <c r="A35" s="3" t="s">
        <v>50</v>
      </c>
      <c r="B35" s="4" t="s">
        <v>20</v>
      </c>
      <c r="C35" s="5">
        <f>VLOOKUP(A35,'Values QF1'!B:C,2,0)</f>
        <v>73.298013806724043</v>
      </c>
      <c r="D35" s="5">
        <f>VLOOKUP(A35,'Values QF2'!B:C,2,0)</f>
        <v>47</v>
      </c>
      <c r="E35" s="6">
        <f>VLOOKUP(A35,'Breakdowns QF1'!B:C,2,0)</f>
        <v>9.3254470492015323E-2</v>
      </c>
      <c r="F35" s="6">
        <f>VLOOKUP(A35,'Breakdowns QF2'!B:C,2,0)</f>
        <v>9.9365750528541227E-2</v>
      </c>
      <c r="G35" s="4">
        <f t="shared" si="7"/>
        <v>40</v>
      </c>
      <c r="H35" s="4">
        <f t="shared" si="8"/>
        <v>44</v>
      </c>
      <c r="I35" s="6">
        <f t="shared" si="3"/>
        <v>9.6310110510278268E-2</v>
      </c>
      <c r="J35" s="4">
        <f t="shared" si="4"/>
        <v>46</v>
      </c>
      <c r="K35" s="5">
        <f t="shared" si="2"/>
        <v>48.41364525381951</v>
      </c>
      <c r="L35" s="6">
        <f>VLOOKUP(A35,'Breakdowns QF1'!B:CE,81,0)</f>
        <v>0.12169973829389666</v>
      </c>
      <c r="M35" s="6">
        <f>VLOOKUP(A35,'Breakdowns QF2'!B:CE,81,0)</f>
        <v>0.10357142857142858</v>
      </c>
      <c r="N35" s="6">
        <f t="shared" si="5"/>
        <v>0.11263558343266261</v>
      </c>
      <c r="O35" s="8">
        <f t="shared" si="9"/>
        <v>1.6325472922384343E-2</v>
      </c>
    </row>
    <row r="36" spans="1:15" ht="12.75">
      <c r="A36" s="3" t="s">
        <v>51</v>
      </c>
      <c r="B36" s="4" t="s">
        <v>20</v>
      </c>
      <c r="C36" s="5">
        <f>VLOOKUP(A36,'Values QF1'!B:C,2,0)</f>
        <v>64.204356478831031</v>
      </c>
      <c r="D36" s="5">
        <f>VLOOKUP(A36,'Values QF2'!B:C,2,0)</f>
        <v>41</v>
      </c>
      <c r="E36" s="6">
        <f>VLOOKUP(A36,'Breakdowns QF1'!B:C,2,0)</f>
        <v>8.1684931906909702E-2</v>
      </c>
      <c r="F36" s="6">
        <f>VLOOKUP(A36,'Breakdowns QF2'!B:C,2,0)</f>
        <v>8.6680761099365747E-2</v>
      </c>
      <c r="G36" s="4">
        <f t="shared" si="7"/>
        <v>52</v>
      </c>
      <c r="H36" s="4">
        <f t="shared" si="8"/>
        <v>58</v>
      </c>
      <c r="I36" s="6">
        <f t="shared" si="3"/>
        <v>8.4182846503137732E-2</v>
      </c>
      <c r="J36" s="4">
        <f t="shared" si="4"/>
        <v>57</v>
      </c>
      <c r="K36" s="5">
        <f t="shared" si="2"/>
        <v>48.516375544431774</v>
      </c>
      <c r="L36" s="6">
        <f>VLOOKUP(A36,'Breakdowns QF1'!B:CE,81,0)</f>
        <v>9.9572513149551845E-2</v>
      </c>
      <c r="M36" s="6">
        <f>VLOOKUP(A36,'Breakdowns QF2'!B:CE,81,0)</f>
        <v>7.857142857142857E-2</v>
      </c>
      <c r="N36" s="6">
        <f t="shared" si="5"/>
        <v>8.9071970860490207E-2</v>
      </c>
      <c r="O36" s="8">
        <f t="shared" si="9"/>
        <v>4.8891243573524756E-3</v>
      </c>
    </row>
    <row r="37" spans="1:15" ht="12.75">
      <c r="A37" s="3" t="s">
        <v>52</v>
      </c>
      <c r="B37" s="4" t="s">
        <v>16</v>
      </c>
      <c r="C37" s="5">
        <f>VLOOKUP(A37,'Values QF1'!B:C,2,0)</f>
        <v>101.12774097398291</v>
      </c>
      <c r="D37" s="5">
        <f>VLOOKUP(A37,'Values QF2'!B:C,2,0)</f>
        <v>63</v>
      </c>
      <c r="E37" s="6">
        <f>VLOOKUP(A37,'Breakdowns QF1'!B:C,2,0)</f>
        <v>0.12866124805850243</v>
      </c>
      <c r="F37" s="6">
        <f>VLOOKUP(A37,'Breakdowns QF2'!B:C,2,0)</f>
        <v>0.1331923890063425</v>
      </c>
      <c r="G37" s="4">
        <f t="shared" si="7"/>
        <v>23</v>
      </c>
      <c r="H37" s="4">
        <f t="shared" si="8"/>
        <v>13</v>
      </c>
      <c r="I37" s="6">
        <f t="shared" si="3"/>
        <v>0.13092681853242247</v>
      </c>
      <c r="J37" s="4">
        <f t="shared" si="4"/>
        <v>17</v>
      </c>
      <c r="K37" s="5">
        <f t="shared" si="2"/>
        <v>49.134795109468349</v>
      </c>
      <c r="L37" s="6">
        <f>VLOOKUP(A37,'Breakdowns QF1'!B:CE,81,0)</f>
        <v>0.11417648174481941</v>
      </c>
      <c r="M37" s="6">
        <f>VLOOKUP(A37,'Breakdowns QF2'!B:CE,81,0)</f>
        <v>0.12142857142857143</v>
      </c>
      <c r="N37" s="6">
        <f t="shared" si="5"/>
        <v>0.11780252658669542</v>
      </c>
      <c r="O37" s="8">
        <f t="shared" si="9"/>
        <v>-1.3124291945727048E-2</v>
      </c>
    </row>
    <row r="38" spans="1:15" ht="12.75">
      <c r="A38" s="3" t="s">
        <v>53</v>
      </c>
      <c r="B38" s="4" t="s">
        <v>20</v>
      </c>
      <c r="C38" s="5">
        <f>VLOOKUP(A38,'Values QF1'!B:C,2,0)</f>
        <v>90.19183410121498</v>
      </c>
      <c r="D38" s="5">
        <f>VLOOKUP(A38,'Values QF2'!B:C,2,0)</f>
        <v>56</v>
      </c>
      <c r="E38" s="6">
        <f>VLOOKUP(A38,'Breakdowns QF1'!B:C,2,0)</f>
        <v>0.11474788053589692</v>
      </c>
      <c r="F38" s="6">
        <f>VLOOKUP(A38,'Breakdowns QF2'!B:C,2,0)</f>
        <v>0.11839323467230443</v>
      </c>
      <c r="G38" s="4">
        <f t="shared" si="7"/>
        <v>29</v>
      </c>
      <c r="H38" s="4">
        <f t="shared" si="8"/>
        <v>28</v>
      </c>
      <c r="I38" s="6">
        <f t="shared" si="3"/>
        <v>0.11657055760410068</v>
      </c>
      <c r="J38" s="4">
        <f t="shared" si="4"/>
        <v>29</v>
      </c>
      <c r="K38" s="5">
        <f t="shared" si="2"/>
        <v>49.21820865162455</v>
      </c>
      <c r="L38" s="6">
        <f>VLOOKUP(A38,'Breakdowns QF1'!B:CE,81,0)</f>
        <v>0.11936057449292303</v>
      </c>
      <c r="M38" s="6">
        <f>VLOOKUP(A38,'Breakdowns QF2'!B:CE,81,0)</f>
        <v>0.10714285714285714</v>
      </c>
      <c r="N38" s="6">
        <f t="shared" si="5"/>
        <v>0.11325171581789009</v>
      </c>
      <c r="O38" s="8">
        <f t="shared" si="9"/>
        <v>-3.3188417862105857E-3</v>
      </c>
    </row>
    <row r="39" spans="1:15" ht="12.75">
      <c r="A39" s="3" t="s">
        <v>54</v>
      </c>
      <c r="B39" s="4" t="s">
        <v>16</v>
      </c>
      <c r="C39" s="5">
        <f>VLOOKUP(A39,'Values QF1'!B:C,2,0)</f>
        <v>126.60566021161425</v>
      </c>
      <c r="D39" s="5">
        <f>VLOOKUP(A39,'Values QF2'!B:C,2,0)</f>
        <v>78</v>
      </c>
      <c r="E39" s="6">
        <f>VLOOKUP(A39,'Breakdowns QF1'!B:C,2,0)</f>
        <v>0.16107590357711737</v>
      </c>
      <c r="F39" s="6">
        <f>VLOOKUP(A39,'Breakdowns QF2'!B:C,2,0)</f>
        <v>0.16490486257928119</v>
      </c>
      <c r="G39" s="4">
        <f t="shared" si="7"/>
        <v>10</v>
      </c>
      <c r="H39" s="4">
        <f t="shared" si="8"/>
        <v>4</v>
      </c>
      <c r="I39" s="6">
        <f t="shared" si="3"/>
        <v>0.1629903830781993</v>
      </c>
      <c r="J39" s="4">
        <f t="shared" si="4"/>
        <v>9</v>
      </c>
      <c r="K39" s="5">
        <f t="shared" si="2"/>
        <v>49.412701699043367</v>
      </c>
      <c r="L39" s="6">
        <f>VLOOKUP(A39,'Breakdowns QF1'!B:CE,81,0)</f>
        <v>0.14414306665458929</v>
      </c>
      <c r="M39" s="6">
        <f>VLOOKUP(A39,'Breakdowns QF2'!B:CE,81,0)</f>
        <v>0.18571428571428572</v>
      </c>
      <c r="N39" s="6">
        <f t="shared" si="5"/>
        <v>0.16492867618443752</v>
      </c>
      <c r="O39" s="8">
        <f t="shared" si="9"/>
        <v>1.9382931062382203E-3</v>
      </c>
    </row>
    <row r="40" spans="1:15" ht="12.75">
      <c r="A40" s="3" t="s">
        <v>55</v>
      </c>
      <c r="B40" s="4" t="s">
        <v>20</v>
      </c>
      <c r="C40" s="5">
        <f>VLOOKUP(A40,'Values QF1'!B:C,2,0)</f>
        <v>97.012077097134764</v>
      </c>
      <c r="D40" s="5">
        <f>VLOOKUP(A40,'Values QF2'!B:C,2,0)</f>
        <v>59</v>
      </c>
      <c r="E40" s="6">
        <f>VLOOKUP(A40,'Breakdowns QF1'!B:C,2,0)</f>
        <v>0.12342503447472616</v>
      </c>
      <c r="F40" s="6">
        <f>VLOOKUP(A40,'Breakdowns QF2'!B:C,2,0)</f>
        <v>0.12473572938689217</v>
      </c>
      <c r="G40" s="4">
        <f t="shared" si="7"/>
        <v>25</v>
      </c>
      <c r="H40" s="4">
        <f t="shared" si="8"/>
        <v>22</v>
      </c>
      <c r="I40" s="6">
        <f t="shared" si="3"/>
        <v>0.12408038193080917</v>
      </c>
      <c r="J40" s="4">
        <f t="shared" si="4"/>
        <v>22</v>
      </c>
      <c r="K40" s="5">
        <f t="shared" si="2"/>
        <v>49.735918182276215</v>
      </c>
      <c r="L40" s="6">
        <f>VLOOKUP(A40,'Breakdowns QF1'!B:CE,81,0)</f>
        <v>0.15362616314502278</v>
      </c>
      <c r="M40" s="6">
        <f>VLOOKUP(A40,'Breakdowns QF2'!B:CE,81,0)</f>
        <v>0.12142857142857143</v>
      </c>
      <c r="N40" s="6">
        <f t="shared" si="5"/>
        <v>0.1375273672867971</v>
      </c>
      <c r="O40" s="8">
        <f t="shared" si="9"/>
        <v>1.3446985355987928E-2</v>
      </c>
    </row>
    <row r="41" spans="1:15" ht="12.75">
      <c r="A41" s="3" t="s">
        <v>56</v>
      </c>
      <c r="B41" s="4" t="s">
        <v>20</v>
      </c>
      <c r="C41" s="5">
        <f>VLOOKUP(A41,'Values QF1'!B:C,2,0)</f>
        <v>64.478734070620888</v>
      </c>
      <c r="D41" s="5">
        <f>VLOOKUP(A41,'Values QF2'!B:C,2,0)</f>
        <v>39</v>
      </c>
      <c r="E41" s="6">
        <f>VLOOKUP(A41,'Breakdowns QF1'!B:C,2,0)</f>
        <v>8.2034012812494769E-2</v>
      </c>
      <c r="F41" s="6">
        <f>VLOOKUP(A41,'Breakdowns QF2'!B:C,2,0)</f>
        <v>8.2452431289640596E-2</v>
      </c>
      <c r="G41" s="4">
        <f t="shared" si="7"/>
        <v>51</v>
      </c>
      <c r="H41" s="4">
        <f t="shared" si="8"/>
        <v>61</v>
      </c>
      <c r="I41" s="6">
        <f t="shared" si="3"/>
        <v>8.2243222051067683E-2</v>
      </c>
      <c r="J41" s="4">
        <f t="shared" si="4"/>
        <v>60</v>
      </c>
      <c r="K41" s="5">
        <f t="shared" si="2"/>
        <v>49.872810650315344</v>
      </c>
      <c r="L41" s="6">
        <f>VLOOKUP(A41,'Breakdowns QF1'!B:CE,81,0)</f>
        <v>7.0807120461903517E-2</v>
      </c>
      <c r="M41" s="6">
        <f>VLOOKUP(A41,'Breakdowns QF2'!B:CE,81,0)</f>
        <v>8.5714285714285715E-2</v>
      </c>
      <c r="N41" s="6">
        <f t="shared" si="5"/>
        <v>7.8260703088094616E-2</v>
      </c>
      <c r="O41" s="8">
        <f t="shared" si="9"/>
        <v>-3.9825189629730667E-3</v>
      </c>
    </row>
    <row r="42" spans="1:15" ht="12.75">
      <c r="A42" s="3" t="s">
        <v>57</v>
      </c>
      <c r="B42" s="4" t="s">
        <v>20</v>
      </c>
      <c r="C42" s="5">
        <f>VLOOKUP(A42,'Values QF1'!B:C,2,0)</f>
        <v>64.90989885771927</v>
      </c>
      <c r="D42" s="5">
        <f>VLOOKUP(A42,'Values QF2'!B:C,2,0)</f>
        <v>39</v>
      </c>
      <c r="E42" s="6">
        <f>VLOOKUP(A42,'Breakdowns QF1'!B:C,2,0)</f>
        <v>8.2582568521271341E-2</v>
      </c>
      <c r="F42" s="6">
        <f>VLOOKUP(A42,'Breakdowns QF2'!B:C,2,0)</f>
        <v>8.2452431289640596E-2</v>
      </c>
      <c r="G42" s="4">
        <f t="shared" si="7"/>
        <v>50</v>
      </c>
      <c r="H42" s="4">
        <f t="shared" si="8"/>
        <v>61</v>
      </c>
      <c r="I42" s="6">
        <f t="shared" si="3"/>
        <v>8.2517499905455968E-2</v>
      </c>
      <c r="J42" s="4">
        <f t="shared" si="4"/>
        <v>59</v>
      </c>
      <c r="K42" s="5">
        <f t="shared" si="2"/>
        <v>50.039427161444493</v>
      </c>
      <c r="L42" s="6">
        <f>VLOOKUP(A42,'Breakdowns QF1'!B:CE,81,0)</f>
        <v>9.1606712097587681E-2</v>
      </c>
      <c r="M42" s="6">
        <f>VLOOKUP(A42,'Breakdowns QF2'!B:CE,81,0)</f>
        <v>9.285714285714286E-2</v>
      </c>
      <c r="N42" s="6">
        <f t="shared" si="5"/>
        <v>9.2231927477365278E-2</v>
      </c>
      <c r="O42" s="8">
        <f t="shared" si="9"/>
        <v>9.7144275719093093E-3</v>
      </c>
    </row>
    <row r="43" spans="1:15" ht="12.75">
      <c r="A43" s="3" t="s">
        <v>58</v>
      </c>
      <c r="B43" s="4" t="s">
        <v>16</v>
      </c>
      <c r="C43" s="5">
        <f>VLOOKUP(A43,'Values QF1'!B:C,2,0)</f>
        <v>100.9709537786744</v>
      </c>
      <c r="D43" s="5">
        <f>VLOOKUP(A43,'Values QF2'!B:C,2,0)</f>
        <v>60</v>
      </c>
      <c r="E43" s="6">
        <f>VLOOKUP(A43,'Breakdowns QF1'!B:C,2,0)</f>
        <v>0.12846177325531094</v>
      </c>
      <c r="F43" s="6">
        <f>VLOOKUP(A43,'Breakdowns QF2'!B:C,2,0)</f>
        <v>0.12684989429175475</v>
      </c>
      <c r="G43" s="4">
        <f t="shared" si="7"/>
        <v>24</v>
      </c>
      <c r="H43" s="4">
        <f t="shared" si="8"/>
        <v>19</v>
      </c>
      <c r="I43" s="6">
        <f t="shared" si="3"/>
        <v>0.12765583377353285</v>
      </c>
      <c r="J43" s="4">
        <f t="shared" si="4"/>
        <v>20</v>
      </c>
      <c r="K43" s="5">
        <f t="shared" si="2"/>
        <v>50.315668880126495</v>
      </c>
      <c r="L43" s="6">
        <f>VLOOKUP(A43,'Breakdowns QF1'!B:CE,81,0)</f>
        <v>0.17448897542397651</v>
      </c>
      <c r="M43" s="6">
        <f>VLOOKUP(A43,'Breakdowns QF2'!B:CE,81,0)</f>
        <v>0.1357142857142857</v>
      </c>
      <c r="N43" s="6">
        <f t="shared" si="5"/>
        <v>0.15510163056913112</v>
      </c>
      <c r="O43" s="8">
        <f t="shared" si="9"/>
        <v>2.7445796795598276E-2</v>
      </c>
    </row>
    <row r="44" spans="1:15" ht="12.75">
      <c r="A44" s="3" t="s">
        <v>59</v>
      </c>
      <c r="B44" s="4" t="s">
        <v>20</v>
      </c>
      <c r="C44" s="5">
        <f>VLOOKUP(A44,'Values QF1'!B:C,2,0)</f>
        <v>103.65593449833248</v>
      </c>
      <c r="D44" s="5">
        <f>VLOOKUP(A44,'Values QF2'!B:C,2,0)</f>
        <v>60</v>
      </c>
      <c r="E44" s="6">
        <f>VLOOKUP(A44,'Breakdowns QF1'!B:C,2,0)</f>
        <v>0.13187777925996499</v>
      </c>
      <c r="F44" s="6">
        <f>VLOOKUP(A44,'Breakdowns QF2'!B:C,2,0)</f>
        <v>0.12684989429175475</v>
      </c>
      <c r="G44" s="4">
        <f t="shared" si="7"/>
        <v>21</v>
      </c>
      <c r="H44" s="4">
        <f t="shared" si="8"/>
        <v>19</v>
      </c>
      <c r="I44" s="6">
        <f t="shared" si="3"/>
        <v>0.12936383677585989</v>
      </c>
      <c r="J44" s="4">
        <f t="shared" si="4"/>
        <v>19</v>
      </c>
      <c r="K44" s="5">
        <f t="shared" si="2"/>
        <v>50.971655814623396</v>
      </c>
      <c r="L44" s="6">
        <f>VLOOKUP(A44,'Breakdowns QF1'!B:CE,81,0)</f>
        <v>0.133205895368956</v>
      </c>
      <c r="M44" s="6">
        <f>VLOOKUP(A44,'Breakdowns QF2'!B:CE,81,0)</f>
        <v>0.15714285714285714</v>
      </c>
      <c r="N44" s="6">
        <f t="shared" si="5"/>
        <v>0.14517437625590657</v>
      </c>
      <c r="O44" s="8">
        <f t="shared" si="9"/>
        <v>1.5810539480046681E-2</v>
      </c>
    </row>
    <row r="45" spans="1:15" ht="12.75">
      <c r="A45" s="3" t="s">
        <v>60</v>
      </c>
      <c r="B45" s="4" t="s">
        <v>20</v>
      </c>
      <c r="C45" s="5">
        <f>VLOOKUP(A45,'Values QF1'!B:C,2,0)</f>
        <v>75.453837742215939</v>
      </c>
      <c r="D45" s="5">
        <f>VLOOKUP(A45,'Values QF2'!B:C,2,0)</f>
        <v>43</v>
      </c>
      <c r="E45" s="6">
        <f>VLOOKUP(A45,'Breakdowns QF1'!B:C,2,0)</f>
        <v>9.5997249035898138E-2</v>
      </c>
      <c r="F45" s="6">
        <f>VLOOKUP(A45,'Breakdowns QF2'!B:C,2,0)</f>
        <v>9.0909090909090912E-2</v>
      </c>
      <c r="G45" s="4">
        <f t="shared" si="7"/>
        <v>38</v>
      </c>
      <c r="H45" s="4">
        <f t="shared" si="8"/>
        <v>50</v>
      </c>
      <c r="I45" s="6">
        <f t="shared" si="3"/>
        <v>9.3453169972494532E-2</v>
      </c>
      <c r="J45" s="4">
        <f t="shared" si="4"/>
        <v>48</v>
      </c>
      <c r="K45" s="5">
        <f t="shared" si="2"/>
        <v>51.361151828318071</v>
      </c>
      <c r="L45" s="6">
        <f>VLOOKUP(A45,'Breakdowns QF1'!B:CE,81,0)</f>
        <v>0.1074750935582464</v>
      </c>
      <c r="M45" s="6">
        <f>VLOOKUP(A45,'Breakdowns QF2'!B:CE,81,0)</f>
        <v>9.285714285714286E-2</v>
      </c>
      <c r="N45" s="6">
        <f t="shared" si="5"/>
        <v>0.10016611820769464</v>
      </c>
      <c r="O45" s="8">
        <f t="shared" si="9"/>
        <v>6.7129482352001058E-3</v>
      </c>
    </row>
    <row r="46" spans="1:15" ht="12.75">
      <c r="A46" s="3" t="s">
        <v>61</v>
      </c>
      <c r="B46" s="4" t="s">
        <v>20</v>
      </c>
      <c r="C46" s="5">
        <f>VLOOKUP(A46,'Values QF1'!B:C,2,0)</f>
        <v>89.662677317048804</v>
      </c>
      <c r="D46" s="5">
        <f>VLOOKUP(A46,'Values QF2'!B:C,2,0)</f>
        <v>51</v>
      </c>
      <c r="E46" s="6">
        <f>VLOOKUP(A46,'Breakdowns QF1'!B:C,2,0)</f>
        <v>0.11407465307512571</v>
      </c>
      <c r="F46" s="6">
        <f>VLOOKUP(A46,'Breakdowns QF2'!B:C,2,0)</f>
        <v>0.10782241014799154</v>
      </c>
      <c r="G46" s="4">
        <f t="shared" si="7"/>
        <v>32</v>
      </c>
      <c r="H46" s="4">
        <f t="shared" si="8"/>
        <v>36</v>
      </c>
      <c r="I46" s="6">
        <f t="shared" si="3"/>
        <v>0.11094853161155863</v>
      </c>
      <c r="J46" s="4">
        <f t="shared" si="4"/>
        <v>32</v>
      </c>
      <c r="K46" s="5">
        <f t="shared" si="2"/>
        <v>51.408816060095297</v>
      </c>
      <c r="L46" s="6">
        <f>VLOOKUP(A46,'Breakdowns QF1'!B:CE,81,0)</f>
        <v>9.0089416659118321E-2</v>
      </c>
      <c r="M46" s="6">
        <f>VLOOKUP(A46,'Breakdowns QF2'!B:CE,81,0)</f>
        <v>0.11071428571428571</v>
      </c>
      <c r="N46" s="6">
        <f t="shared" si="5"/>
        <v>0.10040185118670202</v>
      </c>
      <c r="O46" s="8">
        <f t="shared" si="9"/>
        <v>-1.0546680424856611E-2</v>
      </c>
    </row>
    <row r="47" spans="1:15" ht="12.75">
      <c r="A47" s="3" t="s">
        <v>62</v>
      </c>
      <c r="B47" s="4" t="s">
        <v>20</v>
      </c>
      <c r="C47" s="5">
        <f>VLOOKUP(A47,'Values QF1'!B:C,2,0)</f>
        <v>75.297050546907442</v>
      </c>
      <c r="D47" s="5">
        <f>VLOOKUP(A47,'Values QF2'!B:C,2,0)</f>
        <v>42</v>
      </c>
      <c r="E47" s="6">
        <f>VLOOKUP(A47,'Breakdowns QF1'!B:C,2,0)</f>
        <v>9.5797774232706676E-2</v>
      </c>
      <c r="F47" s="6">
        <f>VLOOKUP(A47,'Breakdowns QF2'!B:C,2,0)</f>
        <v>8.8794926004228336E-2</v>
      </c>
      <c r="G47" s="4">
        <f t="shared" si="7"/>
        <v>39</v>
      </c>
      <c r="H47" s="4">
        <f t="shared" si="8"/>
        <v>53</v>
      </c>
      <c r="I47" s="6">
        <f t="shared" si="3"/>
        <v>9.2296350118467513E-2</v>
      </c>
      <c r="J47" s="4">
        <f t="shared" si="4"/>
        <v>51</v>
      </c>
      <c r="K47" s="5">
        <f t="shared" si="2"/>
        <v>51.896837800056495</v>
      </c>
      <c r="L47" s="6">
        <f>VLOOKUP(A47,'Breakdowns QF1'!B:CE,81,0)</f>
        <v>0.11177409730057628</v>
      </c>
      <c r="M47" s="6">
        <f>VLOOKUP(A47,'Breakdowns QF2'!B:CE,81,0)</f>
        <v>8.9285714285714288E-2</v>
      </c>
      <c r="N47" s="6">
        <f t="shared" si="5"/>
        <v>0.10052990579314527</v>
      </c>
      <c r="O47" s="8">
        <f t="shared" si="9"/>
        <v>8.2335556746777616E-3</v>
      </c>
    </row>
    <row r="48" spans="1:15" ht="12.75">
      <c r="A48" s="3" t="s">
        <v>63</v>
      </c>
      <c r="B48" s="4" t="s">
        <v>20</v>
      </c>
      <c r="C48" s="5">
        <f>VLOOKUP(A48,'Values QF1'!B:C,2,0)</f>
        <v>75.72821533400581</v>
      </c>
      <c r="D48" s="5">
        <f>VLOOKUP(A48,'Values QF2'!B:C,2,0)</f>
        <v>40</v>
      </c>
      <c r="E48" s="6">
        <f>VLOOKUP(A48,'Breakdowns QF1'!B:C,2,0)</f>
        <v>9.6346329941483219E-2</v>
      </c>
      <c r="F48" s="6">
        <f>VLOOKUP(A48,'Breakdowns QF2'!B:C,2,0)</f>
        <v>8.4566596194503171E-2</v>
      </c>
      <c r="G48" s="4">
        <f t="shared" si="7"/>
        <v>37</v>
      </c>
      <c r="H48" s="4">
        <f t="shared" si="8"/>
        <v>60</v>
      </c>
      <c r="I48" s="6">
        <f t="shared" si="3"/>
        <v>9.0456463067993195E-2</v>
      </c>
      <c r="J48" s="4">
        <f t="shared" si="4"/>
        <v>53</v>
      </c>
      <c r="K48" s="5">
        <f t="shared" si="2"/>
        <v>53.255636288289764</v>
      </c>
      <c r="L48" s="6">
        <f>VLOOKUP(A48,'Breakdowns QF1'!B:CE,81,0)</f>
        <v>0.11341783402558475</v>
      </c>
      <c r="M48" s="6">
        <f>VLOOKUP(A48,'Breakdowns QF2'!B:CE,81,0)</f>
        <v>7.857142857142857E-2</v>
      </c>
      <c r="N48" s="6">
        <f t="shared" si="5"/>
        <v>9.5994631298506661E-2</v>
      </c>
      <c r="O48" s="8">
        <f t="shared" si="9"/>
        <v>5.5381682305134655E-3</v>
      </c>
    </row>
    <row r="49" spans="1:15" ht="12.75">
      <c r="A49" s="3" t="s">
        <v>64</v>
      </c>
      <c r="B49" s="4" t="s">
        <v>20</v>
      </c>
      <c r="C49" s="5">
        <f>VLOOKUP(A49,'Values QF1'!B:C,2,0)</f>
        <v>87.487254982143355</v>
      </c>
      <c r="D49" s="5">
        <f>VLOOKUP(A49,'Values QF2'!B:C,2,0)</f>
        <v>45</v>
      </c>
      <c r="E49" s="6">
        <f>VLOOKUP(A49,'Breakdowns QF1'!B:C,2,0)</f>
        <v>0.11130694018084396</v>
      </c>
      <c r="F49" s="6">
        <f>VLOOKUP(A49,'Breakdowns QF2'!B:C,2,0)</f>
        <v>9.5137420718816063E-2</v>
      </c>
      <c r="G49" s="4">
        <f t="shared" si="7"/>
        <v>33</v>
      </c>
      <c r="H49" s="4">
        <f t="shared" si="8"/>
        <v>46</v>
      </c>
      <c r="I49" s="6">
        <f t="shared" si="3"/>
        <v>0.10322218044983</v>
      </c>
      <c r="J49" s="4">
        <f t="shared" si="4"/>
        <v>37</v>
      </c>
      <c r="K49" s="5">
        <f t="shared" si="2"/>
        <v>53.916193058401561</v>
      </c>
      <c r="L49" s="6">
        <f>VLOOKUP(A49,'Breakdowns QF1'!B:CE,81,0)</f>
        <v>0.14566036209305866</v>
      </c>
      <c r="M49" s="6">
        <f>VLOOKUP(A49,'Breakdowns QF2'!B:CE,81,0)</f>
        <v>0.1</v>
      </c>
      <c r="N49" s="6">
        <f t="shared" si="5"/>
        <v>0.12283018104652933</v>
      </c>
      <c r="O49" s="8">
        <f t="shared" si="9"/>
        <v>1.9608000596699329E-2</v>
      </c>
    </row>
    <row r="50" spans="1:15" ht="12.75">
      <c r="A50" s="3" t="s">
        <v>65</v>
      </c>
      <c r="B50" s="4" t="s">
        <v>20</v>
      </c>
      <c r="C50" s="5">
        <f>VLOOKUP(A50,'Values QF1'!B:C,2,0)</f>
        <v>83.783157492980024</v>
      </c>
      <c r="D50" s="5">
        <f>VLOOKUP(A50,'Values QF2'!B:C,2,0)</f>
        <v>43</v>
      </c>
      <c r="E50" s="6">
        <f>VLOOKUP(A50,'Breakdowns QF1'!B:C,2,0)</f>
        <v>0.10659434795544533</v>
      </c>
      <c r="F50" s="6">
        <f>VLOOKUP(A50,'Breakdowns QF2'!B:C,2,0)</f>
        <v>9.0909090909090912E-2</v>
      </c>
      <c r="G50" s="4">
        <f t="shared" si="7"/>
        <v>34</v>
      </c>
      <c r="H50" s="4">
        <f t="shared" si="8"/>
        <v>50</v>
      </c>
      <c r="I50" s="6">
        <f t="shared" si="3"/>
        <v>9.8751719432268126E-2</v>
      </c>
      <c r="J50" s="4">
        <f t="shared" si="4"/>
        <v>41</v>
      </c>
      <c r="K50" s="5">
        <f t="shared" si="2"/>
        <v>53.970882010088097</v>
      </c>
      <c r="L50" s="6">
        <f>VLOOKUP(A50,'Breakdowns QF1'!B:CE,81,0)</f>
        <v>0.11948701577946218</v>
      </c>
      <c r="M50" s="6">
        <f>VLOOKUP(A50,'Breakdowns QF2'!B:CE,81,0)</f>
        <v>0.1</v>
      </c>
      <c r="N50" s="6">
        <f t="shared" si="5"/>
        <v>0.10974350788973108</v>
      </c>
      <c r="O50" s="8">
        <f t="shared" si="9"/>
        <v>1.0991788457462959E-2</v>
      </c>
    </row>
    <row r="51" spans="1:15" ht="12.75">
      <c r="A51" s="3" t="s">
        <v>66</v>
      </c>
      <c r="B51" s="4" t="s">
        <v>20</v>
      </c>
      <c r="C51" s="5">
        <f>VLOOKUP(A51,'Values QF1'!B:C,2,0)</f>
        <v>89.917456509425108</v>
      </c>
      <c r="D51" s="5">
        <f>VLOOKUP(A51,'Values QF2'!B:C,2,0)</f>
        <v>45</v>
      </c>
      <c r="E51" s="6">
        <f>VLOOKUP(A51,'Breakdowns QF1'!B:C,2,0)</f>
        <v>0.11439879963031184</v>
      </c>
      <c r="F51" s="6">
        <f>VLOOKUP(A51,'Breakdowns QF2'!B:C,2,0)</f>
        <v>9.5137420718816063E-2</v>
      </c>
      <c r="G51" s="4">
        <f t="shared" si="7"/>
        <v>31</v>
      </c>
      <c r="H51" s="4">
        <f t="shared" si="8"/>
        <v>46</v>
      </c>
      <c r="I51" s="6">
        <f t="shared" si="3"/>
        <v>0.10476811017456394</v>
      </c>
      <c r="J51" s="4">
        <f t="shared" si="4"/>
        <v>35</v>
      </c>
      <c r="K51" s="5">
        <f t="shared" si="2"/>
        <v>54.596193173524512</v>
      </c>
      <c r="L51" s="6">
        <f>VLOOKUP(A51,'Breakdowns QF1'!B:CE,81,0)</f>
        <v>0.10583135683323792</v>
      </c>
      <c r="M51" s="6">
        <f>VLOOKUP(A51,'Breakdowns QF2'!B:CE,81,0)</f>
        <v>0.10714285714285714</v>
      </c>
      <c r="N51" s="6">
        <f t="shared" si="5"/>
        <v>0.10648710698804753</v>
      </c>
      <c r="O51" s="8">
        <f t="shared" si="9"/>
        <v>1.7189968134835865E-3</v>
      </c>
    </row>
    <row r="52" spans="1:15" ht="12.75">
      <c r="A52" s="3" t="s">
        <v>67</v>
      </c>
      <c r="B52" s="4" t="s">
        <v>20</v>
      </c>
      <c r="C52" s="5">
        <f>VLOOKUP(A52,'Values QF1'!B:C,2,0)</f>
        <v>122.92116112186449</v>
      </c>
      <c r="D52" s="5">
        <f>VLOOKUP(A52,'Values QF2'!B:C,2,0)</f>
        <v>61</v>
      </c>
      <c r="E52" s="6">
        <f>VLOOKUP(A52,'Breakdowns QF1'!B:C,2,0)</f>
        <v>0.15638824570211768</v>
      </c>
      <c r="F52" s="6">
        <f>VLOOKUP(A52,'Breakdowns QF2'!B:C,2,0)</f>
        <v>0.12896405919661733</v>
      </c>
      <c r="G52" s="4">
        <f t="shared" si="7"/>
        <v>11</v>
      </c>
      <c r="H52" s="4">
        <f t="shared" si="8"/>
        <v>17</v>
      </c>
      <c r="I52" s="6">
        <f t="shared" si="3"/>
        <v>0.14267615244936749</v>
      </c>
      <c r="J52" s="4">
        <f t="shared" si="4"/>
        <v>13</v>
      </c>
      <c r="K52" s="5">
        <f t="shared" si="2"/>
        <v>54.805320657079079</v>
      </c>
      <c r="L52" s="6">
        <f>VLOOKUP(A52,'Breakdowns QF1'!B:CE,81,0)</f>
        <v>0.15931602103928291</v>
      </c>
      <c r="M52" s="6">
        <f>VLOOKUP(A52,'Breakdowns QF2'!B:CE,81,0)</f>
        <v>0.15</v>
      </c>
      <c r="N52" s="6">
        <f t="shared" si="5"/>
        <v>0.15465801051964145</v>
      </c>
      <c r="O52" s="8">
        <f t="shared" si="9"/>
        <v>1.1981858070273965E-2</v>
      </c>
    </row>
    <row r="53" spans="1:15" ht="12.75">
      <c r="A53" s="3" t="s">
        <v>68</v>
      </c>
      <c r="B53" s="4" t="s">
        <v>16</v>
      </c>
      <c r="C53" s="5">
        <f>VLOOKUP(A53,'Values QF1'!B:C,2,0)</f>
        <v>126.99762819988551</v>
      </c>
      <c r="D53" s="5">
        <f>VLOOKUP(A53,'Values QF2'!B:C,2,0)</f>
        <v>62</v>
      </c>
      <c r="E53" s="6">
        <f>VLOOKUP(A53,'Breakdowns QF1'!B:C,2,0)</f>
        <v>0.16157459058509607</v>
      </c>
      <c r="F53" s="6">
        <f>VLOOKUP(A53,'Breakdowns QF2'!B:C,2,0)</f>
        <v>0.13107822410147993</v>
      </c>
      <c r="G53" s="4">
        <f t="shared" si="7"/>
        <v>9</v>
      </c>
      <c r="H53" s="4">
        <f t="shared" si="8"/>
        <v>15</v>
      </c>
      <c r="I53" s="6">
        <f t="shared" si="3"/>
        <v>0.146326407343288</v>
      </c>
      <c r="J53" s="4">
        <f t="shared" si="4"/>
        <v>11</v>
      </c>
      <c r="K53" s="5">
        <f t="shared" si="2"/>
        <v>55.210331996341303</v>
      </c>
      <c r="L53" s="6">
        <f>VLOOKUP(A53,'Breakdowns QF1'!B:CE,81,0)</f>
        <v>0.18207545261632332</v>
      </c>
      <c r="M53" s="6">
        <f>VLOOKUP(A53,'Breakdowns QF2'!B:CE,81,0)</f>
        <v>0.125</v>
      </c>
      <c r="N53" s="6">
        <f t="shared" si="5"/>
        <v>0.15353772630816165</v>
      </c>
      <c r="O53" s="8">
        <f t="shared" si="9"/>
        <v>7.2113189648736475E-3</v>
      </c>
    </row>
    <row r="54" spans="1:15" ht="12.75">
      <c r="A54" s="3" t="s">
        <v>69</v>
      </c>
      <c r="B54" s="4" t="s">
        <v>16</v>
      </c>
      <c r="C54" s="5">
        <f>VLOOKUP(A54,'Values QF1'!B:C,2,0)</f>
        <v>70.848213880028737</v>
      </c>
      <c r="D54" s="5">
        <f>VLOOKUP(A54,'Values QF2'!B:C,2,0)</f>
        <v>34</v>
      </c>
      <c r="E54" s="6">
        <f>VLOOKUP(A54,'Breakdowns QF1'!B:C,2,0)</f>
        <v>9.0137676692148519E-2</v>
      </c>
      <c r="F54" s="6">
        <f>VLOOKUP(A54,'Breakdowns QF2'!B:C,2,0)</f>
        <v>7.1881606765327691E-2</v>
      </c>
      <c r="G54" s="4">
        <f t="shared" si="7"/>
        <v>43</v>
      </c>
      <c r="H54" s="4">
        <f t="shared" si="8"/>
        <v>68</v>
      </c>
      <c r="I54" s="6">
        <f t="shared" si="3"/>
        <v>8.1009641728738105E-2</v>
      </c>
      <c r="J54" s="4">
        <f t="shared" si="4"/>
        <v>64</v>
      </c>
      <c r="K54" s="5">
        <f t="shared" si="2"/>
        <v>55.633918857446474</v>
      </c>
      <c r="L54" s="6">
        <f>VLOOKUP(A54,'Breakdowns QF1'!B:CE,81,0)</f>
        <v>8.914110701007498E-2</v>
      </c>
      <c r="M54" s="6">
        <f>VLOOKUP(A54,'Breakdowns QF2'!B:CE,81,0)</f>
        <v>6.7857142857142852E-2</v>
      </c>
      <c r="N54" s="6">
        <f t="shared" si="5"/>
        <v>7.8499124933608916E-2</v>
      </c>
      <c r="O54" s="8">
        <f t="shared" si="9"/>
        <v>-2.510516795129189E-3</v>
      </c>
    </row>
    <row r="55" spans="1:15" ht="12.75">
      <c r="A55" s="3" t="s">
        <v>70</v>
      </c>
      <c r="B55" s="4" t="s">
        <v>20</v>
      </c>
      <c r="C55" s="5">
        <f>VLOOKUP(A55,'Values QF1'!B:C,2,0)</f>
        <v>116.02252452829048</v>
      </c>
      <c r="D55" s="5">
        <f>VLOOKUP(A55,'Values QF2'!B:C,2,0)</f>
        <v>54</v>
      </c>
      <c r="E55" s="6">
        <f>VLOOKUP(A55,'Breakdowns QF1'!B:C,2,0)</f>
        <v>0.1476113543616927</v>
      </c>
      <c r="F55" s="6">
        <f>VLOOKUP(A55,'Breakdowns QF2'!B:C,2,0)</f>
        <v>0.11416490486257928</v>
      </c>
      <c r="G55" s="4">
        <f t="shared" si="7"/>
        <v>18</v>
      </c>
      <c r="H55" s="4">
        <f t="shared" si="8"/>
        <v>29</v>
      </c>
      <c r="I55" s="6">
        <f t="shared" si="3"/>
        <v>0.130888129612136</v>
      </c>
      <c r="J55" s="4">
        <f t="shared" si="4"/>
        <v>18</v>
      </c>
      <c r="K55" s="5">
        <f t="shared" si="2"/>
        <v>56.388365697910515</v>
      </c>
      <c r="L55" s="6">
        <f>VLOOKUP(A55,'Breakdowns QF1'!B:CE,81,0)</f>
        <v>0.14970648326231031</v>
      </c>
      <c r="M55" s="6">
        <f>VLOOKUP(A55,'Breakdowns QF2'!B:CE,81,0)</f>
        <v>0.12142857142857143</v>
      </c>
      <c r="N55" s="6">
        <f t="shared" si="5"/>
        <v>0.13556752734544086</v>
      </c>
      <c r="O55" s="8">
        <f t="shared" si="9"/>
        <v>4.6793977333048631E-3</v>
      </c>
    </row>
    <row r="56" spans="1:15" ht="12.75">
      <c r="A56" s="3" t="s">
        <v>71</v>
      </c>
      <c r="B56" s="4" t="s">
        <v>20</v>
      </c>
      <c r="C56" s="5">
        <f>VLOOKUP(A56,'Values QF1'!B:C,2,0)</f>
        <v>52.71969442248335</v>
      </c>
      <c r="D56" s="5">
        <f>VLOOKUP(A56,'Values QF2'!B:C,2,0)</f>
        <v>24</v>
      </c>
      <c r="E56" s="6">
        <f>VLOOKUP(A56,'Breakdowns QF1'!B:C,2,0)</f>
        <v>6.7073402573134031E-2</v>
      </c>
      <c r="F56" s="6">
        <f>VLOOKUP(A56,'Breakdowns QF2'!B:C,2,0)</f>
        <v>5.0739957716701901E-2</v>
      </c>
      <c r="G56" s="4">
        <f t="shared" si="7"/>
        <v>61</v>
      </c>
      <c r="H56" s="4">
        <f t="shared" si="8"/>
        <v>71</v>
      </c>
      <c r="I56" s="6">
        <f t="shared" si="3"/>
        <v>5.8906680144917969E-2</v>
      </c>
      <c r="J56" s="4">
        <f t="shared" si="4"/>
        <v>70</v>
      </c>
      <c r="K56" s="5">
        <f t="shared" si="2"/>
        <v>56.93191536861768</v>
      </c>
      <c r="L56" s="6">
        <f>VLOOKUP(A56,'Breakdowns QF1'!B:CE,81,0)</f>
        <v>6.954270759651239E-2</v>
      </c>
      <c r="M56" s="6">
        <f>VLOOKUP(A56,'Breakdowns QF2'!B:CE,81,0)</f>
        <v>4.642857142857143E-2</v>
      </c>
      <c r="N56" s="6">
        <f t="shared" si="5"/>
        <v>5.798563951254191E-2</v>
      </c>
      <c r="O56" s="8">
        <f t="shared" si="9"/>
        <v>-9.2104063237605921E-4</v>
      </c>
    </row>
    <row r="57" spans="1:15" ht="12.75">
      <c r="A57" s="3" t="s">
        <v>72</v>
      </c>
      <c r="B57" s="4" t="s">
        <v>20</v>
      </c>
      <c r="C57" s="5">
        <f>VLOOKUP(A57,'Values QF1'!B:C,2,0)</f>
        <v>77.60966167770782</v>
      </c>
      <c r="D57" s="5">
        <f>VLOOKUP(A57,'Values QF2'!B:C,2,0)</f>
        <v>35</v>
      </c>
      <c r="E57" s="6">
        <f>VLOOKUP(A57,'Breakdowns QF1'!B:C,2,0)</f>
        <v>9.874002757978094E-2</v>
      </c>
      <c r="F57" s="6">
        <f>VLOOKUP(A57,'Breakdowns QF2'!B:C,2,0)</f>
        <v>7.399577167019028E-2</v>
      </c>
      <c r="G57" s="4">
        <f t="shared" si="7"/>
        <v>35</v>
      </c>
      <c r="H57" s="4">
        <f t="shared" si="8"/>
        <v>67</v>
      </c>
      <c r="I57" s="6">
        <f t="shared" si="3"/>
        <v>8.6367899624985617E-2</v>
      </c>
      <c r="J57" s="4">
        <f t="shared" si="4"/>
        <v>56</v>
      </c>
      <c r="K57" s="5">
        <f t="shared" si="2"/>
        <v>57.16245735308825</v>
      </c>
      <c r="L57" s="6">
        <f>VLOOKUP(A57,'Breakdowns QF1'!B:CE,81,0)</f>
        <v>0.11405004045828031</v>
      </c>
      <c r="M57" s="6">
        <f>VLOOKUP(A57,'Breakdowns QF2'!B:CE,81,0)</f>
        <v>6.4285714285714279E-2</v>
      </c>
      <c r="N57" s="6">
        <f t="shared" si="5"/>
        <v>8.9167877371997301E-2</v>
      </c>
      <c r="O57" s="8">
        <f t="shared" si="9"/>
        <v>2.7999777470116838E-3</v>
      </c>
    </row>
    <row r="58" spans="1:15" ht="12.75">
      <c r="A58" s="3" t="s">
        <v>73</v>
      </c>
      <c r="B58" s="4" t="s">
        <v>20</v>
      </c>
      <c r="C58" s="5">
        <f>VLOOKUP(A58,'Values QF1'!B:C,2,0)</f>
        <v>151.33884027153024</v>
      </c>
      <c r="D58" s="5">
        <f>VLOOKUP(A58,'Values QF2'!B:C,2,0)</f>
        <v>68</v>
      </c>
      <c r="E58" s="6">
        <f>VLOOKUP(A58,'Breakdowns QF1'!B:C,2,0)</f>
        <v>0.19254305378057282</v>
      </c>
      <c r="F58" s="6">
        <f>VLOOKUP(A58,'Breakdowns QF2'!B:C,2,0)</f>
        <v>0.14376321353065538</v>
      </c>
      <c r="G58" s="4">
        <f t="shared" si="7"/>
        <v>5</v>
      </c>
      <c r="H58" s="4">
        <f t="shared" si="8"/>
        <v>7</v>
      </c>
      <c r="I58" s="6">
        <f t="shared" si="3"/>
        <v>0.1681531336556141</v>
      </c>
      <c r="J58" s="4">
        <f t="shared" si="4"/>
        <v>8</v>
      </c>
      <c r="K58" s="5">
        <f t="shared" si="2"/>
        <v>57.252294261405346</v>
      </c>
      <c r="L58" s="6">
        <f>VLOOKUP(A58,'Breakdowns QF1'!B:CE,81,0)</f>
        <v>0.20217961717604235</v>
      </c>
      <c r="M58" s="6">
        <f>VLOOKUP(A58,'Breakdowns QF2'!B:CE,81,0)</f>
        <v>0.14642857142857144</v>
      </c>
      <c r="N58" s="6">
        <f t="shared" si="5"/>
        <v>0.17430409430230689</v>
      </c>
      <c r="O58" s="8">
        <f t="shared" si="9"/>
        <v>6.1509606466927935E-3</v>
      </c>
    </row>
    <row r="59" spans="1:15" ht="12.75">
      <c r="A59" s="3" t="s">
        <v>74</v>
      </c>
      <c r="B59" s="4" t="s">
        <v>16</v>
      </c>
      <c r="C59" s="5">
        <f>VLOOKUP(A59,'Values QF1'!B:C,2,0)</f>
        <v>151.65241466214724</v>
      </c>
      <c r="D59" s="5">
        <f>VLOOKUP(A59,'Values QF2'!B:C,2,0)</f>
        <v>68</v>
      </c>
      <c r="E59" s="6">
        <f>VLOOKUP(A59,'Breakdowns QF1'!B:C,2,0)</f>
        <v>0.19294200338695577</v>
      </c>
      <c r="F59" s="6">
        <f>VLOOKUP(A59,'Breakdowns QF2'!B:C,2,0)</f>
        <v>0.14376321353065538</v>
      </c>
      <c r="G59" s="4">
        <f t="shared" si="7"/>
        <v>4</v>
      </c>
      <c r="H59" s="4">
        <f t="shared" si="8"/>
        <v>7</v>
      </c>
      <c r="I59" s="6">
        <f t="shared" si="3"/>
        <v>0.16835260845880556</v>
      </c>
      <c r="J59" s="4">
        <f t="shared" si="4"/>
        <v>7</v>
      </c>
      <c r="K59" s="5">
        <f t="shared" si="2"/>
        <v>57.302944442992413</v>
      </c>
      <c r="L59" s="6">
        <f>VLOOKUP(A59,'Breakdowns QF1'!B:CE,81,0)</f>
        <v>0.20306470618181616</v>
      </c>
      <c r="M59" s="6">
        <f>VLOOKUP(A59,'Breakdowns QF2'!B:CE,81,0)</f>
        <v>0.14642857142857144</v>
      </c>
      <c r="N59" s="6">
        <f t="shared" si="5"/>
        <v>0.17474663880519381</v>
      </c>
      <c r="O59" s="8">
        <f t="shared" si="9"/>
        <v>6.3940303463882464E-3</v>
      </c>
    </row>
    <row r="60" spans="1:15" ht="12.75">
      <c r="A60" s="3" t="s">
        <v>75</v>
      </c>
      <c r="B60" s="4" t="s">
        <v>16</v>
      </c>
      <c r="C60" s="5">
        <f>VLOOKUP(A60,'Values QF1'!B:C,2,0)</f>
        <v>120.17738520396574</v>
      </c>
      <c r="D60" s="5">
        <f>VLOOKUP(A60,'Values QF2'!B:C,2,0)</f>
        <v>52</v>
      </c>
      <c r="E60" s="6">
        <f>VLOOKUP(A60,'Breakdowns QF1'!B:C,2,0)</f>
        <v>0.15289743664626684</v>
      </c>
      <c r="F60" s="6">
        <f>VLOOKUP(A60,'Breakdowns QF2'!B:C,2,0)</f>
        <v>0.10993657505285412</v>
      </c>
      <c r="G60" s="4">
        <f t="shared" si="7"/>
        <v>15</v>
      </c>
      <c r="H60" s="4">
        <f t="shared" si="8"/>
        <v>34</v>
      </c>
      <c r="I60" s="6">
        <f t="shared" si="3"/>
        <v>0.13141700584956048</v>
      </c>
      <c r="J60" s="4">
        <f t="shared" si="4"/>
        <v>15</v>
      </c>
      <c r="K60" s="5">
        <f t="shared" si="2"/>
        <v>58.172622202828173</v>
      </c>
      <c r="L60" s="6">
        <f>VLOOKUP(A60,'Breakdowns QF1'!B:CE,81,0)</f>
        <v>0.14869495296999738</v>
      </c>
      <c r="M60" s="6">
        <f>VLOOKUP(A60,'Breakdowns QF2'!B:CE,81,0)</f>
        <v>0.12857142857142856</v>
      </c>
      <c r="N60" s="6">
        <f t="shared" si="5"/>
        <v>0.13863319077071296</v>
      </c>
      <c r="O60" s="8">
        <f t="shared" si="9"/>
        <v>7.2161849211524742E-3</v>
      </c>
    </row>
    <row r="61" spans="1:15" ht="12.75">
      <c r="A61" s="3" t="s">
        <v>76</v>
      </c>
      <c r="B61" s="4" t="s">
        <v>20</v>
      </c>
      <c r="C61" s="5">
        <f>VLOOKUP(A61,'Values QF1'!B:C,2,0)</f>
        <v>114.41545577637834</v>
      </c>
      <c r="D61" s="5">
        <f>VLOOKUP(A61,'Values QF2'!B:C,2,0)</f>
        <v>48</v>
      </c>
      <c r="E61" s="6">
        <f>VLOOKUP(A61,'Breakdowns QF1'!B:C,2,0)</f>
        <v>0.14556673762898006</v>
      </c>
      <c r="F61" s="6">
        <f>VLOOKUP(A61,'Breakdowns QF2'!B:C,2,0)</f>
        <v>0.1014799154334038</v>
      </c>
      <c r="G61" s="4">
        <f t="shared" si="7"/>
        <v>20</v>
      </c>
      <c r="H61" s="4">
        <f t="shared" si="8"/>
        <v>42</v>
      </c>
      <c r="I61" s="6">
        <f t="shared" si="3"/>
        <v>0.12352332653119194</v>
      </c>
      <c r="J61" s="4">
        <f t="shared" si="4"/>
        <v>24</v>
      </c>
      <c r="K61" s="5">
        <f t="shared" si="2"/>
        <v>58.922772611787522</v>
      </c>
      <c r="L61" s="6">
        <f>VLOOKUP(A61,'Breakdowns QF1'!B:CE,81,0)</f>
        <v>0.14338441893535461</v>
      </c>
      <c r="M61" s="6">
        <f>VLOOKUP(A61,'Breakdowns QF2'!B:CE,81,0)</f>
        <v>9.6428571428571433E-2</v>
      </c>
      <c r="N61" s="6">
        <f t="shared" si="5"/>
        <v>0.11990649518196303</v>
      </c>
      <c r="O61" s="8">
        <f t="shared" si="9"/>
        <v>-3.6168313492289106E-3</v>
      </c>
    </row>
    <row r="62" spans="1:15" ht="12.75">
      <c r="A62" s="3" t="s">
        <v>77</v>
      </c>
      <c r="B62" s="4" t="s">
        <v>20</v>
      </c>
      <c r="C62" s="5">
        <f>VLOOKUP(A62,'Values QF1'!B:C,2,0)</f>
        <v>136.09128552777855</v>
      </c>
      <c r="D62" s="5">
        <f>VLOOKUP(A62,'Values QF2'!B:C,2,0)</f>
        <v>57</v>
      </c>
      <c r="E62" s="6">
        <f>VLOOKUP(A62,'Breakdowns QF1'!B:C,2,0)</f>
        <v>0.17314412917020172</v>
      </c>
      <c r="F62" s="6">
        <f>VLOOKUP(A62,'Breakdowns QF2'!B:C,2,0)</f>
        <v>0.12050739957716702</v>
      </c>
      <c r="G62" s="4">
        <f t="shared" si="7"/>
        <v>7</v>
      </c>
      <c r="H62" s="4">
        <f t="shared" si="8"/>
        <v>27</v>
      </c>
      <c r="I62" s="6">
        <f t="shared" si="3"/>
        <v>0.14682576437368439</v>
      </c>
      <c r="J62" s="4">
        <f t="shared" si="4"/>
        <v>10</v>
      </c>
      <c r="K62" s="5">
        <f t="shared" si="2"/>
        <v>58.962447738237131</v>
      </c>
      <c r="L62" s="6">
        <f>VLOOKUP(A62,'Breakdowns QF1'!B:CE,81,0)</f>
        <v>0.18005239203169751</v>
      </c>
      <c r="M62" s="6">
        <f>VLOOKUP(A62,'Breakdowns QF2'!B:CE,81,0)</f>
        <v>0.1</v>
      </c>
      <c r="N62" s="6">
        <f t="shared" si="5"/>
        <v>0.14002619601584876</v>
      </c>
      <c r="O62" s="8">
        <f t="shared" si="9"/>
        <v>-6.7995683578356281E-3</v>
      </c>
    </row>
    <row r="63" spans="1:15" ht="12.75">
      <c r="A63" s="3" t="s">
        <v>78</v>
      </c>
      <c r="B63" s="4" t="s">
        <v>16</v>
      </c>
      <c r="C63" s="5">
        <f>VLOOKUP(A63,'Values QF1'!B:C,2,0)</f>
        <v>94.444686773958068</v>
      </c>
      <c r="D63" s="5">
        <f>VLOOKUP(A63,'Values QF2'!B:C,2,0)</f>
        <v>38</v>
      </c>
      <c r="E63" s="6">
        <f>VLOOKUP(A63,'Breakdowns QF1'!B:C,2,0)</f>
        <v>0.12015863457246574</v>
      </c>
      <c r="F63" s="6">
        <f>VLOOKUP(A63,'Breakdowns QF2'!B:C,2,0)</f>
        <v>8.0338266384778007E-2</v>
      </c>
      <c r="G63" s="4">
        <f t="shared" si="7"/>
        <v>28</v>
      </c>
      <c r="H63" s="4">
        <f t="shared" si="8"/>
        <v>63</v>
      </c>
      <c r="I63" s="6">
        <f t="shared" si="3"/>
        <v>0.10024845047862188</v>
      </c>
      <c r="J63" s="4">
        <f t="shared" si="4"/>
        <v>39</v>
      </c>
      <c r="K63" s="5">
        <f t="shared" si="2"/>
        <v>59.930419871222718</v>
      </c>
      <c r="L63" s="6">
        <f>VLOOKUP(A63,'Breakdowns QF1'!B:CE,81,0)</f>
        <v>0.11986633963907953</v>
      </c>
      <c r="M63" s="6">
        <f>VLOOKUP(A63,'Breakdowns QF2'!B:CE,81,0)</f>
        <v>9.6428571428571433E-2</v>
      </c>
      <c r="N63" s="6">
        <f t="shared" si="5"/>
        <v>0.10814745553382549</v>
      </c>
      <c r="O63" s="8">
        <f t="shared" si="9"/>
        <v>7.8990050552036062E-3</v>
      </c>
    </row>
    <row r="64" spans="1:15" ht="12.75">
      <c r="A64" s="3" t="s">
        <v>79</v>
      </c>
      <c r="B64" s="4" t="s">
        <v>20</v>
      </c>
      <c r="C64" s="5">
        <f>VLOOKUP(A64,'Values QF1'!B:C,2,0)</f>
        <v>137.18879589493807</v>
      </c>
      <c r="D64" s="5">
        <f>VLOOKUP(A64,'Values QF2'!B:C,2,0)</f>
        <v>53</v>
      </c>
      <c r="E64" s="6">
        <f>VLOOKUP(A64,'Breakdowns QF1'!B:C,2,0)</f>
        <v>0.17454045279254207</v>
      </c>
      <c r="F64" s="6">
        <f>VLOOKUP(A64,'Breakdowns QF2'!B:C,2,0)</f>
        <v>0.11205073995771671</v>
      </c>
      <c r="G64" s="4">
        <f t="shared" si="7"/>
        <v>6</v>
      </c>
      <c r="H64" s="4">
        <f t="shared" si="8"/>
        <v>30</v>
      </c>
      <c r="I64" s="6">
        <f t="shared" si="3"/>
        <v>0.1432955963751294</v>
      </c>
      <c r="J64" s="4">
        <f t="shared" si="4"/>
        <v>12</v>
      </c>
      <c r="K64" s="5">
        <f t="shared" si="2"/>
        <v>60.902238871185432</v>
      </c>
      <c r="L64" s="6">
        <f>VLOOKUP(A64,'Breakdowns QF1'!B:CE,81,0)</f>
        <v>0.18207545261632332</v>
      </c>
      <c r="M64" s="6">
        <f>VLOOKUP(A64,'Breakdowns QF2'!B:CE,81,0)</f>
        <v>0.10714285714285714</v>
      </c>
      <c r="N64" s="6">
        <f t="shared" si="5"/>
        <v>0.14460915487959022</v>
      </c>
      <c r="O64" s="8">
        <f t="shared" si="9"/>
        <v>1.3135585044608267E-3</v>
      </c>
    </row>
    <row r="65" spans="1:15" ht="12.75">
      <c r="A65" s="3" t="s">
        <v>80</v>
      </c>
      <c r="B65" s="4" t="s">
        <v>20</v>
      </c>
      <c r="C65" s="5">
        <f>VLOOKUP(A65,'Values QF1'!B:C,2,0)</f>
        <v>119.49144122449104</v>
      </c>
      <c r="D65" s="5">
        <f>VLOOKUP(A65,'Values QF2'!B:C,2,0)</f>
        <v>43</v>
      </c>
      <c r="E65" s="6">
        <f>VLOOKUP(A65,'Breakdowns QF1'!B:C,2,0)</f>
        <v>0.15202473438230413</v>
      </c>
      <c r="F65" s="6">
        <f>VLOOKUP(A65,'Breakdowns QF2'!B:C,2,0)</f>
        <v>9.0909090909090912E-2</v>
      </c>
      <c r="G65" s="4">
        <f t="shared" si="7"/>
        <v>16</v>
      </c>
      <c r="H65" s="4">
        <f t="shared" si="8"/>
        <v>50</v>
      </c>
      <c r="I65" s="6">
        <f t="shared" si="3"/>
        <v>0.12146691264569752</v>
      </c>
      <c r="J65" s="4">
        <f t="shared" si="4"/>
        <v>25</v>
      </c>
      <c r="K65" s="5">
        <f t="shared" si="2"/>
        <v>62.578660752553915</v>
      </c>
      <c r="L65" s="6">
        <f>VLOOKUP(A65,'Breakdowns QF1'!B:CE,81,0)</f>
        <v>0.19061023945771347</v>
      </c>
      <c r="M65" s="6">
        <f>VLOOKUP(A65,'Breakdowns QF2'!B:CE,81,0)</f>
        <v>8.2142857142857142E-2</v>
      </c>
      <c r="N65" s="6">
        <f t="shared" si="5"/>
        <v>0.13637654830028531</v>
      </c>
      <c r="O65" s="8">
        <f t="shared" si="9"/>
        <v>1.4909635654587791E-2</v>
      </c>
    </row>
    <row r="66" spans="1:15" ht="12.75">
      <c r="A66" s="3" t="s">
        <v>81</v>
      </c>
      <c r="B66" s="4" t="s">
        <v>20</v>
      </c>
      <c r="C66" s="5">
        <f>VLOOKUP(A66,'Values QF1'!B:C,2,0)</f>
        <v>116.61047651069735</v>
      </c>
      <c r="D66" s="5">
        <f>VLOOKUP(A66,'Values QF2'!B:C,2,0)</f>
        <v>41</v>
      </c>
      <c r="E66" s="6">
        <f>VLOOKUP(A66,'Breakdowns QF1'!B:C,2,0)</f>
        <v>0.14835938487366077</v>
      </c>
      <c r="F66" s="6">
        <f>VLOOKUP(A66,'Breakdowns QF2'!B:C,2,0)</f>
        <v>8.6680761099365747E-2</v>
      </c>
      <c r="G66" s="4">
        <f t="shared" ref="G66:G72" si="10">RANK(C66,C$2:C$72)</f>
        <v>17</v>
      </c>
      <c r="H66" s="4">
        <f t="shared" ref="H66:H72" si="11">RANK(D66,D$2:D$72)</f>
        <v>58</v>
      </c>
      <c r="I66" s="6">
        <f t="shared" si="3"/>
        <v>0.11752007298651326</v>
      </c>
      <c r="J66" s="4">
        <f t="shared" si="4"/>
        <v>28</v>
      </c>
      <c r="K66" s="5">
        <f t="shared" si="2"/>
        <v>63.120869951589739</v>
      </c>
      <c r="L66" s="6">
        <f>VLOOKUP(A66,'Breakdowns QF1'!B:CE,81,0)</f>
        <v>0.15710329852484842</v>
      </c>
      <c r="M66" s="6">
        <f>VLOOKUP(A66,'Breakdowns QF2'!B:CE,81,0)</f>
        <v>8.9285714285714288E-2</v>
      </c>
      <c r="N66" s="6">
        <f t="shared" si="5"/>
        <v>0.12319450640528135</v>
      </c>
      <c r="O66" s="8">
        <f t="shared" ref="O66:O72" si="12">N66-I66</f>
        <v>5.6744334187680823E-3</v>
      </c>
    </row>
    <row r="67" spans="1:15" ht="12.75">
      <c r="A67" s="3" t="s">
        <v>82</v>
      </c>
      <c r="B67" s="4" t="s">
        <v>20</v>
      </c>
      <c r="C67" s="5">
        <f>VLOOKUP(A67,'Values QF1'!B:C,2,0)</f>
        <v>120.25577880162</v>
      </c>
      <c r="D67" s="5">
        <f>VLOOKUP(A67,'Values QF2'!B:C,2,0)</f>
        <v>42</v>
      </c>
      <c r="E67" s="6">
        <f>VLOOKUP(A67,'Breakdowns QF1'!B:C,2,0)</f>
        <v>0.15299717404786259</v>
      </c>
      <c r="F67" s="6">
        <f>VLOOKUP(A67,'Breakdowns QF2'!B:C,2,0)</f>
        <v>8.8794926004228336E-2</v>
      </c>
      <c r="G67" s="4">
        <f t="shared" si="10"/>
        <v>14</v>
      </c>
      <c r="H67" s="4">
        <f t="shared" si="11"/>
        <v>53</v>
      </c>
      <c r="I67" s="6">
        <f t="shared" si="3"/>
        <v>0.12089605002604546</v>
      </c>
      <c r="J67" s="4">
        <f t="shared" si="4"/>
        <v>26</v>
      </c>
      <c r="K67" s="5">
        <f t="shared" si="2"/>
        <v>63.276332855747299</v>
      </c>
      <c r="L67" s="6">
        <f>VLOOKUP(A67,'Breakdowns QF1'!B:CE,81,0)</f>
        <v>0.17423609285089831</v>
      </c>
      <c r="M67" s="6">
        <f>VLOOKUP(A67,'Breakdowns QF2'!B:CE,81,0)</f>
        <v>9.285714285714286E-2</v>
      </c>
      <c r="N67" s="6">
        <f t="shared" si="5"/>
        <v>0.13354661785402058</v>
      </c>
      <c r="O67" s="8">
        <f t="shared" si="12"/>
        <v>1.265056782797512E-2</v>
      </c>
    </row>
    <row r="68" spans="1:15" ht="12.75">
      <c r="A68" s="3" t="s">
        <v>83</v>
      </c>
      <c r="B68" s="4" t="s">
        <v>20</v>
      </c>
      <c r="C68" s="5">
        <f>VLOOKUP(A68,'Values QF1'!B:C,2,0)</f>
        <v>131.07409527790654</v>
      </c>
      <c r="D68" s="5">
        <f>VLOOKUP(A68,'Values QF2'!B:C,2,0)</f>
        <v>45</v>
      </c>
      <c r="E68" s="6">
        <f>VLOOKUP(A68,'Breakdowns QF1'!B:C,2,0)</f>
        <v>0.16676093546807447</v>
      </c>
      <c r="F68" s="6">
        <f>VLOOKUP(A68,'Breakdowns QF2'!B:C,2,0)</f>
        <v>9.5137420718816063E-2</v>
      </c>
      <c r="G68" s="4">
        <f t="shared" si="10"/>
        <v>8</v>
      </c>
      <c r="H68" s="4">
        <f t="shared" si="11"/>
        <v>46</v>
      </c>
      <c r="I68" s="6">
        <f t="shared" si="3"/>
        <v>0.13094917809344525</v>
      </c>
      <c r="J68" s="4">
        <f t="shared" si="4"/>
        <v>16</v>
      </c>
      <c r="K68" s="5">
        <f t="shared" si="2"/>
        <v>63.673914527769682</v>
      </c>
      <c r="L68" s="6">
        <f>VLOOKUP(A68,'Breakdowns QF1'!B:CE,81,0)</f>
        <v>0.18017883331823664</v>
      </c>
      <c r="M68" s="6">
        <f>VLOOKUP(A68,'Breakdowns QF2'!B:CE,81,0)</f>
        <v>9.6428571428571433E-2</v>
      </c>
      <c r="N68" s="6">
        <f t="shared" si="5"/>
        <v>0.13830370237340403</v>
      </c>
      <c r="O68" s="8">
        <f t="shared" si="12"/>
        <v>7.3545242799587796E-3</v>
      </c>
    </row>
    <row r="69" spans="1:15" ht="12.75">
      <c r="A69" s="3" t="s">
        <v>84</v>
      </c>
      <c r="B69" s="4" t="s">
        <v>20</v>
      </c>
      <c r="C69" s="5">
        <f>VLOOKUP(A69,'Values QF1'!B:C,2,0)</f>
        <v>194.80809017081205</v>
      </c>
      <c r="D69" s="5">
        <f>VLOOKUP(A69,'Values QF2'!B:C,2,0)</f>
        <v>65</v>
      </c>
      <c r="E69" s="6">
        <f>VLOOKUP(A69,'Breakdowns QF1'!B:C,2,0)</f>
        <v>0.24784744296540973</v>
      </c>
      <c r="F69" s="6">
        <f>VLOOKUP(A69,'Breakdowns QF2'!B:C,2,0)</f>
        <v>0.13742071881606766</v>
      </c>
      <c r="G69" s="4">
        <f t="shared" si="10"/>
        <v>3</v>
      </c>
      <c r="H69" s="4">
        <f t="shared" si="11"/>
        <v>12</v>
      </c>
      <c r="I69" s="6">
        <f t="shared" si="3"/>
        <v>0.19263408089073869</v>
      </c>
      <c r="J69" s="4">
        <f t="shared" si="4"/>
        <v>3</v>
      </c>
      <c r="K69" s="5">
        <f t="shared" si="2"/>
        <v>64.331151014235076</v>
      </c>
      <c r="L69" s="6">
        <f>VLOOKUP(A69,'Breakdowns QF1'!B:CE,81,0)</f>
        <v>0.22892194927906484</v>
      </c>
      <c r="M69" s="6">
        <f>VLOOKUP(A69,'Breakdowns QF2'!B:CE,81,0)</f>
        <v>0.10357142857142858</v>
      </c>
      <c r="N69" s="6">
        <f t="shared" si="5"/>
        <v>0.16624668892524672</v>
      </c>
      <c r="O69" s="8">
        <f t="shared" si="12"/>
        <v>-2.6387391965491974E-2</v>
      </c>
    </row>
    <row r="70" spans="1:15" ht="12.75">
      <c r="A70" s="3" t="s">
        <v>85</v>
      </c>
      <c r="B70" s="4" t="s">
        <v>16</v>
      </c>
      <c r="C70" s="5">
        <f>VLOOKUP(A70,'Values QF1'!B:C,2,0)</f>
        <v>115.70895013767347</v>
      </c>
      <c r="D70" s="5">
        <f>VLOOKUP(A70,'Values QF2'!B:C,2,0)</f>
        <v>37</v>
      </c>
      <c r="E70" s="6">
        <f>VLOOKUP(A70,'Breakdowns QF1'!B:C,2,0)</f>
        <v>0.14721240475530975</v>
      </c>
      <c r="F70" s="6">
        <f>VLOOKUP(A70,'Breakdowns QF2'!B:C,2,0)</f>
        <v>7.8224101479915431E-2</v>
      </c>
      <c r="G70" s="4">
        <f t="shared" si="10"/>
        <v>19</v>
      </c>
      <c r="H70" s="4">
        <f t="shared" si="11"/>
        <v>65</v>
      </c>
      <c r="I70" s="6">
        <f t="shared" si="3"/>
        <v>0.11271825311761259</v>
      </c>
      <c r="J70" s="4">
        <f t="shared" si="4"/>
        <v>31</v>
      </c>
      <c r="K70" s="5">
        <f t="shared" si="2"/>
        <v>65.301049600948502</v>
      </c>
      <c r="L70" s="6">
        <f>VLOOKUP(A70,'Breakdowns QF1'!B:CE,81,0)</f>
        <v>0.15552278244310952</v>
      </c>
      <c r="M70" s="6">
        <f>VLOOKUP(A70,'Breakdowns QF2'!B:CE,81,0)</f>
        <v>8.9285714285714288E-2</v>
      </c>
      <c r="N70" s="6">
        <f t="shared" si="5"/>
        <v>0.12240424836441191</v>
      </c>
      <c r="O70" s="8">
        <f t="shared" si="12"/>
        <v>9.6859952467993199E-3</v>
      </c>
    </row>
    <row r="71" spans="1:15" ht="12.75">
      <c r="A71" s="3" t="s">
        <v>86</v>
      </c>
      <c r="B71" s="4" t="s">
        <v>20</v>
      </c>
      <c r="C71" s="5">
        <f>VLOOKUP(A71,'Values QF1'!B:C,2,0)</f>
        <v>204.9012658687968</v>
      </c>
      <c r="D71" s="5">
        <f>VLOOKUP(A71,'Values QF2'!B:C,2,0)</f>
        <v>63</v>
      </c>
      <c r="E71" s="6">
        <f>VLOOKUP(A71,'Breakdowns QF1'!B:C,2,0)</f>
        <v>0.26068863342086107</v>
      </c>
      <c r="F71" s="6">
        <f>VLOOKUP(A71,'Breakdowns QF2'!B:C,2,0)</f>
        <v>0.1331923890063425</v>
      </c>
      <c r="G71" s="4">
        <f t="shared" si="10"/>
        <v>2</v>
      </c>
      <c r="H71" s="4">
        <f t="shared" si="11"/>
        <v>13</v>
      </c>
      <c r="I71" s="6">
        <f t="shared" si="3"/>
        <v>0.19694051121360179</v>
      </c>
      <c r="J71" s="4">
        <f t="shared" si="4"/>
        <v>2</v>
      </c>
      <c r="K71" s="5">
        <f t="shared" si="2"/>
        <v>66.184613773577055</v>
      </c>
      <c r="L71" s="6">
        <f>VLOOKUP(A71,'Breakdowns QF1'!B:CE,81,0)</f>
        <v>0.26438873015328623</v>
      </c>
      <c r="M71" s="6">
        <f>VLOOKUP(A71,'Breakdowns QF2'!B:CE,81,0)</f>
        <v>0.15</v>
      </c>
      <c r="N71" s="6">
        <f t="shared" si="5"/>
        <v>0.20719436507664313</v>
      </c>
      <c r="O71" s="8">
        <f t="shared" si="12"/>
        <v>1.025385386304134E-2</v>
      </c>
    </row>
    <row r="72" spans="1:15" ht="12.75">
      <c r="A72" s="3" t="s">
        <v>87</v>
      </c>
      <c r="B72" s="4" t="s">
        <v>20</v>
      </c>
      <c r="C72" s="5">
        <f>VLOOKUP(A72,'Values QF1'!B:C,2,0)</f>
        <v>265.63670565142723</v>
      </c>
      <c r="D72" s="5">
        <f>VLOOKUP(A72,'Values QF2'!B:C,2,0)</f>
        <v>69</v>
      </c>
      <c r="E72" s="6">
        <f>VLOOKUP(A72,'Breakdowns QF1'!B:C,2,0)</f>
        <v>0.33796018530715932</v>
      </c>
      <c r="F72" s="6">
        <f>VLOOKUP(A72,'Breakdowns QF2'!B:C,2,0)</f>
        <v>0.14587737843551796</v>
      </c>
      <c r="G72" s="4">
        <f t="shared" si="10"/>
        <v>1</v>
      </c>
      <c r="H72" s="4">
        <f t="shared" si="11"/>
        <v>6</v>
      </c>
      <c r="I72" s="6">
        <f t="shared" si="3"/>
        <v>0.24191878187133864</v>
      </c>
      <c r="J72" s="4">
        <f t="shared" si="4"/>
        <v>1</v>
      </c>
      <c r="K72" s="5">
        <f t="shared" si="2"/>
        <v>69.849927048429635</v>
      </c>
      <c r="L72" s="6">
        <f>VLOOKUP(A72,'Breakdowns QF1'!B:CE,81,0)</f>
        <v>0.30042449681693356</v>
      </c>
      <c r="M72" s="6">
        <f>VLOOKUP(A72,'Breakdowns QF2'!B:CE,81,0)</f>
        <v>0.16071428571428573</v>
      </c>
      <c r="N72" s="6">
        <f t="shared" si="5"/>
        <v>0.23056939126560966</v>
      </c>
      <c r="O72" s="8">
        <f t="shared" si="12"/>
        <v>-1.1349390605728982E-2</v>
      </c>
    </row>
    <row r="73" spans="1:15" ht="12.75">
      <c r="A73" s="3">
        <f>'Values QF1'!A73</f>
        <v>0</v>
      </c>
      <c r="K73" s="4"/>
      <c r="L73" s="4"/>
      <c r="M73" s="4"/>
      <c r="N73" s="4"/>
    </row>
    <row r="74" spans="1:15" ht="12.75">
      <c r="K74" s="4"/>
      <c r="L74" s="4"/>
      <c r="M74" s="4"/>
      <c r="N74" s="4"/>
    </row>
  </sheetData>
  <autoFilter ref="A1:Z72" xr:uid="{00000000-0009-0000-0000-000000000000}"/>
  <conditionalFormatting sqref="G2:H72 J2:J72">
    <cfRule type="colorScale" priority="1">
      <colorScale>
        <cfvo type="min"/>
        <cfvo type="max"/>
        <color rgb="FF57BB8A"/>
        <color rgb="FFFFFFFF"/>
      </colorScale>
    </cfRule>
  </conditionalFormatting>
  <conditionalFormatting sqref="K2:K72">
    <cfRule type="colorScale" priority="2">
      <colorScale>
        <cfvo type="min"/>
        <cfvo type="percent" val="50"/>
        <cfvo type="max"/>
        <color rgb="FFFFFFFF"/>
        <color rgb="FFFFFFFF"/>
        <color rgb="FFFFD666"/>
      </colorScale>
    </cfRule>
  </conditionalFormatting>
  <conditionalFormatting sqref="O2:O72">
    <cfRule type="colorScale" priority="3">
      <colorScale>
        <cfvo type="min"/>
        <cfvo type="formula" val="0"/>
        <cfvo type="max"/>
        <color rgb="FFE67C73"/>
        <color rgb="FFFFFFFF"/>
        <color rgb="FF57BB8A"/>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926"/>
  <sheetViews>
    <sheetView workbookViewId="0">
      <selection activeCell="A84" sqref="A82:A84"/>
    </sheetView>
  </sheetViews>
  <sheetFormatPr baseColWidth="10" defaultColWidth="12.5703125" defaultRowHeight="15.75" customHeight="1"/>
  <cols>
    <col min="1" max="1" width="63.140625" customWidth="1"/>
    <col min="5" max="5" width="5.7109375" customWidth="1"/>
    <col min="6" max="7" width="15" customWidth="1"/>
    <col min="8" max="8" width="5.42578125" customWidth="1"/>
  </cols>
  <sheetData>
    <row r="1" spans="1:11">
      <c r="A1" s="3" t="s">
        <v>225</v>
      </c>
      <c r="B1" s="4">
        <v>786</v>
      </c>
      <c r="C1" s="27">
        <v>1</v>
      </c>
      <c r="E1" s="4"/>
      <c r="F1" s="4"/>
      <c r="G1" s="4"/>
    </row>
    <row r="2" spans="1:11">
      <c r="A2" s="3"/>
      <c r="B2" s="4"/>
      <c r="C2" s="6"/>
      <c r="E2" s="4"/>
      <c r="F2" s="4"/>
      <c r="G2" s="4"/>
    </row>
    <row r="3" spans="1:11">
      <c r="B3" s="44" t="s">
        <v>226</v>
      </c>
      <c r="C3" s="42"/>
      <c r="D3" s="3" t="s">
        <v>227</v>
      </c>
      <c r="E3" s="4"/>
      <c r="F3" s="4" t="s">
        <v>228</v>
      </c>
      <c r="G3" s="4" t="s">
        <v>229</v>
      </c>
    </row>
    <row r="4" spans="1:11">
      <c r="A4" s="12" t="s">
        <v>138</v>
      </c>
      <c r="B4" s="28"/>
      <c r="C4" s="29"/>
      <c r="D4" s="4"/>
      <c r="E4" s="6"/>
      <c r="F4" s="6"/>
      <c r="G4" s="6"/>
      <c r="J4" s="25"/>
    </row>
    <row r="5" spans="1:11">
      <c r="A5" s="12" t="s">
        <v>139</v>
      </c>
      <c r="B5" s="28">
        <v>543</v>
      </c>
      <c r="C5" s="29">
        <v>0.69083969465648853</v>
      </c>
      <c r="D5" s="6">
        <f>C5-F5</f>
        <v>-2.4160305343511435E-2</v>
      </c>
      <c r="E5" s="6"/>
      <c r="F5" s="6">
        <v>0.71499999999999997</v>
      </c>
      <c r="G5" s="6">
        <v>0.67800000000000005</v>
      </c>
      <c r="J5" s="25"/>
    </row>
    <row r="6" spans="1:11">
      <c r="A6" s="12" t="s">
        <v>140</v>
      </c>
      <c r="B6" s="28">
        <v>158</v>
      </c>
      <c r="C6" s="29">
        <v>0.2010178117048346</v>
      </c>
      <c r="D6" s="6">
        <f>C6-F6</f>
        <v>7.0178117048345923E-3</v>
      </c>
      <c r="E6" s="6"/>
      <c r="F6" s="6">
        <v>0.19400000000000001</v>
      </c>
      <c r="G6" s="6">
        <v>0.15</v>
      </c>
      <c r="J6" s="25"/>
    </row>
    <row r="7" spans="1:11">
      <c r="A7" s="12" t="s">
        <v>141</v>
      </c>
      <c r="B7" s="28">
        <v>42</v>
      </c>
      <c r="C7" s="29">
        <v>5.3435114503816793E-2</v>
      </c>
      <c r="D7" s="6">
        <f>C7-F7</f>
        <v>6.4351145038167926E-3</v>
      </c>
      <c r="E7" s="6"/>
      <c r="F7" s="6">
        <v>4.7E-2</v>
      </c>
      <c r="G7" s="6">
        <v>0.11</v>
      </c>
      <c r="J7" s="25"/>
    </row>
    <row r="8" spans="1:11">
      <c r="A8" s="12" t="s">
        <v>142</v>
      </c>
      <c r="B8" s="28">
        <v>11</v>
      </c>
      <c r="C8" s="29">
        <v>1.3994910941475827E-2</v>
      </c>
      <c r="D8" s="6">
        <f>C8-F8</f>
        <v>-2.0050890585241732E-3</v>
      </c>
      <c r="E8" s="6"/>
      <c r="F8" s="6">
        <v>1.6E-2</v>
      </c>
      <c r="G8" s="6">
        <v>3.7999999999999999E-2</v>
      </c>
      <c r="J8" s="25"/>
    </row>
    <row r="9" spans="1:11">
      <c r="A9" s="12" t="s">
        <v>230</v>
      </c>
      <c r="B9" s="28">
        <v>32</v>
      </c>
      <c r="C9" s="29">
        <v>4.0712468193384227E-2</v>
      </c>
      <c r="D9" s="6">
        <f>C9-F9</f>
        <v>1.2712468193384226E-2</v>
      </c>
      <c r="E9" s="6"/>
      <c r="F9" s="6">
        <v>2.8000000000000001E-2</v>
      </c>
      <c r="G9" s="6">
        <v>2.3E-2</v>
      </c>
      <c r="J9" s="25"/>
    </row>
    <row r="10" spans="1:11">
      <c r="A10" s="12" t="s">
        <v>144</v>
      </c>
      <c r="B10" s="28"/>
      <c r="C10" s="29"/>
      <c r="E10" s="6"/>
      <c r="F10" s="6"/>
      <c r="G10" s="6"/>
      <c r="J10" s="25"/>
    </row>
    <row r="11" spans="1:11">
      <c r="A11" s="30" t="s">
        <v>146</v>
      </c>
      <c r="B11" s="28">
        <v>95</v>
      </c>
      <c r="C11" s="29">
        <v>0.12086513994910941</v>
      </c>
      <c r="D11" s="6">
        <f t="shared" ref="D11:D38" si="0">C11-F11</f>
        <v>2.9865139949109415E-2</v>
      </c>
      <c r="E11" s="6"/>
      <c r="F11" s="6">
        <v>9.0999999999999998E-2</v>
      </c>
      <c r="G11" s="6">
        <v>8.5999999999999993E-2</v>
      </c>
      <c r="J11" s="25"/>
    </row>
    <row r="12" spans="1:11">
      <c r="A12" s="30" t="s">
        <v>148</v>
      </c>
      <c r="B12" s="28">
        <v>93</v>
      </c>
      <c r="C12" s="29">
        <v>0.1183206106870229</v>
      </c>
      <c r="D12" s="6">
        <f t="shared" si="0"/>
        <v>2.5320610687022904E-2</v>
      </c>
      <c r="E12" s="6"/>
      <c r="F12" s="6">
        <v>9.2999999999999999E-2</v>
      </c>
      <c r="G12" s="6">
        <v>7.5999999999999998E-2</v>
      </c>
      <c r="J12" s="25"/>
    </row>
    <row r="13" spans="1:11">
      <c r="A13" s="12" t="s">
        <v>151</v>
      </c>
      <c r="B13" s="28">
        <v>48</v>
      </c>
      <c r="C13" s="29">
        <v>6.1068702290076333E-2</v>
      </c>
      <c r="D13" s="6">
        <f t="shared" si="0"/>
        <v>6.8702290076334827E-5</v>
      </c>
      <c r="E13" s="6"/>
      <c r="F13" s="6">
        <v>6.0999999999999999E-2</v>
      </c>
      <c r="G13" s="6">
        <v>5.5E-2</v>
      </c>
      <c r="J13" s="25"/>
    </row>
    <row r="14" spans="1:11">
      <c r="A14" s="30" t="s">
        <v>152</v>
      </c>
      <c r="B14" s="28">
        <v>48</v>
      </c>
      <c r="C14" s="29">
        <v>6.1068702290076333E-2</v>
      </c>
      <c r="D14" s="6">
        <f t="shared" si="0"/>
        <v>2.3068702290076334E-2</v>
      </c>
      <c r="E14" s="6"/>
      <c r="F14" s="6">
        <v>3.7999999999999999E-2</v>
      </c>
      <c r="G14" s="6">
        <v>5.2999999999999999E-2</v>
      </c>
      <c r="J14" s="25"/>
    </row>
    <row r="15" spans="1:11">
      <c r="A15" s="30" t="s">
        <v>147</v>
      </c>
      <c r="B15" s="28">
        <v>46</v>
      </c>
      <c r="C15" s="29">
        <v>5.8524173027989825E-2</v>
      </c>
      <c r="D15" s="6">
        <f t="shared" si="0"/>
        <v>-2.8475826972010169E-2</v>
      </c>
      <c r="E15" s="6"/>
      <c r="F15" s="6">
        <v>8.6999999999999994E-2</v>
      </c>
      <c r="G15" s="6">
        <v>9.0999999999999998E-2</v>
      </c>
      <c r="J15" s="25"/>
      <c r="K15" s="25"/>
    </row>
    <row r="16" spans="1:11">
      <c r="A16" s="12" t="s">
        <v>150</v>
      </c>
      <c r="B16" s="28">
        <v>46</v>
      </c>
      <c r="C16" s="29">
        <v>5.8524173027989825E-2</v>
      </c>
      <c r="D16" s="6">
        <f t="shared" si="0"/>
        <v>1.3524173027989826E-2</v>
      </c>
      <c r="E16" s="6"/>
      <c r="F16" s="6">
        <v>4.4999999999999998E-2</v>
      </c>
      <c r="G16" s="6">
        <v>7.0000000000000007E-2</v>
      </c>
      <c r="J16" s="25"/>
    </row>
    <row r="17" spans="1:10">
      <c r="A17" s="12" t="s">
        <v>153</v>
      </c>
      <c r="B17" s="28">
        <v>45</v>
      </c>
      <c r="C17" s="29">
        <v>5.7251908396946563E-2</v>
      </c>
      <c r="D17" s="6">
        <f t="shared" si="0"/>
        <v>2.2519083969465628E-3</v>
      </c>
      <c r="E17" s="6"/>
      <c r="F17" s="6">
        <v>5.5E-2</v>
      </c>
      <c r="G17" s="6">
        <v>3.5999999999999997E-2</v>
      </c>
      <c r="J17" s="25"/>
    </row>
    <row r="18" spans="1:10">
      <c r="A18" s="12" t="s">
        <v>149</v>
      </c>
      <c r="B18" s="28">
        <v>43</v>
      </c>
      <c r="C18" s="29">
        <v>5.4707379134860054E-2</v>
      </c>
      <c r="D18" s="6">
        <f t="shared" si="0"/>
        <v>3.7073791348600574E-3</v>
      </c>
      <c r="E18" s="6"/>
      <c r="F18" s="6">
        <v>5.0999999999999997E-2</v>
      </c>
      <c r="G18" s="6">
        <v>7.1999999999999995E-2</v>
      </c>
      <c r="J18" s="25"/>
    </row>
    <row r="19" spans="1:10">
      <c r="A19" s="12" t="s">
        <v>154</v>
      </c>
      <c r="B19" s="28">
        <v>40</v>
      </c>
      <c r="C19" s="29">
        <v>5.0890585241730277E-2</v>
      </c>
      <c r="D19" s="6">
        <f t="shared" si="0"/>
        <v>1.0890585241730276E-2</v>
      </c>
      <c r="E19" s="6"/>
      <c r="F19" s="6">
        <v>0.04</v>
      </c>
      <c r="G19" s="6">
        <v>3.6999999999999998E-2</v>
      </c>
      <c r="J19" s="25"/>
    </row>
    <row r="20" spans="1:10">
      <c r="A20" s="30" t="s">
        <v>145</v>
      </c>
      <c r="B20" s="28">
        <v>38</v>
      </c>
      <c r="C20" s="29">
        <v>4.8346055979643768E-2</v>
      </c>
      <c r="D20" s="6">
        <f t="shared" si="0"/>
        <v>-5.4653944020356227E-2</v>
      </c>
      <c r="E20" s="6"/>
      <c r="F20" s="6">
        <v>0.10299999999999999</v>
      </c>
      <c r="G20" s="6">
        <v>0.10299999999999999</v>
      </c>
      <c r="J20" s="25"/>
    </row>
    <row r="21" spans="1:10">
      <c r="A21" s="12" t="s">
        <v>155</v>
      </c>
      <c r="B21" s="28">
        <v>24</v>
      </c>
      <c r="C21" s="29">
        <v>3.0534351145038167E-2</v>
      </c>
      <c r="D21" s="6">
        <f t="shared" si="0"/>
        <v>-3.4656488549618357E-3</v>
      </c>
      <c r="E21" s="6"/>
      <c r="F21" s="6">
        <v>3.4000000000000002E-2</v>
      </c>
      <c r="G21" s="6">
        <v>3.6999999999999998E-2</v>
      </c>
      <c r="J21" s="25"/>
    </row>
    <row r="22" spans="1:10">
      <c r="A22" s="12" t="s">
        <v>160</v>
      </c>
      <c r="B22" s="28">
        <v>24</v>
      </c>
      <c r="C22" s="29">
        <v>3.0534351145038167E-2</v>
      </c>
      <c r="D22" s="6">
        <f t="shared" si="0"/>
        <v>1.0534351145038166E-2</v>
      </c>
      <c r="E22" s="6"/>
      <c r="F22" s="6">
        <v>0.02</v>
      </c>
      <c r="G22" s="6">
        <v>1.9E-2</v>
      </c>
      <c r="J22" s="25"/>
    </row>
    <row r="23" spans="1:10">
      <c r="A23" s="12" t="s">
        <v>161</v>
      </c>
      <c r="B23" s="28">
        <v>23</v>
      </c>
      <c r="C23" s="29">
        <v>2.9262086513994912E-2</v>
      </c>
      <c r="D23" s="6">
        <f t="shared" si="0"/>
        <v>5.2620865139949118E-3</v>
      </c>
      <c r="E23" s="6"/>
      <c r="F23" s="6">
        <v>2.4E-2</v>
      </c>
      <c r="G23" s="6">
        <v>1.9E-2</v>
      </c>
      <c r="J23" s="25"/>
    </row>
    <row r="24" spans="1:10">
      <c r="A24" s="12" t="s">
        <v>157</v>
      </c>
      <c r="B24" s="28">
        <v>22</v>
      </c>
      <c r="C24" s="29">
        <v>2.7989821882951654E-2</v>
      </c>
      <c r="D24" s="6">
        <f t="shared" si="0"/>
        <v>-1.9010178117048346E-2</v>
      </c>
      <c r="E24" s="6"/>
      <c r="F24" s="6">
        <v>4.7E-2</v>
      </c>
      <c r="G24" s="6">
        <v>3.5000000000000003E-2</v>
      </c>
      <c r="J24" s="25"/>
    </row>
    <row r="25" spans="1:10">
      <c r="A25" s="12" t="s">
        <v>162</v>
      </c>
      <c r="B25" s="28">
        <v>19</v>
      </c>
      <c r="C25" s="29">
        <v>2.4173027989821884E-2</v>
      </c>
      <c r="D25" s="6">
        <f t="shared" si="0"/>
        <v>4.1730279898218835E-3</v>
      </c>
      <c r="E25" s="6"/>
      <c r="F25" s="6">
        <v>0.02</v>
      </c>
      <c r="G25" s="6">
        <v>0.02</v>
      </c>
      <c r="J25" s="25"/>
    </row>
    <row r="26" spans="1:10">
      <c r="A26" s="12" t="s">
        <v>156</v>
      </c>
      <c r="B26" s="28">
        <v>17</v>
      </c>
      <c r="C26" s="29">
        <v>2.1628498727735368E-2</v>
      </c>
      <c r="D26" s="6">
        <f t="shared" si="0"/>
        <v>-1.2371501272264634E-2</v>
      </c>
      <c r="E26" s="6"/>
      <c r="F26" s="6">
        <v>3.4000000000000002E-2</v>
      </c>
      <c r="G26" s="6">
        <v>3.7999999999999999E-2</v>
      </c>
      <c r="J26" s="25"/>
    </row>
    <row r="27" spans="1:10">
      <c r="A27" s="12" t="s">
        <v>165</v>
      </c>
      <c r="B27" s="28">
        <v>17</v>
      </c>
      <c r="C27" s="29">
        <v>2.1628498727735368E-2</v>
      </c>
      <c r="D27" s="6">
        <f t="shared" si="0"/>
        <v>3.6284987277353693E-3</v>
      </c>
      <c r="E27" s="6"/>
      <c r="F27" s="6">
        <v>1.7999999999999999E-2</v>
      </c>
      <c r="G27" s="6">
        <v>1.2E-2</v>
      </c>
      <c r="J27" s="25"/>
    </row>
    <row r="28" spans="1:10">
      <c r="A28" s="12" t="s">
        <v>166</v>
      </c>
      <c r="B28" s="28">
        <v>16</v>
      </c>
      <c r="C28" s="29">
        <v>2.0356234096692113E-2</v>
      </c>
      <c r="D28" s="6">
        <f t="shared" si="0"/>
        <v>-3.643765903307887E-3</v>
      </c>
      <c r="E28" s="6"/>
      <c r="F28" s="6">
        <v>2.4E-2</v>
      </c>
      <c r="G28" s="6">
        <v>1.2E-2</v>
      </c>
      <c r="J28" s="25"/>
    </row>
    <row r="29" spans="1:10">
      <c r="A29" s="12" t="s">
        <v>159</v>
      </c>
      <c r="B29" s="28">
        <v>15</v>
      </c>
      <c r="C29" s="29">
        <v>1.9083969465648856E-2</v>
      </c>
      <c r="D29" s="6">
        <f t="shared" si="0"/>
        <v>-9.160305343511449E-4</v>
      </c>
      <c r="E29" s="6"/>
      <c r="F29" s="6">
        <v>0.02</v>
      </c>
      <c r="G29" s="6">
        <v>0.03</v>
      </c>
      <c r="J29" s="25"/>
    </row>
    <row r="30" spans="1:10">
      <c r="A30" s="12" t="s">
        <v>158</v>
      </c>
      <c r="B30" s="28">
        <v>13</v>
      </c>
      <c r="C30" s="29">
        <v>1.653944020356234E-2</v>
      </c>
      <c r="D30" s="6">
        <f t="shared" si="0"/>
        <v>5.3944020356233927E-4</v>
      </c>
      <c r="E30" s="6"/>
      <c r="F30" s="6">
        <v>1.6E-2</v>
      </c>
      <c r="G30" s="6">
        <v>3.1E-2</v>
      </c>
      <c r="J30" s="25"/>
    </row>
    <row r="31" spans="1:10">
      <c r="A31" s="12" t="s">
        <v>163</v>
      </c>
      <c r="B31" s="28">
        <v>12</v>
      </c>
      <c r="C31" s="29">
        <v>1.5267175572519083E-2</v>
      </c>
      <c r="D31" s="6">
        <f t="shared" si="0"/>
        <v>-4.732824427480917E-3</v>
      </c>
      <c r="E31" s="6"/>
      <c r="F31" s="6">
        <v>0.02</v>
      </c>
      <c r="G31" s="6">
        <v>1.6E-2</v>
      </c>
      <c r="J31" s="25"/>
    </row>
    <row r="32" spans="1:10">
      <c r="A32" s="12" t="s">
        <v>167</v>
      </c>
      <c r="B32" s="28">
        <v>12</v>
      </c>
      <c r="C32" s="29">
        <v>1.5267175572519083E-2</v>
      </c>
      <c r="D32" s="6">
        <f t="shared" si="0"/>
        <v>1.2671755725190831E-3</v>
      </c>
      <c r="E32" s="6"/>
      <c r="F32" s="6">
        <v>1.4E-2</v>
      </c>
      <c r="G32" s="6">
        <v>0.01</v>
      </c>
      <c r="J32" s="25"/>
    </row>
    <row r="33" spans="1:11">
      <c r="A33" s="12" t="s">
        <v>168</v>
      </c>
      <c r="B33" s="28">
        <v>9</v>
      </c>
      <c r="C33" s="29">
        <v>1.1450381679389313E-2</v>
      </c>
      <c r="D33" s="6">
        <f t="shared" si="0"/>
        <v>-5.4961832061068729E-4</v>
      </c>
      <c r="E33" s="6"/>
      <c r="F33" s="6">
        <v>1.2E-2</v>
      </c>
      <c r="G33" s="6">
        <v>7.0000000000000001E-3</v>
      </c>
      <c r="J33" s="25"/>
    </row>
    <row r="34" spans="1:11">
      <c r="A34" s="12" t="s">
        <v>169</v>
      </c>
      <c r="B34" s="28">
        <v>8</v>
      </c>
      <c r="C34" s="29">
        <v>1.0178117048346057E-2</v>
      </c>
      <c r="D34" s="6">
        <f t="shared" si="0"/>
        <v>-5.8218829516539436E-3</v>
      </c>
      <c r="E34" s="6"/>
      <c r="F34" s="6">
        <v>1.6E-2</v>
      </c>
      <c r="G34" s="6">
        <v>7.0000000000000001E-3</v>
      </c>
      <c r="J34" s="25"/>
    </row>
    <row r="35" spans="1:11">
      <c r="A35" s="12" t="s">
        <v>164</v>
      </c>
      <c r="B35" s="28">
        <v>5</v>
      </c>
      <c r="C35" s="29">
        <v>6.3613231552162846E-3</v>
      </c>
      <c r="D35" s="6">
        <f t="shared" si="0"/>
        <v>-3.6386768447837156E-3</v>
      </c>
      <c r="E35" s="6"/>
      <c r="F35" s="6">
        <v>0.01</v>
      </c>
      <c r="G35" s="6">
        <v>1.4999999999999999E-2</v>
      </c>
      <c r="J35" s="25"/>
    </row>
    <row r="36" spans="1:11">
      <c r="A36" s="12" t="s">
        <v>170</v>
      </c>
      <c r="B36" s="28">
        <v>4</v>
      </c>
      <c r="C36" s="29">
        <v>5.0890585241730284E-3</v>
      </c>
      <c r="D36" s="6">
        <f t="shared" si="0"/>
        <v>1.0890585241730283E-3</v>
      </c>
      <c r="E36" s="6"/>
      <c r="F36" s="6">
        <v>4.0000000000000001E-3</v>
      </c>
      <c r="G36" s="6">
        <v>7.0000000000000001E-3</v>
      </c>
      <c r="J36" s="25"/>
    </row>
    <row r="37" spans="1:11">
      <c r="A37" s="12" t="s">
        <v>171</v>
      </c>
      <c r="B37" s="28">
        <v>2</v>
      </c>
      <c r="C37" s="29">
        <v>2.5445292620865142E-3</v>
      </c>
      <c r="D37" s="6">
        <f t="shared" si="0"/>
        <v>-1.4554707379134859E-3</v>
      </c>
      <c r="E37" s="6"/>
      <c r="F37" s="6">
        <v>4.0000000000000001E-3</v>
      </c>
      <c r="G37" s="6">
        <v>3.0000000000000001E-3</v>
      </c>
      <c r="J37" s="25"/>
    </row>
    <row r="38" spans="1:11">
      <c r="A38" s="12" t="s">
        <v>172</v>
      </c>
      <c r="B38" s="28">
        <v>2</v>
      </c>
      <c r="C38" s="29">
        <v>2.5445292620865142E-3</v>
      </c>
      <c r="D38" s="6">
        <f t="shared" si="0"/>
        <v>5.4452926208651414E-4</v>
      </c>
      <c r="E38" s="6"/>
      <c r="F38" s="6">
        <v>2E-3</v>
      </c>
      <c r="G38" s="6">
        <v>2E-3</v>
      </c>
      <c r="J38" s="25"/>
    </row>
    <row r="39" spans="1:11">
      <c r="A39" s="12" t="s">
        <v>173</v>
      </c>
      <c r="B39" s="28"/>
      <c r="C39" s="29"/>
      <c r="E39" s="6"/>
      <c r="F39" s="6"/>
      <c r="G39" s="6"/>
    </row>
    <row r="40" spans="1:11">
      <c r="A40" s="12" t="s">
        <v>178</v>
      </c>
      <c r="B40" s="28">
        <v>109</v>
      </c>
      <c r="C40" s="29">
        <v>0.138676844783715</v>
      </c>
      <c r="D40" s="6">
        <f>C40-F40</f>
        <v>-1.3231552162850102E-3</v>
      </c>
      <c r="E40" s="6"/>
      <c r="F40" s="6">
        <v>0.14000000000000001</v>
      </c>
      <c r="G40" s="6">
        <v>0.115</v>
      </c>
      <c r="J40" s="25"/>
      <c r="K40" s="25"/>
    </row>
    <row r="41" spans="1:11">
      <c r="A41" s="12" t="s">
        <v>174</v>
      </c>
      <c r="B41" s="28">
        <v>229</v>
      </c>
      <c r="C41" s="29">
        <v>0.29134860050890588</v>
      </c>
      <c r="D41" s="6">
        <f>C41-F41</f>
        <v>-2.6513994910941086E-3</v>
      </c>
      <c r="E41" s="6"/>
      <c r="F41" s="6">
        <v>0.29399999999999998</v>
      </c>
      <c r="G41" s="6">
        <v>0.315</v>
      </c>
      <c r="J41" s="25"/>
      <c r="K41" s="25"/>
    </row>
    <row r="42" spans="1:11">
      <c r="A42" s="12" t="s">
        <v>176</v>
      </c>
      <c r="B42" s="28">
        <v>118</v>
      </c>
      <c r="C42" s="29">
        <v>0.15012722646310434</v>
      </c>
      <c r="D42" s="6">
        <f>C42-F42</f>
        <v>-2.3872773536895653E-2</v>
      </c>
      <c r="E42" s="6"/>
      <c r="F42" s="6">
        <v>0.17399999999999999</v>
      </c>
      <c r="G42" s="6">
        <v>0.219</v>
      </c>
      <c r="J42" s="25"/>
      <c r="K42" s="25"/>
    </row>
    <row r="43" spans="1:11">
      <c r="A43" s="12" t="s">
        <v>175</v>
      </c>
      <c r="B43" s="28">
        <v>145</v>
      </c>
      <c r="C43" s="29">
        <v>0.18447837150127228</v>
      </c>
      <c r="D43" s="6">
        <f>C43-F43</f>
        <v>-5.8521628498727718E-2</v>
      </c>
      <c r="E43" s="6"/>
      <c r="F43" s="6">
        <v>0.24299999999999999</v>
      </c>
      <c r="G43" s="6">
        <v>0.216</v>
      </c>
      <c r="J43" s="25"/>
      <c r="K43" s="25"/>
    </row>
    <row r="44" spans="1:11">
      <c r="A44" s="31" t="s">
        <v>177</v>
      </c>
      <c r="B44" s="28">
        <v>185</v>
      </c>
      <c r="C44" s="29">
        <v>0.23536895674300254</v>
      </c>
      <c r="D44" s="6">
        <f>C44-F44</f>
        <v>8.7368956743002546E-2</v>
      </c>
      <c r="E44" s="6"/>
      <c r="F44" s="6">
        <v>0.14799999999999999</v>
      </c>
      <c r="G44" s="6">
        <v>0.13500000000000001</v>
      </c>
      <c r="J44" s="25"/>
      <c r="K44" s="25"/>
    </row>
    <row r="45" spans="1:11">
      <c r="A45" s="12" t="s">
        <v>179</v>
      </c>
      <c r="B45" s="28"/>
      <c r="C45" s="29"/>
      <c r="E45" s="6"/>
      <c r="F45" s="6"/>
      <c r="G45" s="6"/>
    </row>
    <row r="46" spans="1:11">
      <c r="A46" s="12" t="s">
        <v>181</v>
      </c>
      <c r="B46" s="28">
        <v>161</v>
      </c>
      <c r="C46" s="29">
        <v>0.20483460559796438</v>
      </c>
      <c r="D46" s="6">
        <f>C46-F46</f>
        <v>-6.4165394402035641E-2</v>
      </c>
      <c r="E46" s="6"/>
      <c r="F46" s="6">
        <v>0.26900000000000002</v>
      </c>
      <c r="G46" s="6">
        <v>0.34200000000000003</v>
      </c>
      <c r="J46" s="25"/>
      <c r="K46" s="25"/>
    </row>
    <row r="47" spans="1:11">
      <c r="A47" s="12" t="s">
        <v>182</v>
      </c>
      <c r="B47" s="28">
        <v>203</v>
      </c>
      <c r="C47" s="29">
        <v>0.25826972010178118</v>
      </c>
      <c r="D47" s="6">
        <f>C47-F47</f>
        <v>-4.5730279898218817E-2</v>
      </c>
      <c r="E47" s="6"/>
      <c r="F47" s="6">
        <v>0.30399999999999999</v>
      </c>
      <c r="G47" s="6">
        <v>0.314</v>
      </c>
      <c r="J47" s="25"/>
      <c r="K47" s="25"/>
    </row>
    <row r="48" spans="1:11">
      <c r="A48" s="31" t="s">
        <v>180</v>
      </c>
      <c r="B48" s="28">
        <v>422</v>
      </c>
      <c r="C48" s="29">
        <v>0.53689567430025442</v>
      </c>
      <c r="D48" s="6">
        <f>C48-F48</f>
        <v>0.10989567430025443</v>
      </c>
      <c r="E48" s="6"/>
      <c r="F48" s="6">
        <v>0.42699999999999999</v>
      </c>
      <c r="G48" s="6">
        <v>0.34399999999999997</v>
      </c>
      <c r="J48" s="25"/>
      <c r="K48" s="25"/>
    </row>
    <row r="49" spans="1:11">
      <c r="A49" s="12" t="s">
        <v>183</v>
      </c>
      <c r="B49" s="28"/>
      <c r="C49" s="29"/>
      <c r="D49" s="4"/>
      <c r="E49" s="6"/>
      <c r="F49" s="6"/>
      <c r="G49" s="6"/>
      <c r="J49" s="25"/>
      <c r="K49" s="25"/>
    </row>
    <row r="50" spans="1:11">
      <c r="A50" s="32" t="s">
        <v>184</v>
      </c>
      <c r="B50" s="28">
        <v>95</v>
      </c>
      <c r="C50" s="29">
        <v>0.12086513994910941</v>
      </c>
      <c r="D50" s="6">
        <f t="shared" ref="D50:D69" si="1">C50-F50</f>
        <v>3.3865139949109418E-2</v>
      </c>
      <c r="E50" s="6"/>
      <c r="F50" s="6">
        <v>8.6999999999999994E-2</v>
      </c>
      <c r="G50" s="6">
        <v>9.4E-2</v>
      </c>
      <c r="J50" s="25"/>
      <c r="K50" s="25"/>
    </row>
    <row r="51" spans="1:11">
      <c r="A51" s="32" t="s">
        <v>186</v>
      </c>
      <c r="B51" s="28">
        <v>90</v>
      </c>
      <c r="C51" s="29">
        <v>0.11450381679389313</v>
      </c>
      <c r="D51" s="6">
        <f t="shared" si="1"/>
        <v>2.550381679389313E-2</v>
      </c>
      <c r="E51" s="6"/>
      <c r="F51" s="6">
        <v>8.8999999999999996E-2</v>
      </c>
      <c r="G51" s="6">
        <v>0.09</v>
      </c>
      <c r="J51" s="25"/>
      <c r="K51" s="25"/>
    </row>
    <row r="52" spans="1:11">
      <c r="A52" s="12" t="s">
        <v>188</v>
      </c>
      <c r="B52" s="28">
        <v>71</v>
      </c>
      <c r="C52" s="29">
        <v>9.0330788804071249E-2</v>
      </c>
      <c r="D52" s="6">
        <f t="shared" si="1"/>
        <v>1.7330788804071254E-2</v>
      </c>
      <c r="E52" s="6"/>
      <c r="F52" s="6">
        <v>7.2999999999999995E-2</v>
      </c>
      <c r="G52" s="6">
        <v>5.8999999999999997E-2</v>
      </c>
      <c r="J52" s="25"/>
      <c r="K52" s="25"/>
    </row>
    <row r="53" spans="1:11">
      <c r="A53" s="12" t="s">
        <v>189</v>
      </c>
      <c r="B53" s="28">
        <v>71</v>
      </c>
      <c r="C53" s="29">
        <v>9.0330788804071249E-2</v>
      </c>
      <c r="D53" s="6">
        <f t="shared" si="1"/>
        <v>2.1330788804071243E-2</v>
      </c>
      <c r="E53" s="6"/>
      <c r="F53" s="6">
        <v>6.9000000000000006E-2</v>
      </c>
      <c r="G53" s="6">
        <v>5.8000000000000003E-2</v>
      </c>
      <c r="J53" s="25"/>
      <c r="K53" s="25"/>
    </row>
    <row r="54" spans="1:11">
      <c r="A54" s="32" t="s">
        <v>187</v>
      </c>
      <c r="B54" s="28">
        <v>68</v>
      </c>
      <c r="C54" s="29">
        <v>8.6513994910941472E-2</v>
      </c>
      <c r="D54" s="6">
        <f t="shared" si="1"/>
        <v>-3.2486005089058523E-2</v>
      </c>
      <c r="E54" s="6"/>
      <c r="F54" s="6">
        <v>0.11899999999999999</v>
      </c>
      <c r="G54" s="6">
        <v>9.6000000000000002E-2</v>
      </c>
      <c r="J54" s="25"/>
      <c r="K54" s="25"/>
    </row>
    <row r="55" spans="1:11">
      <c r="A55" s="32" t="s">
        <v>192</v>
      </c>
      <c r="B55" s="28">
        <v>67</v>
      </c>
      <c r="C55" s="29">
        <v>8.5241730279898217E-2</v>
      </c>
      <c r="D55" s="6">
        <f t="shared" si="1"/>
        <v>3.2241730279898219E-2</v>
      </c>
      <c r="E55" s="6"/>
      <c r="F55" s="6">
        <v>5.2999999999999999E-2</v>
      </c>
      <c r="G55" s="6">
        <v>0.05</v>
      </c>
      <c r="J55" s="25"/>
      <c r="K55" s="25"/>
    </row>
    <row r="56" spans="1:11">
      <c r="A56" s="32" t="s">
        <v>185</v>
      </c>
      <c r="B56" s="28">
        <v>55</v>
      </c>
      <c r="C56" s="29">
        <v>6.9974554707379136E-2</v>
      </c>
      <c r="D56" s="6">
        <f t="shared" si="1"/>
        <v>-4.1025445292620866E-2</v>
      </c>
      <c r="E56" s="6"/>
      <c r="F56" s="6">
        <v>0.111</v>
      </c>
      <c r="G56" s="6">
        <v>0.106</v>
      </c>
      <c r="J56" s="25"/>
      <c r="K56" s="25"/>
    </row>
    <row r="57" spans="1:11">
      <c r="A57" s="12" t="s">
        <v>190</v>
      </c>
      <c r="B57" s="28">
        <v>52</v>
      </c>
      <c r="C57" s="29">
        <v>6.6157760814249358E-2</v>
      </c>
      <c r="D57" s="6">
        <f t="shared" si="1"/>
        <v>5.1577608142493597E-3</v>
      </c>
      <c r="E57" s="6"/>
      <c r="F57" s="6">
        <v>6.0999999999999999E-2</v>
      </c>
      <c r="G57" s="6">
        <v>5.8999999999999997E-2</v>
      </c>
      <c r="J57" s="25"/>
      <c r="K57" s="25"/>
    </row>
    <row r="58" spans="1:11">
      <c r="A58" s="12" t="s">
        <v>198</v>
      </c>
      <c r="B58" s="28">
        <v>28</v>
      </c>
      <c r="C58" s="29">
        <v>3.5623409669211195E-2</v>
      </c>
      <c r="D58" s="6">
        <f t="shared" si="1"/>
        <v>7.6234096692111945E-3</v>
      </c>
      <c r="E58" s="6"/>
      <c r="F58" s="6">
        <v>2.8000000000000001E-2</v>
      </c>
      <c r="G58" s="6">
        <v>2.8000000000000001E-2</v>
      </c>
      <c r="J58" s="25"/>
      <c r="K58" s="25"/>
    </row>
    <row r="59" spans="1:11">
      <c r="A59" s="12" t="s">
        <v>196</v>
      </c>
      <c r="B59" s="28">
        <v>27</v>
      </c>
      <c r="C59" s="29">
        <v>3.4351145038167941E-2</v>
      </c>
      <c r="D59" s="6">
        <f t="shared" si="1"/>
        <v>2.0351145038167942E-2</v>
      </c>
      <c r="E59" s="6"/>
      <c r="F59" s="6">
        <v>1.4E-2</v>
      </c>
      <c r="G59" s="6">
        <v>2.8000000000000001E-2</v>
      </c>
      <c r="J59" s="25"/>
      <c r="K59" s="25"/>
    </row>
    <row r="60" spans="1:11">
      <c r="A60" s="12" t="s">
        <v>195</v>
      </c>
      <c r="B60" s="28">
        <v>26</v>
      </c>
      <c r="C60" s="29">
        <v>3.3078880407124679E-2</v>
      </c>
      <c r="D60" s="6">
        <f t="shared" si="1"/>
        <v>-1.3921119592875321E-2</v>
      </c>
      <c r="E60" s="6"/>
      <c r="F60" s="6">
        <v>4.7E-2</v>
      </c>
      <c r="G60" s="6">
        <v>3.5000000000000003E-2</v>
      </c>
      <c r="J60" s="25"/>
      <c r="K60" s="25"/>
    </row>
    <row r="61" spans="1:11">
      <c r="A61" s="12" t="s">
        <v>191</v>
      </c>
      <c r="B61" s="28">
        <v>24</v>
      </c>
      <c r="C61" s="29">
        <v>3.0534351145038167E-2</v>
      </c>
      <c r="D61" s="6">
        <f t="shared" si="1"/>
        <v>1.8534351145038166E-2</v>
      </c>
      <c r="E61" s="6"/>
      <c r="F61" s="6">
        <v>1.2E-2</v>
      </c>
      <c r="G61" s="6">
        <v>6.2E-2</v>
      </c>
      <c r="J61" s="25"/>
      <c r="K61" s="25"/>
    </row>
    <row r="62" spans="1:11">
      <c r="A62" s="32" t="s">
        <v>194</v>
      </c>
      <c r="B62" s="28">
        <v>24</v>
      </c>
      <c r="C62" s="29">
        <v>3.0534351145038167E-2</v>
      </c>
      <c r="D62" s="6">
        <f t="shared" si="1"/>
        <v>-3.0465648854961832E-2</v>
      </c>
      <c r="E62" s="6"/>
      <c r="F62" s="6">
        <v>6.0999999999999999E-2</v>
      </c>
      <c r="G62" s="6">
        <v>4.3999999999999997E-2</v>
      </c>
      <c r="J62" s="25"/>
      <c r="K62" s="25"/>
    </row>
    <row r="63" spans="1:11">
      <c r="A63" s="12" t="s">
        <v>197</v>
      </c>
      <c r="B63" s="28">
        <v>19</v>
      </c>
      <c r="C63" s="29">
        <v>2.4173027989821884E-2</v>
      </c>
      <c r="D63" s="6">
        <f t="shared" si="1"/>
        <v>4.1730279898218835E-3</v>
      </c>
      <c r="E63" s="6"/>
      <c r="F63" s="6">
        <v>0.02</v>
      </c>
      <c r="G63" s="6">
        <v>2.9000000000000001E-2</v>
      </c>
      <c r="J63" s="25"/>
      <c r="K63" s="25"/>
    </row>
    <row r="64" spans="1:11">
      <c r="A64" s="12" t="s">
        <v>193</v>
      </c>
      <c r="B64" s="28">
        <v>15</v>
      </c>
      <c r="C64" s="29">
        <v>1.9083969465648856E-2</v>
      </c>
      <c r="D64" s="6">
        <f t="shared" si="1"/>
        <v>-2.3916030534351141E-2</v>
      </c>
      <c r="E64" s="6"/>
      <c r="F64" s="6">
        <v>4.2999999999999997E-2</v>
      </c>
      <c r="G64" s="6">
        <v>5.3999999999999999E-2</v>
      </c>
      <c r="J64" s="25"/>
      <c r="K64" s="25"/>
    </row>
    <row r="65" spans="1:11">
      <c r="A65" s="12" t="s">
        <v>203</v>
      </c>
      <c r="B65" s="28">
        <v>15</v>
      </c>
      <c r="C65" s="29">
        <v>1.9083969465648856E-2</v>
      </c>
      <c r="D65" s="6">
        <f t="shared" si="1"/>
        <v>1.0839694656488569E-3</v>
      </c>
      <c r="E65" s="6"/>
      <c r="F65" s="6">
        <v>1.7999999999999999E-2</v>
      </c>
      <c r="G65" s="6">
        <v>1.4999999999999999E-2</v>
      </c>
      <c r="J65" s="25"/>
      <c r="K65" s="25"/>
    </row>
    <row r="66" spans="1:11">
      <c r="A66" s="12" t="s">
        <v>200</v>
      </c>
      <c r="B66" s="28">
        <v>14</v>
      </c>
      <c r="C66" s="29">
        <v>1.7811704834605598E-2</v>
      </c>
      <c r="D66" s="6">
        <f t="shared" si="1"/>
        <v>-1.4188295165394403E-2</v>
      </c>
      <c r="E66" s="6"/>
      <c r="F66" s="6">
        <v>3.2000000000000001E-2</v>
      </c>
      <c r="G66" s="6">
        <v>2.1000000000000001E-2</v>
      </c>
      <c r="J66" s="25"/>
      <c r="K66" s="25"/>
    </row>
    <row r="67" spans="1:11">
      <c r="A67" s="12" t="s">
        <v>202</v>
      </c>
      <c r="B67" s="28">
        <v>12</v>
      </c>
      <c r="C67" s="29">
        <v>1.5267175572519083E-2</v>
      </c>
      <c r="D67" s="6">
        <f t="shared" si="1"/>
        <v>-4.732824427480917E-3</v>
      </c>
      <c r="E67" s="6"/>
      <c r="F67" s="6">
        <v>0.02</v>
      </c>
      <c r="G67" s="6">
        <v>1.9E-2</v>
      </c>
      <c r="J67" s="25"/>
      <c r="K67" s="25"/>
    </row>
    <row r="68" spans="1:11">
      <c r="A68" s="12" t="s">
        <v>201</v>
      </c>
      <c r="B68" s="28">
        <v>10</v>
      </c>
      <c r="C68" s="29">
        <v>1.2722646310432569E-2</v>
      </c>
      <c r="D68" s="6">
        <f t="shared" si="1"/>
        <v>-2.3277353689567428E-2</v>
      </c>
      <c r="E68" s="6"/>
      <c r="F68" s="6">
        <v>3.5999999999999997E-2</v>
      </c>
      <c r="G68" s="6">
        <v>2.1999999999999999E-2</v>
      </c>
      <c r="J68" s="25"/>
      <c r="K68" s="25"/>
    </row>
    <row r="69" spans="1:11">
      <c r="A69" s="12" t="s">
        <v>199</v>
      </c>
      <c r="B69" s="28">
        <v>3</v>
      </c>
      <c r="C69" s="29">
        <v>3.8167938931297708E-3</v>
      </c>
      <c r="D69" s="6">
        <f t="shared" si="1"/>
        <v>1.8167938931297708E-3</v>
      </c>
      <c r="E69" s="6"/>
      <c r="F69" s="6">
        <v>2E-3</v>
      </c>
      <c r="G69" s="6">
        <v>2.4E-2</v>
      </c>
      <c r="J69" s="25"/>
      <c r="K69" s="25"/>
    </row>
    <row r="70" spans="1:11">
      <c r="A70" s="12" t="s">
        <v>204</v>
      </c>
      <c r="B70" s="28"/>
      <c r="C70" s="29"/>
      <c r="E70" s="6"/>
      <c r="F70" s="6"/>
      <c r="G70" s="6"/>
      <c r="J70" s="25"/>
      <c r="K70" s="25"/>
    </row>
    <row r="71" spans="1:11">
      <c r="A71" s="12" t="s">
        <v>209</v>
      </c>
      <c r="B71" s="28">
        <v>81</v>
      </c>
      <c r="C71" s="29">
        <v>0.10305343511450382</v>
      </c>
      <c r="D71" s="6">
        <f>C71-F71</f>
        <v>-2.4946564885496181E-2</v>
      </c>
      <c r="E71" s="6"/>
      <c r="F71" s="6">
        <v>0.128</v>
      </c>
      <c r="G71" s="6">
        <v>0.14599999999999999</v>
      </c>
      <c r="J71" s="25"/>
      <c r="K71" s="25"/>
    </row>
    <row r="72" spans="1:11">
      <c r="A72" s="12" t="s">
        <v>205</v>
      </c>
      <c r="B72" s="28">
        <v>165</v>
      </c>
      <c r="C72" s="29">
        <v>0.20992366412213739</v>
      </c>
      <c r="D72" s="6">
        <f>C72-F72</f>
        <v>-6.1076335877862625E-2</v>
      </c>
      <c r="E72" s="6"/>
      <c r="F72" s="6">
        <v>0.27100000000000002</v>
      </c>
      <c r="G72" s="6">
        <v>0.246</v>
      </c>
      <c r="J72" s="25"/>
      <c r="K72" s="25"/>
    </row>
    <row r="73" spans="1:11">
      <c r="A73" s="12" t="s">
        <v>206</v>
      </c>
      <c r="B73" s="28">
        <v>119</v>
      </c>
      <c r="C73" s="29">
        <v>0.15139949109414758</v>
      </c>
      <c r="D73" s="6">
        <f>C73-F73</f>
        <v>-8.5600508905852413E-2</v>
      </c>
      <c r="E73" s="6"/>
      <c r="F73" s="6">
        <v>0.23699999999999999</v>
      </c>
      <c r="G73" s="6">
        <v>0.24299999999999999</v>
      </c>
      <c r="J73" s="25"/>
      <c r="K73" s="25"/>
    </row>
    <row r="74" spans="1:11">
      <c r="A74" s="12" t="s">
        <v>208</v>
      </c>
      <c r="B74" s="28">
        <v>135</v>
      </c>
      <c r="C74" s="29">
        <v>0.1717557251908397</v>
      </c>
      <c r="D74" s="6">
        <f>C74-F74</f>
        <v>1.17557251908397E-2</v>
      </c>
      <c r="E74" s="6"/>
      <c r="F74" s="6">
        <v>0.16</v>
      </c>
      <c r="G74" s="6">
        <v>0.193</v>
      </c>
    </row>
    <row r="75" spans="1:11">
      <c r="A75" s="31" t="s">
        <v>207</v>
      </c>
      <c r="B75" s="28">
        <v>286</v>
      </c>
      <c r="C75" s="29">
        <v>0.36386768447837148</v>
      </c>
      <c r="D75" s="6">
        <f>C75-F75</f>
        <v>0.15986768447837149</v>
      </c>
      <c r="E75" s="6"/>
      <c r="F75" s="6">
        <v>0.20399999999999999</v>
      </c>
      <c r="G75" s="6">
        <v>0.17199999999999999</v>
      </c>
      <c r="J75" s="25"/>
      <c r="K75" s="25"/>
    </row>
    <row r="76" spans="1:11">
      <c r="A76" s="12" t="s">
        <v>210</v>
      </c>
      <c r="B76" s="28"/>
      <c r="C76" s="29"/>
      <c r="E76" s="6"/>
      <c r="F76" s="6"/>
      <c r="G76" s="6"/>
      <c r="J76" s="25"/>
      <c r="K76" s="25"/>
    </row>
    <row r="77" spans="1:11">
      <c r="A77" s="12" t="s">
        <v>212</v>
      </c>
      <c r="B77" s="28">
        <v>280</v>
      </c>
      <c r="C77" s="29">
        <v>0.35623409669211198</v>
      </c>
      <c r="D77" s="6">
        <f>C77-F77</f>
        <v>2.6234096692111963E-2</v>
      </c>
      <c r="E77" s="6"/>
      <c r="F77" s="6">
        <v>0.33</v>
      </c>
      <c r="G77" s="6">
        <v>0.315</v>
      </c>
      <c r="J77" s="25"/>
      <c r="K77" s="25"/>
    </row>
    <row r="78" spans="1:11">
      <c r="A78" s="12" t="s">
        <v>211</v>
      </c>
      <c r="B78" s="28">
        <v>282</v>
      </c>
      <c r="C78" s="29">
        <v>0.35877862595419846</v>
      </c>
      <c r="D78" s="6">
        <f>C78-F78</f>
        <v>-7.2213740458015319E-3</v>
      </c>
      <c r="E78" s="6"/>
      <c r="F78" s="6">
        <v>0.36599999999999999</v>
      </c>
      <c r="G78" s="6">
        <v>0.36099999999999999</v>
      </c>
      <c r="J78" s="25"/>
      <c r="K78" s="25"/>
    </row>
    <row r="79" spans="1:11">
      <c r="A79" s="12" t="s">
        <v>213</v>
      </c>
      <c r="B79" s="28">
        <v>113</v>
      </c>
      <c r="C79" s="29">
        <v>0.14376590330788805</v>
      </c>
      <c r="D79" s="6">
        <f>C79-F79</f>
        <v>-3.4234096692111943E-2</v>
      </c>
      <c r="E79" s="6"/>
      <c r="F79" s="6">
        <v>0.17799999999999999</v>
      </c>
      <c r="G79" s="6">
        <v>0.189</v>
      </c>
      <c r="J79" s="25"/>
      <c r="K79" s="25"/>
    </row>
    <row r="80" spans="1:11">
      <c r="A80" s="12" t="s">
        <v>214</v>
      </c>
      <c r="B80" s="28">
        <v>111</v>
      </c>
      <c r="C80" s="29">
        <v>0.14122137404580154</v>
      </c>
      <c r="D80" s="6">
        <f>C80-F80</f>
        <v>1.5221374045801539E-2</v>
      </c>
      <c r="E80" s="6"/>
      <c r="F80" s="6">
        <v>0.126</v>
      </c>
      <c r="G80" s="6">
        <v>0.13500000000000001</v>
      </c>
    </row>
    <row r="81" spans="1:11">
      <c r="A81" s="12" t="s">
        <v>215</v>
      </c>
      <c r="B81" s="28"/>
      <c r="C81" s="29"/>
      <c r="E81" s="6"/>
      <c r="F81" s="6"/>
      <c r="G81" s="6"/>
      <c r="J81" s="25"/>
      <c r="K81" s="25"/>
    </row>
    <row r="82" spans="1:11">
      <c r="A82" s="31" t="s">
        <v>217</v>
      </c>
      <c r="B82" s="28">
        <v>405</v>
      </c>
      <c r="C82" s="29">
        <v>0.51526717557251911</v>
      </c>
      <c r="D82" s="6">
        <f>C82-F82</f>
        <v>0.10426717557251913</v>
      </c>
      <c r="E82" s="6"/>
      <c r="F82" s="6">
        <v>0.41099999999999998</v>
      </c>
      <c r="G82" s="6">
        <v>0.38600000000000001</v>
      </c>
      <c r="J82" s="25"/>
      <c r="K82" s="25"/>
    </row>
    <row r="83" spans="1:11">
      <c r="A83" s="12" t="s">
        <v>216</v>
      </c>
      <c r="B83" s="28">
        <v>310</v>
      </c>
      <c r="C83" s="29">
        <v>0.3944020356234097</v>
      </c>
      <c r="D83" s="6">
        <f>C83-F83</f>
        <v>-6.0597964376590319E-2</v>
      </c>
      <c r="E83" s="6"/>
      <c r="F83" s="6">
        <v>0.45500000000000002</v>
      </c>
      <c r="G83" s="6">
        <v>0.44800000000000001</v>
      </c>
      <c r="J83" s="25"/>
      <c r="K83" s="25"/>
    </row>
    <row r="84" spans="1:11">
      <c r="A84" s="12" t="s">
        <v>218</v>
      </c>
      <c r="B84" s="28">
        <v>71</v>
      </c>
      <c r="C84" s="29">
        <v>9.0330788804071249E-2</v>
      </c>
      <c r="D84" s="6">
        <f>C84-F84</f>
        <v>-4.3669211195928759E-2</v>
      </c>
      <c r="E84" s="6"/>
      <c r="F84" s="6">
        <v>0.13400000000000001</v>
      </c>
      <c r="G84" s="6">
        <v>0.16600000000000001</v>
      </c>
    </row>
    <row r="85" spans="1:11">
      <c r="A85" s="12" t="s">
        <v>219</v>
      </c>
      <c r="B85" s="28"/>
      <c r="C85" s="29"/>
      <c r="E85" s="6"/>
      <c r="F85" s="6"/>
      <c r="G85" s="6"/>
      <c r="J85" s="25"/>
      <c r="K85" s="25"/>
    </row>
    <row r="86" spans="1:11">
      <c r="A86" s="31" t="s">
        <v>221</v>
      </c>
      <c r="B86" s="28">
        <v>358</v>
      </c>
      <c r="C86" s="29">
        <v>0.45547073791348602</v>
      </c>
      <c r="D86" s="6">
        <f>C86-F86</f>
        <v>0.13147073791348601</v>
      </c>
      <c r="E86" s="6"/>
      <c r="F86" s="6">
        <v>0.32400000000000001</v>
      </c>
      <c r="G86" s="6">
        <v>0.34599999999999997</v>
      </c>
      <c r="J86" s="25"/>
      <c r="K86" s="25"/>
    </row>
    <row r="87" spans="1:11">
      <c r="A87" s="12" t="s">
        <v>220</v>
      </c>
      <c r="B87" s="28">
        <v>238</v>
      </c>
      <c r="C87" s="29">
        <v>0.30279898218829515</v>
      </c>
      <c r="D87" s="6">
        <f>C87-F87</f>
        <v>-0.11820101781170483</v>
      </c>
      <c r="E87" s="6"/>
      <c r="F87" s="6">
        <v>0.42099999999999999</v>
      </c>
      <c r="G87" s="6">
        <v>0.40699999999999997</v>
      </c>
      <c r="J87" s="25"/>
      <c r="K87" s="25"/>
    </row>
    <row r="88" spans="1:11">
      <c r="A88" s="12" t="s">
        <v>222</v>
      </c>
      <c r="B88" s="28">
        <v>190</v>
      </c>
      <c r="C88" s="29">
        <v>0.24173027989821882</v>
      </c>
      <c r="D88" s="6">
        <f>C88-F88</f>
        <v>-1.3269720101781179E-2</v>
      </c>
      <c r="E88" s="6"/>
      <c r="F88" s="6">
        <v>0.255</v>
      </c>
      <c r="G88" s="6">
        <v>0.247</v>
      </c>
      <c r="J88" s="25"/>
      <c r="K88" s="25"/>
    </row>
    <row r="89" spans="1:11">
      <c r="A89" s="12" t="s">
        <v>223</v>
      </c>
      <c r="B89" s="28"/>
      <c r="C89" s="29"/>
      <c r="E89" s="6"/>
      <c r="F89" s="6"/>
      <c r="G89" s="6"/>
      <c r="J89" s="25"/>
      <c r="K89" s="25"/>
    </row>
    <row r="90" spans="1:11">
      <c r="A90" s="31" t="s">
        <v>224</v>
      </c>
      <c r="B90" s="28">
        <v>333</v>
      </c>
      <c r="C90" s="29">
        <v>0.42366412213740456</v>
      </c>
      <c r="D90" s="6">
        <f>C90-F90</f>
        <v>-0.14133587786259538</v>
      </c>
      <c r="E90" s="6"/>
      <c r="F90" s="6">
        <v>0.56499999999999995</v>
      </c>
      <c r="G90" s="6">
        <v>0.59899999999999998</v>
      </c>
      <c r="J90" s="25"/>
      <c r="K90" s="25"/>
    </row>
    <row r="91" spans="1:11">
      <c r="B91" s="4"/>
      <c r="C91" s="6"/>
      <c r="E91" s="4"/>
      <c r="F91" s="4"/>
      <c r="G91" s="4"/>
      <c r="J91" s="25"/>
      <c r="K91" s="25"/>
    </row>
    <row r="92" spans="1:11">
      <c r="B92" s="4"/>
      <c r="C92" s="6"/>
      <c r="E92" s="4"/>
      <c r="F92" s="4"/>
      <c r="G92" s="4"/>
      <c r="J92" s="25"/>
      <c r="K92" s="25"/>
    </row>
    <row r="93" spans="1:11">
      <c r="B93" s="4"/>
      <c r="C93" s="6"/>
      <c r="E93" s="4"/>
      <c r="F93" s="4"/>
      <c r="G93" s="4"/>
      <c r="J93" s="25"/>
      <c r="K93" s="25"/>
    </row>
    <row r="94" spans="1:11">
      <c r="B94" s="4"/>
      <c r="C94" s="6"/>
      <c r="E94" s="4"/>
      <c r="F94" s="4"/>
      <c r="G94" s="4"/>
      <c r="J94" s="25"/>
      <c r="K94" s="25"/>
    </row>
    <row r="95" spans="1:11">
      <c r="B95" s="4"/>
      <c r="C95" s="6"/>
      <c r="E95" s="4"/>
      <c r="F95" s="4"/>
      <c r="G95" s="4"/>
      <c r="J95" s="25"/>
      <c r="K95" s="25"/>
    </row>
    <row r="96" spans="1:11">
      <c r="B96" s="4"/>
      <c r="C96" s="6"/>
      <c r="E96" s="4"/>
      <c r="F96" s="4"/>
      <c r="G96" s="4"/>
      <c r="J96" s="25"/>
      <c r="K96" s="25"/>
    </row>
    <row r="97" spans="2:11">
      <c r="B97" s="4"/>
      <c r="C97" s="6"/>
      <c r="E97" s="4"/>
      <c r="F97" s="4"/>
      <c r="G97" s="4"/>
      <c r="J97" s="25"/>
      <c r="K97" s="25"/>
    </row>
    <row r="98" spans="2:11">
      <c r="B98" s="4"/>
      <c r="C98" s="6"/>
      <c r="E98" s="4"/>
      <c r="F98" s="4"/>
      <c r="G98" s="4"/>
      <c r="J98" s="25"/>
      <c r="K98" s="25"/>
    </row>
    <row r="99" spans="2:11">
      <c r="B99" s="4"/>
      <c r="C99" s="6"/>
      <c r="E99" s="4"/>
      <c r="F99" s="4"/>
      <c r="G99" s="4"/>
      <c r="J99" s="25"/>
      <c r="K99" s="25"/>
    </row>
    <row r="100" spans="2:11">
      <c r="B100" s="4"/>
      <c r="C100" s="6"/>
      <c r="E100" s="4"/>
      <c r="F100" s="4"/>
      <c r="G100" s="4"/>
      <c r="J100" s="25"/>
      <c r="K100" s="25"/>
    </row>
    <row r="101" spans="2:11">
      <c r="B101" s="4"/>
      <c r="C101" s="6"/>
      <c r="E101" s="4"/>
      <c r="F101" s="4"/>
      <c r="G101" s="4"/>
      <c r="J101" s="25"/>
      <c r="K101" s="25"/>
    </row>
    <row r="102" spans="2:11">
      <c r="B102" s="4"/>
      <c r="C102" s="6"/>
      <c r="E102" s="4"/>
      <c r="F102" s="4"/>
      <c r="G102" s="4"/>
      <c r="J102" s="25"/>
      <c r="K102" s="25"/>
    </row>
    <row r="103" spans="2:11">
      <c r="B103" s="4"/>
      <c r="C103" s="6"/>
      <c r="E103" s="4"/>
      <c r="F103" s="4"/>
      <c r="G103" s="4"/>
      <c r="J103" s="25"/>
      <c r="K103" s="25"/>
    </row>
    <row r="104" spans="2:11">
      <c r="B104" s="4"/>
      <c r="C104" s="6"/>
      <c r="E104" s="4"/>
      <c r="F104" s="4"/>
      <c r="G104" s="4"/>
      <c r="J104" s="25"/>
      <c r="K104" s="25"/>
    </row>
    <row r="105" spans="2:11">
      <c r="B105" s="4"/>
      <c r="C105" s="6"/>
      <c r="E105" s="4"/>
      <c r="F105" s="4"/>
      <c r="G105" s="4"/>
    </row>
    <row r="106" spans="2:11">
      <c r="B106" s="4"/>
      <c r="C106" s="6"/>
      <c r="E106" s="4"/>
      <c r="F106" s="4"/>
      <c r="G106" s="4"/>
      <c r="J106" s="25"/>
      <c r="K106" s="25"/>
    </row>
    <row r="107" spans="2:11">
      <c r="B107" s="4"/>
      <c r="C107" s="6"/>
      <c r="E107" s="4"/>
      <c r="F107" s="4"/>
      <c r="G107" s="4"/>
      <c r="J107" s="25"/>
      <c r="K107" s="25"/>
    </row>
    <row r="108" spans="2:11">
      <c r="B108" s="4"/>
      <c r="C108" s="6"/>
      <c r="E108" s="4"/>
      <c r="F108" s="4"/>
      <c r="G108" s="4"/>
      <c r="J108" s="25"/>
      <c r="K108" s="25"/>
    </row>
    <row r="109" spans="2:11">
      <c r="B109" s="4"/>
      <c r="C109" s="6"/>
      <c r="E109" s="4"/>
      <c r="F109" s="4"/>
      <c r="G109" s="4"/>
      <c r="J109" s="25"/>
      <c r="K109" s="25"/>
    </row>
    <row r="110" spans="2:11">
      <c r="B110" s="4"/>
      <c r="C110" s="6"/>
      <c r="E110" s="4"/>
      <c r="F110" s="4"/>
      <c r="G110" s="4"/>
      <c r="J110" s="25"/>
      <c r="K110" s="25"/>
    </row>
    <row r="111" spans="2:11">
      <c r="B111" s="4"/>
      <c r="C111" s="6"/>
      <c r="E111" s="4"/>
      <c r="F111" s="4"/>
      <c r="G111" s="4"/>
    </row>
    <row r="112" spans="2:11">
      <c r="B112" s="4"/>
      <c r="C112" s="6"/>
      <c r="E112" s="4"/>
      <c r="F112" s="4"/>
      <c r="G112" s="4"/>
      <c r="J112" s="25"/>
      <c r="K112" s="25"/>
    </row>
    <row r="113" spans="2:11">
      <c r="B113" s="4"/>
      <c r="C113" s="6"/>
      <c r="E113" s="4"/>
      <c r="F113" s="4"/>
      <c r="G113" s="4"/>
      <c r="J113" s="25"/>
      <c r="K113" s="25"/>
    </row>
    <row r="114" spans="2:11">
      <c r="B114" s="4"/>
      <c r="C114" s="6"/>
      <c r="E114" s="4"/>
      <c r="F114" s="4"/>
      <c r="G114" s="4"/>
      <c r="J114" s="25"/>
      <c r="K114" s="25"/>
    </row>
    <row r="115" spans="2:11">
      <c r="B115" s="4"/>
      <c r="C115" s="6"/>
      <c r="E115" s="4"/>
      <c r="F115" s="4"/>
      <c r="G115" s="4"/>
      <c r="J115" s="25"/>
      <c r="K115" s="25"/>
    </row>
    <row r="116" spans="2:11">
      <c r="B116" s="4"/>
      <c r="C116" s="6"/>
      <c r="E116" s="4"/>
      <c r="F116" s="4"/>
      <c r="G116" s="4"/>
    </row>
    <row r="117" spans="2:11">
      <c r="B117" s="4"/>
      <c r="C117" s="6"/>
      <c r="E117" s="4"/>
      <c r="F117" s="4"/>
      <c r="G117" s="4"/>
      <c r="J117" s="25"/>
      <c r="K117" s="25"/>
    </row>
    <row r="118" spans="2:11">
      <c r="B118" s="4"/>
      <c r="C118" s="6"/>
      <c r="E118" s="4"/>
      <c r="F118" s="4"/>
      <c r="G118" s="4"/>
      <c r="J118" s="25"/>
      <c r="K118" s="25"/>
    </row>
    <row r="119" spans="2:11">
      <c r="B119" s="4"/>
      <c r="C119" s="6"/>
      <c r="E119" s="4"/>
      <c r="F119" s="4"/>
      <c r="G119" s="4"/>
      <c r="J119" s="25"/>
      <c r="K119" s="25"/>
    </row>
    <row r="120" spans="2:11">
      <c r="B120" s="4"/>
      <c r="C120" s="6"/>
      <c r="E120" s="4"/>
      <c r="F120" s="4"/>
      <c r="G120" s="4"/>
    </row>
    <row r="121" spans="2:11">
      <c r="B121" s="4"/>
      <c r="C121" s="6"/>
      <c r="E121" s="4"/>
      <c r="F121" s="4"/>
      <c r="G121" s="4"/>
      <c r="J121" s="25"/>
      <c r="K121" s="25"/>
    </row>
    <row r="122" spans="2:11">
      <c r="B122" s="4"/>
      <c r="C122" s="6"/>
      <c r="E122" s="4"/>
      <c r="F122" s="4"/>
      <c r="G122" s="4"/>
      <c r="J122" s="25"/>
      <c r="K122" s="25"/>
    </row>
    <row r="123" spans="2:11">
      <c r="B123" s="4"/>
      <c r="C123" s="6"/>
      <c r="E123" s="4"/>
      <c r="F123" s="4"/>
      <c r="G123" s="4"/>
      <c r="J123" s="25"/>
      <c r="K123" s="25"/>
    </row>
    <row r="124" spans="2:11">
      <c r="B124" s="4"/>
      <c r="C124" s="6"/>
      <c r="E124" s="4"/>
      <c r="F124" s="4"/>
      <c r="G124" s="4"/>
    </row>
    <row r="125" spans="2:11">
      <c r="B125" s="4"/>
      <c r="C125" s="6"/>
      <c r="E125" s="4"/>
      <c r="F125" s="4"/>
      <c r="G125" s="4"/>
    </row>
    <row r="126" spans="2:11">
      <c r="B126" s="4"/>
      <c r="C126" s="6"/>
      <c r="E126" s="4"/>
      <c r="F126" s="4"/>
      <c r="G126" s="4"/>
      <c r="J126" s="25"/>
      <c r="K126" s="25"/>
    </row>
    <row r="127" spans="2:11">
      <c r="B127" s="4"/>
      <c r="C127" s="6"/>
      <c r="E127" s="4"/>
      <c r="F127" s="4"/>
      <c r="G127" s="4"/>
    </row>
    <row r="128" spans="2:11">
      <c r="B128" s="4"/>
      <c r="C128" s="6"/>
      <c r="E128" s="4"/>
      <c r="F128" s="4"/>
      <c r="G128" s="4"/>
    </row>
    <row r="129" spans="2:11">
      <c r="B129" s="4"/>
      <c r="C129" s="6"/>
      <c r="E129" s="4"/>
      <c r="F129" s="4"/>
      <c r="G129" s="4"/>
    </row>
    <row r="130" spans="2:11">
      <c r="B130" s="4"/>
      <c r="C130" s="6"/>
      <c r="E130" s="4"/>
      <c r="F130" s="4"/>
      <c r="G130" s="4"/>
    </row>
    <row r="131" spans="2:11">
      <c r="B131" s="4"/>
      <c r="C131" s="6"/>
      <c r="E131" s="4"/>
      <c r="F131" s="4"/>
      <c r="G131" s="4"/>
    </row>
    <row r="132" spans="2:11">
      <c r="B132" s="4"/>
      <c r="C132" s="6"/>
      <c r="E132" s="4"/>
      <c r="F132" s="4"/>
      <c r="G132" s="4"/>
    </row>
    <row r="133" spans="2:11">
      <c r="B133" s="4"/>
      <c r="C133" s="6"/>
      <c r="E133" s="4"/>
      <c r="F133" s="4"/>
      <c r="G133" s="4"/>
      <c r="J133" s="25"/>
      <c r="K133" s="25"/>
    </row>
    <row r="134" spans="2:11">
      <c r="B134" s="4"/>
      <c r="C134" s="6"/>
      <c r="E134" s="4"/>
      <c r="F134" s="4"/>
      <c r="G134" s="4"/>
      <c r="J134" s="25"/>
      <c r="K134" s="25"/>
    </row>
    <row r="135" spans="2:11">
      <c r="B135" s="4"/>
      <c r="C135" s="6"/>
      <c r="E135" s="4"/>
      <c r="F135" s="4"/>
      <c r="G135" s="4"/>
      <c r="J135" s="25"/>
      <c r="K135" s="25"/>
    </row>
    <row r="136" spans="2:11">
      <c r="B136" s="4"/>
      <c r="C136" s="6"/>
      <c r="E136" s="4"/>
      <c r="F136" s="4"/>
      <c r="G136" s="4"/>
      <c r="J136" s="25"/>
      <c r="K136" s="25"/>
    </row>
    <row r="137" spans="2:11">
      <c r="B137" s="4"/>
      <c r="C137" s="6"/>
      <c r="E137" s="4"/>
      <c r="F137" s="4"/>
      <c r="G137" s="4"/>
      <c r="J137" s="25"/>
      <c r="K137" s="25"/>
    </row>
    <row r="138" spans="2:11">
      <c r="B138" s="4"/>
      <c r="C138" s="6"/>
      <c r="E138" s="4"/>
      <c r="F138" s="4"/>
      <c r="G138" s="4"/>
      <c r="J138" s="25"/>
      <c r="K138" s="25"/>
    </row>
    <row r="139" spans="2:11">
      <c r="B139" s="4"/>
      <c r="C139" s="6"/>
      <c r="E139" s="4"/>
      <c r="F139" s="4"/>
      <c r="G139" s="4"/>
      <c r="J139" s="25"/>
      <c r="K139" s="25"/>
    </row>
    <row r="140" spans="2:11">
      <c r="B140" s="4"/>
      <c r="C140" s="6"/>
      <c r="E140" s="4"/>
      <c r="F140" s="4"/>
      <c r="G140" s="4"/>
      <c r="J140" s="25"/>
      <c r="K140" s="25"/>
    </row>
    <row r="141" spans="2:11">
      <c r="B141" s="4"/>
      <c r="C141" s="6"/>
      <c r="E141" s="4"/>
      <c r="F141" s="4"/>
      <c r="G141" s="4"/>
      <c r="J141" s="25"/>
      <c r="K141" s="25"/>
    </row>
    <row r="142" spans="2:11">
      <c r="B142" s="4"/>
      <c r="C142" s="6"/>
      <c r="E142" s="4"/>
      <c r="F142" s="4"/>
      <c r="G142" s="4"/>
    </row>
    <row r="143" spans="2:11">
      <c r="B143" s="4"/>
      <c r="C143" s="6"/>
      <c r="E143" s="4"/>
      <c r="F143" s="4"/>
      <c r="G143" s="4"/>
      <c r="J143" s="25"/>
      <c r="K143" s="25"/>
    </row>
    <row r="144" spans="2:11">
      <c r="B144" s="4"/>
      <c r="C144" s="6"/>
      <c r="E144" s="4"/>
      <c r="F144" s="4"/>
      <c r="G144" s="4"/>
      <c r="J144" s="25"/>
      <c r="K144" s="25"/>
    </row>
    <row r="145" spans="2:11">
      <c r="B145" s="4"/>
      <c r="C145" s="6"/>
      <c r="E145" s="4"/>
      <c r="F145" s="4"/>
      <c r="G145" s="4"/>
      <c r="J145" s="25"/>
      <c r="K145" s="25"/>
    </row>
    <row r="146" spans="2:11">
      <c r="B146" s="4"/>
      <c r="C146" s="6"/>
      <c r="E146" s="4"/>
      <c r="F146" s="4"/>
      <c r="G146" s="4"/>
      <c r="J146" s="25"/>
      <c r="K146" s="25"/>
    </row>
    <row r="147" spans="2:11">
      <c r="B147" s="4"/>
      <c r="C147" s="6"/>
      <c r="E147" s="4"/>
      <c r="F147" s="4"/>
      <c r="G147" s="4"/>
    </row>
    <row r="148" spans="2:11">
      <c r="B148" s="4"/>
      <c r="C148" s="6"/>
      <c r="E148" s="4"/>
      <c r="F148" s="4"/>
      <c r="G148" s="4"/>
    </row>
    <row r="149" spans="2:11">
      <c r="B149" s="4"/>
      <c r="C149" s="6"/>
      <c r="E149" s="4"/>
      <c r="F149" s="4"/>
      <c r="G149" s="4"/>
      <c r="J149" s="25"/>
      <c r="K149" s="25"/>
    </row>
    <row r="150" spans="2:11">
      <c r="B150" s="4"/>
      <c r="C150" s="6"/>
      <c r="E150" s="4"/>
      <c r="F150" s="4"/>
      <c r="G150" s="4"/>
      <c r="J150" s="25"/>
      <c r="K150" s="25"/>
    </row>
    <row r="151" spans="2:11">
      <c r="B151" s="4"/>
      <c r="C151" s="6"/>
      <c r="E151" s="4"/>
      <c r="F151" s="4"/>
      <c r="G151" s="4"/>
      <c r="J151" s="25"/>
      <c r="K151" s="25"/>
    </row>
    <row r="152" spans="2:11">
      <c r="B152" s="4"/>
      <c r="C152" s="6"/>
      <c r="E152" s="4"/>
      <c r="F152" s="4"/>
      <c r="G152" s="4"/>
      <c r="J152" s="25"/>
      <c r="K152" s="25"/>
    </row>
    <row r="153" spans="2:11">
      <c r="B153" s="4"/>
      <c r="C153" s="6"/>
      <c r="E153" s="4"/>
      <c r="F153" s="4"/>
      <c r="G153" s="4"/>
      <c r="J153" s="25"/>
      <c r="K153" s="25"/>
    </row>
    <row r="154" spans="2:11">
      <c r="B154" s="4"/>
      <c r="C154" s="6"/>
      <c r="E154" s="4"/>
      <c r="F154" s="4"/>
      <c r="G154" s="4"/>
    </row>
    <row r="155" spans="2:11">
      <c r="B155" s="4"/>
      <c r="C155" s="6"/>
      <c r="E155" s="4"/>
      <c r="F155" s="4"/>
      <c r="G155" s="4"/>
      <c r="J155" s="25"/>
      <c r="K155" s="25"/>
    </row>
    <row r="156" spans="2:11">
      <c r="B156" s="4"/>
      <c r="C156" s="6"/>
      <c r="E156" s="4"/>
      <c r="F156" s="4"/>
      <c r="G156" s="4"/>
      <c r="J156" s="25"/>
      <c r="K156" s="25"/>
    </row>
    <row r="157" spans="2:11">
      <c r="B157" s="4"/>
      <c r="C157" s="6"/>
      <c r="E157" s="4"/>
      <c r="F157" s="4"/>
      <c r="G157" s="4"/>
      <c r="J157" s="25"/>
      <c r="K157" s="25"/>
    </row>
    <row r="158" spans="2:11">
      <c r="B158" s="4"/>
      <c r="C158" s="6"/>
      <c r="E158" s="4"/>
      <c r="F158" s="4"/>
      <c r="G158" s="4"/>
      <c r="J158" s="25"/>
      <c r="K158" s="25"/>
    </row>
    <row r="159" spans="2:11">
      <c r="B159" s="4"/>
      <c r="C159" s="6"/>
      <c r="E159" s="4"/>
      <c r="F159" s="4"/>
      <c r="G159" s="4"/>
    </row>
    <row r="160" spans="2:11">
      <c r="B160" s="4"/>
      <c r="C160" s="6"/>
      <c r="E160" s="4"/>
      <c r="F160" s="4"/>
      <c r="G160" s="4"/>
      <c r="J160" s="25"/>
      <c r="K160" s="25"/>
    </row>
    <row r="161" spans="2:11">
      <c r="B161" s="4"/>
      <c r="C161" s="6"/>
      <c r="E161" s="4"/>
      <c r="F161" s="4"/>
      <c r="G161" s="4"/>
      <c r="J161" s="25"/>
      <c r="K161" s="25"/>
    </row>
    <row r="162" spans="2:11">
      <c r="B162" s="4"/>
      <c r="C162" s="6"/>
      <c r="E162" s="4"/>
      <c r="F162" s="4"/>
      <c r="G162" s="4"/>
      <c r="J162" s="25"/>
      <c r="K162" s="25"/>
    </row>
    <row r="163" spans="2:11">
      <c r="B163" s="4"/>
      <c r="C163" s="6"/>
      <c r="E163" s="4"/>
      <c r="F163" s="4"/>
      <c r="G163" s="4"/>
      <c r="J163" s="25"/>
      <c r="K163" s="25"/>
    </row>
    <row r="164" spans="2:11">
      <c r="B164" s="4"/>
      <c r="C164" s="6"/>
      <c r="E164" s="4"/>
      <c r="F164" s="4"/>
      <c r="G164" s="4"/>
      <c r="J164" s="25"/>
      <c r="K164" s="25"/>
    </row>
    <row r="165" spans="2:11">
      <c r="B165" s="4"/>
      <c r="C165" s="6"/>
      <c r="E165" s="4"/>
      <c r="F165" s="4"/>
      <c r="G165" s="4"/>
      <c r="J165" s="25"/>
      <c r="K165" s="25"/>
    </row>
    <row r="166" spans="2:11">
      <c r="B166" s="4"/>
      <c r="C166" s="6"/>
      <c r="E166" s="4"/>
      <c r="F166" s="4"/>
      <c r="G166" s="4"/>
      <c r="J166" s="25"/>
      <c r="K166" s="25"/>
    </row>
    <row r="167" spans="2:11">
      <c r="B167" s="4"/>
      <c r="C167" s="6"/>
      <c r="E167" s="4"/>
      <c r="F167" s="4"/>
      <c r="G167" s="4"/>
      <c r="J167" s="25"/>
      <c r="K167" s="25"/>
    </row>
    <row r="168" spans="2:11">
      <c r="B168" s="4"/>
      <c r="C168" s="6"/>
      <c r="E168" s="4"/>
      <c r="F168" s="4"/>
      <c r="G168" s="4"/>
      <c r="J168" s="25"/>
      <c r="K168" s="25"/>
    </row>
    <row r="169" spans="2:11">
      <c r="B169" s="4"/>
      <c r="C169" s="6"/>
      <c r="E169" s="4"/>
      <c r="F169" s="4"/>
      <c r="G169" s="4"/>
      <c r="J169" s="25"/>
      <c r="K169" s="25"/>
    </row>
    <row r="170" spans="2:11">
      <c r="B170" s="4"/>
      <c r="C170" s="6"/>
      <c r="E170" s="4"/>
      <c r="F170" s="4"/>
      <c r="G170" s="4"/>
      <c r="J170" s="25"/>
      <c r="K170" s="25"/>
    </row>
    <row r="171" spans="2:11">
      <c r="B171" s="4"/>
      <c r="C171" s="6"/>
      <c r="E171" s="4"/>
      <c r="F171" s="4"/>
      <c r="G171" s="4"/>
    </row>
    <row r="172" spans="2:11">
      <c r="B172" s="4"/>
      <c r="C172" s="6"/>
      <c r="E172" s="4"/>
      <c r="F172" s="4"/>
      <c r="G172" s="4"/>
      <c r="J172" s="25"/>
      <c r="K172" s="25"/>
    </row>
    <row r="173" spans="2:11">
      <c r="B173" s="4"/>
      <c r="C173" s="6"/>
      <c r="E173" s="4"/>
      <c r="F173" s="4"/>
      <c r="G173" s="4"/>
      <c r="J173" s="25"/>
      <c r="K173" s="25"/>
    </row>
    <row r="174" spans="2:11">
      <c r="B174" s="4"/>
      <c r="C174" s="6"/>
      <c r="E174" s="4"/>
      <c r="F174" s="4"/>
      <c r="G174" s="4"/>
      <c r="J174" s="25"/>
      <c r="K174" s="25"/>
    </row>
    <row r="175" spans="2:11">
      <c r="B175" s="4"/>
      <c r="C175" s="6"/>
      <c r="E175" s="4"/>
      <c r="F175" s="4"/>
      <c r="G175" s="4"/>
      <c r="J175" s="25"/>
      <c r="K175" s="25"/>
    </row>
    <row r="176" spans="2:11">
      <c r="B176" s="4"/>
      <c r="C176" s="6"/>
      <c r="E176" s="4"/>
      <c r="F176" s="4"/>
      <c r="G176" s="4"/>
      <c r="J176" s="25"/>
      <c r="K176" s="25"/>
    </row>
    <row r="177" spans="2:11">
      <c r="B177" s="4"/>
      <c r="C177" s="6"/>
      <c r="E177" s="4"/>
      <c r="F177" s="4"/>
      <c r="G177" s="4"/>
    </row>
    <row r="178" spans="2:11">
      <c r="B178" s="4"/>
      <c r="C178" s="6"/>
      <c r="E178" s="4"/>
      <c r="F178" s="4"/>
      <c r="G178" s="4"/>
    </row>
    <row r="179" spans="2:11">
      <c r="B179" s="4"/>
      <c r="C179" s="6"/>
      <c r="E179" s="4"/>
      <c r="F179" s="4"/>
      <c r="G179" s="4"/>
      <c r="J179" s="25"/>
      <c r="K179" s="25"/>
    </row>
    <row r="180" spans="2:11">
      <c r="B180" s="4"/>
      <c r="C180" s="6"/>
      <c r="E180" s="4"/>
      <c r="F180" s="4"/>
      <c r="G180" s="4"/>
      <c r="J180" s="25"/>
      <c r="K180" s="25"/>
    </row>
    <row r="181" spans="2:11">
      <c r="B181" s="4"/>
      <c r="C181" s="6"/>
      <c r="E181" s="4"/>
      <c r="F181" s="4"/>
      <c r="G181" s="4"/>
      <c r="J181" s="25"/>
      <c r="K181" s="25"/>
    </row>
    <row r="182" spans="2:11">
      <c r="B182" s="4"/>
      <c r="C182" s="6"/>
      <c r="E182" s="4"/>
      <c r="F182" s="4"/>
      <c r="G182" s="4"/>
      <c r="J182" s="25"/>
      <c r="K182" s="25"/>
    </row>
    <row r="183" spans="2:11">
      <c r="B183" s="4"/>
      <c r="C183" s="6"/>
      <c r="E183" s="4"/>
      <c r="F183" s="4"/>
      <c r="G183" s="4"/>
      <c r="J183" s="25"/>
      <c r="K183" s="25"/>
    </row>
    <row r="184" spans="2:11">
      <c r="B184" s="4"/>
      <c r="C184" s="6"/>
      <c r="E184" s="4"/>
      <c r="F184" s="4"/>
      <c r="G184" s="4"/>
      <c r="J184" s="25"/>
      <c r="K184" s="25"/>
    </row>
    <row r="185" spans="2:11">
      <c r="B185" s="4"/>
      <c r="C185" s="6"/>
      <c r="E185" s="4"/>
      <c r="F185" s="4"/>
      <c r="G185" s="4"/>
      <c r="J185" s="25"/>
      <c r="K185" s="25"/>
    </row>
    <row r="186" spans="2:11">
      <c r="B186" s="4"/>
      <c r="C186" s="6"/>
      <c r="E186" s="4"/>
      <c r="F186" s="4"/>
      <c r="G186" s="4"/>
      <c r="J186" s="25"/>
      <c r="K186" s="25"/>
    </row>
    <row r="187" spans="2:11">
      <c r="B187" s="4"/>
      <c r="C187" s="6"/>
      <c r="E187" s="4"/>
      <c r="F187" s="4"/>
      <c r="G187" s="4"/>
      <c r="J187" s="25"/>
      <c r="K187" s="25"/>
    </row>
    <row r="188" spans="2:11">
      <c r="B188" s="4"/>
      <c r="C188" s="6"/>
      <c r="E188" s="4"/>
      <c r="F188" s="4"/>
      <c r="G188" s="4"/>
      <c r="J188" s="25"/>
      <c r="K188" s="25"/>
    </row>
    <row r="189" spans="2:11">
      <c r="B189" s="4"/>
      <c r="C189" s="6"/>
      <c r="E189" s="4"/>
      <c r="F189" s="4"/>
      <c r="G189" s="4"/>
    </row>
    <row r="190" spans="2:11">
      <c r="B190" s="4"/>
      <c r="C190" s="6"/>
      <c r="E190" s="4"/>
      <c r="F190" s="4"/>
      <c r="G190" s="4"/>
    </row>
    <row r="191" spans="2:11">
      <c r="B191" s="4"/>
      <c r="C191" s="6"/>
      <c r="E191" s="4"/>
      <c r="F191" s="4"/>
      <c r="G191" s="4"/>
      <c r="J191" s="25"/>
      <c r="K191" s="25"/>
    </row>
    <row r="192" spans="2:11">
      <c r="B192" s="4"/>
      <c r="C192" s="6"/>
      <c r="E192" s="4"/>
      <c r="F192" s="4"/>
      <c r="G192" s="4"/>
      <c r="J192" s="25"/>
      <c r="K192" s="25"/>
    </row>
    <row r="193" spans="2:11">
      <c r="B193" s="4"/>
      <c r="C193" s="6"/>
      <c r="E193" s="4"/>
      <c r="F193" s="4"/>
      <c r="G193" s="4"/>
      <c r="J193" s="25"/>
      <c r="K193" s="25"/>
    </row>
    <row r="194" spans="2:11">
      <c r="B194" s="4"/>
      <c r="C194" s="6"/>
      <c r="E194" s="4"/>
      <c r="F194" s="4"/>
      <c r="G194" s="4"/>
      <c r="J194" s="25"/>
      <c r="K194" s="25"/>
    </row>
    <row r="195" spans="2:11">
      <c r="B195" s="4"/>
      <c r="C195" s="6"/>
      <c r="E195" s="4"/>
      <c r="F195" s="4"/>
      <c r="G195" s="4"/>
    </row>
    <row r="196" spans="2:11">
      <c r="B196" s="4"/>
      <c r="C196" s="6"/>
      <c r="E196" s="4"/>
      <c r="F196" s="4"/>
      <c r="G196" s="4"/>
      <c r="J196" s="25"/>
      <c r="K196" s="25"/>
    </row>
    <row r="197" spans="2:11">
      <c r="B197" s="4"/>
      <c r="C197" s="6"/>
      <c r="E197" s="4"/>
      <c r="F197" s="4"/>
      <c r="G197" s="4"/>
      <c r="J197" s="25"/>
      <c r="K197" s="25"/>
    </row>
    <row r="198" spans="2:11">
      <c r="B198" s="4"/>
      <c r="C198" s="6"/>
      <c r="E198" s="4"/>
      <c r="F198" s="4"/>
      <c r="G198" s="4"/>
      <c r="J198" s="25"/>
      <c r="K198" s="25"/>
    </row>
    <row r="199" spans="2:11">
      <c r="B199" s="4"/>
      <c r="C199" s="6"/>
      <c r="E199" s="4"/>
      <c r="F199" s="4"/>
      <c r="G199" s="4"/>
      <c r="J199" s="25"/>
      <c r="K199" s="25"/>
    </row>
    <row r="200" spans="2:11">
      <c r="B200" s="4"/>
      <c r="C200" s="6"/>
      <c r="E200" s="4"/>
      <c r="F200" s="4"/>
      <c r="G200" s="4"/>
      <c r="J200" s="25"/>
      <c r="K200" s="25"/>
    </row>
    <row r="201" spans="2:11">
      <c r="B201" s="4"/>
      <c r="C201" s="6"/>
      <c r="E201" s="4"/>
      <c r="F201" s="4"/>
      <c r="G201" s="4"/>
    </row>
    <row r="202" spans="2:11">
      <c r="B202" s="4"/>
      <c r="C202" s="6"/>
      <c r="E202" s="4"/>
      <c r="F202" s="4"/>
      <c r="G202" s="4"/>
      <c r="J202" s="25"/>
      <c r="K202" s="25"/>
    </row>
    <row r="203" spans="2:11">
      <c r="B203" s="4"/>
      <c r="C203" s="6"/>
      <c r="E203" s="4"/>
      <c r="F203" s="4"/>
      <c r="G203" s="4"/>
      <c r="J203" s="25"/>
      <c r="K203" s="25"/>
    </row>
    <row r="204" spans="2:11">
      <c r="B204" s="4"/>
      <c r="C204" s="6"/>
      <c r="E204" s="4"/>
      <c r="F204" s="4"/>
      <c r="G204" s="4"/>
      <c r="J204" s="25"/>
      <c r="K204" s="25"/>
    </row>
    <row r="205" spans="2:11">
      <c r="B205" s="4"/>
      <c r="C205" s="6"/>
      <c r="E205" s="4"/>
      <c r="F205" s="4"/>
      <c r="G205" s="4"/>
      <c r="J205" s="25"/>
      <c r="K205" s="25"/>
    </row>
    <row r="206" spans="2:11">
      <c r="B206" s="4"/>
      <c r="C206" s="6"/>
      <c r="E206" s="4"/>
      <c r="F206" s="4"/>
      <c r="G206" s="4"/>
      <c r="J206" s="25"/>
      <c r="K206" s="25"/>
    </row>
    <row r="207" spans="2:11">
      <c r="B207" s="4"/>
      <c r="C207" s="6"/>
      <c r="E207" s="4"/>
      <c r="F207" s="4"/>
      <c r="G207" s="4"/>
      <c r="J207" s="25"/>
      <c r="K207" s="25"/>
    </row>
    <row r="208" spans="2:11">
      <c r="B208" s="4"/>
      <c r="C208" s="6"/>
      <c r="E208" s="4"/>
      <c r="F208" s="4"/>
      <c r="G208" s="4"/>
      <c r="J208" s="25"/>
      <c r="K208" s="25"/>
    </row>
    <row r="209" spans="2:11">
      <c r="B209" s="4"/>
      <c r="C209" s="6"/>
      <c r="E209" s="4"/>
      <c r="F209" s="4"/>
      <c r="G209" s="4"/>
      <c r="J209" s="25"/>
      <c r="K209" s="25"/>
    </row>
    <row r="210" spans="2:11">
      <c r="B210" s="4"/>
      <c r="C210" s="6"/>
      <c r="E210" s="4"/>
      <c r="F210" s="4"/>
      <c r="G210" s="4"/>
    </row>
    <row r="211" spans="2:11">
      <c r="B211" s="4"/>
      <c r="C211" s="6"/>
      <c r="E211" s="4"/>
      <c r="F211" s="4"/>
      <c r="G211" s="4"/>
    </row>
    <row r="212" spans="2:11">
      <c r="B212" s="4"/>
      <c r="C212" s="6"/>
      <c r="E212" s="4"/>
      <c r="F212" s="4"/>
      <c r="G212" s="4"/>
      <c r="J212" s="25"/>
      <c r="K212" s="25"/>
    </row>
    <row r="213" spans="2:11">
      <c r="B213" s="4"/>
      <c r="C213" s="6"/>
      <c r="E213" s="4"/>
      <c r="F213" s="4"/>
      <c r="G213" s="4"/>
      <c r="J213" s="25"/>
      <c r="K213" s="25"/>
    </row>
    <row r="214" spans="2:11">
      <c r="B214" s="4"/>
      <c r="C214" s="6"/>
      <c r="E214" s="4"/>
      <c r="F214" s="4"/>
      <c r="G214" s="4"/>
      <c r="J214" s="25"/>
      <c r="K214" s="25"/>
    </row>
    <row r="215" spans="2:11">
      <c r="B215" s="4"/>
      <c r="C215" s="6"/>
      <c r="E215" s="4"/>
      <c r="F215" s="4"/>
      <c r="G215" s="4"/>
      <c r="J215" s="25"/>
      <c r="K215" s="25"/>
    </row>
    <row r="216" spans="2:11">
      <c r="B216" s="4"/>
      <c r="C216" s="6"/>
      <c r="E216" s="4"/>
      <c r="F216" s="4"/>
      <c r="G216" s="4"/>
    </row>
    <row r="217" spans="2:11">
      <c r="B217" s="4"/>
      <c r="C217" s="6"/>
      <c r="E217" s="4"/>
      <c r="F217" s="4"/>
      <c r="G217" s="4"/>
    </row>
    <row r="218" spans="2:11">
      <c r="B218" s="4"/>
      <c r="C218" s="6"/>
      <c r="E218" s="4"/>
      <c r="F218" s="4"/>
      <c r="G218" s="4"/>
      <c r="J218" s="25"/>
      <c r="K218" s="25"/>
    </row>
    <row r="219" spans="2:11">
      <c r="B219" s="4"/>
      <c r="C219" s="6"/>
      <c r="E219" s="4"/>
      <c r="F219" s="4"/>
      <c r="G219" s="4"/>
      <c r="J219" s="25"/>
      <c r="K219" s="25"/>
    </row>
    <row r="220" spans="2:11">
      <c r="B220" s="4"/>
      <c r="C220" s="6"/>
      <c r="E220" s="4"/>
      <c r="F220" s="4"/>
      <c r="G220" s="4"/>
      <c r="J220" s="25"/>
      <c r="K220" s="25"/>
    </row>
    <row r="221" spans="2:11">
      <c r="B221" s="4"/>
      <c r="C221" s="6"/>
      <c r="E221" s="4"/>
      <c r="F221" s="4"/>
      <c r="G221" s="4"/>
      <c r="J221" s="25"/>
      <c r="K221" s="25"/>
    </row>
    <row r="222" spans="2:11">
      <c r="B222" s="4"/>
      <c r="C222" s="6"/>
      <c r="E222" s="4"/>
      <c r="F222" s="4"/>
      <c r="G222" s="4"/>
    </row>
    <row r="223" spans="2:11">
      <c r="B223" s="4"/>
      <c r="C223" s="6"/>
      <c r="E223" s="4"/>
      <c r="F223" s="4"/>
      <c r="G223" s="4"/>
      <c r="J223" s="25"/>
      <c r="K223" s="25"/>
    </row>
    <row r="224" spans="2:11">
      <c r="B224" s="4"/>
      <c r="C224" s="6"/>
      <c r="E224" s="4"/>
      <c r="F224" s="4"/>
      <c r="G224" s="4"/>
      <c r="J224" s="25"/>
      <c r="K224" s="25"/>
    </row>
    <row r="225" spans="2:11">
      <c r="B225" s="4"/>
      <c r="C225" s="6"/>
      <c r="E225" s="4"/>
      <c r="F225" s="4"/>
      <c r="G225" s="4"/>
      <c r="J225" s="25"/>
      <c r="K225" s="25"/>
    </row>
    <row r="226" spans="2:11">
      <c r="B226" s="4"/>
      <c r="C226" s="6"/>
      <c r="E226" s="4"/>
      <c r="F226" s="4"/>
      <c r="G226" s="4"/>
      <c r="J226" s="25"/>
      <c r="K226" s="25"/>
    </row>
    <row r="227" spans="2:11">
      <c r="B227" s="4"/>
      <c r="C227" s="6"/>
      <c r="E227" s="4"/>
      <c r="F227" s="4"/>
      <c r="G227" s="4"/>
      <c r="J227" s="25"/>
      <c r="K227" s="25"/>
    </row>
    <row r="228" spans="2:11">
      <c r="B228" s="4"/>
      <c r="C228" s="6"/>
      <c r="E228" s="4"/>
      <c r="F228" s="4"/>
      <c r="G228" s="4"/>
    </row>
    <row r="229" spans="2:11">
      <c r="B229" s="4"/>
      <c r="C229" s="6"/>
      <c r="E229" s="4"/>
      <c r="F229" s="4"/>
      <c r="G229" s="4"/>
    </row>
    <row r="230" spans="2:11">
      <c r="B230" s="4"/>
      <c r="C230" s="6"/>
      <c r="E230" s="4"/>
      <c r="F230" s="4"/>
      <c r="G230" s="4"/>
      <c r="J230" s="25"/>
      <c r="K230" s="25"/>
    </row>
    <row r="231" spans="2:11">
      <c r="B231" s="4"/>
      <c r="C231" s="6"/>
      <c r="E231" s="4"/>
      <c r="F231" s="4"/>
      <c r="G231" s="4"/>
      <c r="J231" s="25"/>
      <c r="K231" s="25"/>
    </row>
    <row r="232" spans="2:11">
      <c r="B232" s="4"/>
      <c r="C232" s="6"/>
      <c r="E232" s="4"/>
      <c r="F232" s="4"/>
      <c r="G232" s="4"/>
      <c r="J232" s="25"/>
      <c r="K232" s="25"/>
    </row>
    <row r="233" spans="2:11">
      <c r="B233" s="4"/>
      <c r="C233" s="6"/>
      <c r="E233" s="4"/>
      <c r="F233" s="4"/>
      <c r="G233" s="4"/>
      <c r="J233" s="25"/>
      <c r="K233" s="25"/>
    </row>
    <row r="234" spans="2:11">
      <c r="B234" s="4"/>
      <c r="C234" s="6"/>
      <c r="E234" s="4"/>
      <c r="F234" s="4"/>
      <c r="G234" s="4"/>
    </row>
    <row r="235" spans="2:11">
      <c r="B235" s="4"/>
      <c r="C235" s="6"/>
      <c r="E235" s="4"/>
      <c r="F235" s="4"/>
      <c r="G235" s="4"/>
      <c r="J235" s="25"/>
      <c r="K235" s="25"/>
    </row>
    <row r="236" spans="2:11">
      <c r="B236" s="4"/>
      <c r="C236" s="6"/>
      <c r="E236" s="4"/>
      <c r="F236" s="4"/>
      <c r="G236" s="4"/>
      <c r="J236" s="25"/>
      <c r="K236" s="25"/>
    </row>
    <row r="237" spans="2:11">
      <c r="B237" s="4"/>
      <c r="C237" s="6"/>
      <c r="E237" s="4"/>
      <c r="F237" s="4"/>
      <c r="G237" s="4"/>
      <c r="J237" s="25"/>
      <c r="K237" s="25"/>
    </row>
    <row r="238" spans="2:11">
      <c r="B238" s="4"/>
      <c r="C238" s="6"/>
      <c r="E238" s="4"/>
      <c r="F238" s="4"/>
      <c r="G238" s="4"/>
      <c r="J238" s="25"/>
      <c r="K238" s="25"/>
    </row>
    <row r="239" spans="2:11">
      <c r="B239" s="4"/>
      <c r="C239" s="6"/>
      <c r="E239" s="4"/>
      <c r="F239" s="4"/>
      <c r="G239" s="4"/>
    </row>
    <row r="240" spans="2:11">
      <c r="B240" s="4"/>
      <c r="C240" s="6"/>
      <c r="E240" s="4"/>
      <c r="F240" s="4"/>
      <c r="G240" s="4"/>
    </row>
    <row r="241" spans="2:7">
      <c r="B241" s="4"/>
      <c r="C241" s="6"/>
      <c r="E241" s="4"/>
      <c r="F241" s="4"/>
      <c r="G241" s="4"/>
    </row>
    <row r="242" spans="2:7">
      <c r="B242" s="4"/>
      <c r="C242" s="6"/>
      <c r="E242" s="4"/>
      <c r="F242" s="4"/>
      <c r="G242" s="4"/>
    </row>
    <row r="243" spans="2:7">
      <c r="B243" s="4"/>
      <c r="C243" s="6"/>
      <c r="E243" s="4"/>
      <c r="F243" s="4"/>
      <c r="G243" s="4"/>
    </row>
    <row r="244" spans="2:7">
      <c r="B244" s="4"/>
      <c r="C244" s="6"/>
      <c r="E244" s="4"/>
      <c r="F244" s="4"/>
      <c r="G244" s="4"/>
    </row>
    <row r="245" spans="2:7">
      <c r="B245" s="4"/>
      <c r="C245" s="6"/>
      <c r="E245" s="4"/>
      <c r="F245" s="4"/>
      <c r="G245" s="4"/>
    </row>
    <row r="246" spans="2:7">
      <c r="B246" s="4"/>
      <c r="C246" s="6"/>
      <c r="E246" s="4"/>
      <c r="F246" s="4"/>
      <c r="G246" s="4"/>
    </row>
    <row r="247" spans="2:7">
      <c r="B247" s="4"/>
      <c r="C247" s="6"/>
      <c r="E247" s="4"/>
      <c r="F247" s="4"/>
      <c r="G247" s="4"/>
    </row>
    <row r="248" spans="2:7">
      <c r="B248" s="4"/>
      <c r="C248" s="6"/>
      <c r="E248" s="4"/>
      <c r="F248" s="4"/>
      <c r="G248" s="4"/>
    </row>
    <row r="249" spans="2:7">
      <c r="B249" s="4"/>
      <c r="C249" s="6"/>
      <c r="E249" s="4"/>
      <c r="F249" s="4"/>
      <c r="G249" s="4"/>
    </row>
    <row r="250" spans="2:7">
      <c r="B250" s="4"/>
      <c r="C250" s="6"/>
      <c r="E250" s="4"/>
      <c r="F250" s="4"/>
      <c r="G250" s="4"/>
    </row>
    <row r="251" spans="2:7">
      <c r="B251" s="4"/>
      <c r="C251" s="6"/>
      <c r="E251" s="4"/>
      <c r="F251" s="4"/>
      <c r="G251" s="4"/>
    </row>
    <row r="252" spans="2:7">
      <c r="B252" s="4"/>
      <c r="C252" s="6"/>
      <c r="E252" s="4"/>
      <c r="F252" s="4"/>
      <c r="G252" s="4"/>
    </row>
    <row r="253" spans="2:7">
      <c r="B253" s="4"/>
      <c r="C253" s="6"/>
      <c r="E253" s="4"/>
      <c r="F253" s="4"/>
      <c r="G253" s="4"/>
    </row>
    <row r="254" spans="2:7">
      <c r="B254" s="4"/>
      <c r="C254" s="6"/>
      <c r="E254" s="4"/>
      <c r="F254" s="4"/>
      <c r="G254" s="4"/>
    </row>
    <row r="255" spans="2:7">
      <c r="B255" s="4"/>
      <c r="C255" s="6"/>
      <c r="E255" s="4"/>
      <c r="F255" s="4"/>
      <c r="G255" s="4"/>
    </row>
    <row r="256" spans="2:7">
      <c r="B256" s="4"/>
      <c r="C256" s="6"/>
      <c r="E256" s="4"/>
      <c r="F256" s="4"/>
      <c r="G256" s="4"/>
    </row>
    <row r="257" spans="2:7">
      <c r="B257" s="4"/>
      <c r="C257" s="6"/>
      <c r="E257" s="4"/>
      <c r="F257" s="4"/>
      <c r="G257" s="4"/>
    </row>
    <row r="258" spans="2:7">
      <c r="B258" s="4"/>
      <c r="C258" s="6"/>
      <c r="E258" s="4"/>
      <c r="F258" s="4"/>
      <c r="G258" s="4"/>
    </row>
    <row r="259" spans="2:7">
      <c r="B259" s="4"/>
      <c r="C259" s="6"/>
      <c r="E259" s="4"/>
      <c r="F259" s="4"/>
      <c r="G259" s="4"/>
    </row>
    <row r="260" spans="2:7">
      <c r="B260" s="4"/>
      <c r="C260" s="6"/>
      <c r="E260" s="4"/>
      <c r="F260" s="4"/>
      <c r="G260" s="4"/>
    </row>
    <row r="261" spans="2:7">
      <c r="B261" s="4"/>
      <c r="C261" s="6"/>
      <c r="E261" s="4"/>
      <c r="F261" s="4"/>
      <c r="G261" s="4"/>
    </row>
    <row r="262" spans="2:7">
      <c r="B262" s="4"/>
      <c r="C262" s="6"/>
      <c r="E262" s="4"/>
      <c r="F262" s="4"/>
      <c r="G262" s="4"/>
    </row>
    <row r="263" spans="2:7">
      <c r="B263" s="4"/>
      <c r="C263" s="6"/>
      <c r="E263" s="4"/>
      <c r="F263" s="4"/>
      <c r="G263" s="4"/>
    </row>
    <row r="264" spans="2:7">
      <c r="B264" s="4"/>
      <c r="C264" s="6"/>
      <c r="E264" s="4"/>
      <c r="F264" s="4"/>
      <c r="G264" s="4"/>
    </row>
    <row r="265" spans="2:7">
      <c r="B265" s="4"/>
      <c r="C265" s="6"/>
      <c r="E265" s="4"/>
      <c r="F265" s="4"/>
      <c r="G265" s="4"/>
    </row>
    <row r="266" spans="2:7">
      <c r="B266" s="4"/>
      <c r="C266" s="6"/>
      <c r="E266" s="4"/>
      <c r="F266" s="4"/>
      <c r="G266" s="4"/>
    </row>
    <row r="267" spans="2:7">
      <c r="B267" s="4"/>
      <c r="C267" s="6"/>
      <c r="E267" s="4"/>
      <c r="F267" s="4"/>
      <c r="G267" s="4"/>
    </row>
    <row r="268" spans="2:7">
      <c r="B268" s="4"/>
      <c r="C268" s="6"/>
      <c r="E268" s="4"/>
      <c r="F268" s="4"/>
      <c r="G268" s="4"/>
    </row>
    <row r="269" spans="2:7">
      <c r="B269" s="4"/>
      <c r="C269" s="6"/>
      <c r="E269" s="4"/>
      <c r="F269" s="4"/>
      <c r="G269" s="4"/>
    </row>
    <row r="270" spans="2:7">
      <c r="B270" s="4"/>
      <c r="C270" s="6"/>
      <c r="E270" s="4"/>
      <c r="F270" s="4"/>
      <c r="G270" s="4"/>
    </row>
    <row r="271" spans="2:7">
      <c r="B271" s="4"/>
      <c r="C271" s="6"/>
      <c r="E271" s="4"/>
      <c r="F271" s="4"/>
      <c r="G271" s="4"/>
    </row>
    <row r="272" spans="2:7">
      <c r="B272" s="4"/>
      <c r="C272" s="6"/>
      <c r="E272" s="4"/>
      <c r="F272" s="4"/>
      <c r="G272" s="4"/>
    </row>
    <row r="273" spans="2:7">
      <c r="B273" s="4"/>
      <c r="C273" s="6"/>
      <c r="E273" s="4"/>
      <c r="F273" s="4"/>
      <c r="G273" s="4"/>
    </row>
    <row r="274" spans="2:7">
      <c r="B274" s="4"/>
      <c r="C274" s="6"/>
      <c r="E274" s="4"/>
      <c r="F274" s="4"/>
      <c r="G274" s="4"/>
    </row>
    <row r="275" spans="2:7">
      <c r="B275" s="4"/>
      <c r="C275" s="6"/>
      <c r="E275" s="4"/>
      <c r="F275" s="4"/>
      <c r="G275" s="4"/>
    </row>
    <row r="276" spans="2:7">
      <c r="B276" s="4"/>
      <c r="C276" s="6"/>
      <c r="E276" s="4"/>
      <c r="F276" s="4"/>
      <c r="G276" s="4"/>
    </row>
    <row r="277" spans="2:7">
      <c r="B277" s="4"/>
      <c r="C277" s="6"/>
      <c r="E277" s="4"/>
      <c r="F277" s="4"/>
      <c r="G277" s="4"/>
    </row>
    <row r="278" spans="2:7">
      <c r="B278" s="4"/>
      <c r="C278" s="6"/>
      <c r="E278" s="4"/>
      <c r="F278" s="4"/>
      <c r="G278" s="4"/>
    </row>
    <row r="279" spans="2:7">
      <c r="B279" s="4"/>
      <c r="C279" s="6"/>
      <c r="E279" s="4"/>
      <c r="F279" s="4"/>
      <c r="G279" s="4"/>
    </row>
    <row r="280" spans="2:7">
      <c r="B280" s="4"/>
      <c r="C280" s="6"/>
      <c r="E280" s="4"/>
      <c r="F280" s="4"/>
      <c r="G280" s="4"/>
    </row>
    <row r="281" spans="2:7">
      <c r="B281" s="4"/>
      <c r="C281" s="6"/>
      <c r="E281" s="4"/>
      <c r="F281" s="4"/>
      <c r="G281" s="4"/>
    </row>
    <row r="282" spans="2:7">
      <c r="B282" s="4"/>
      <c r="C282" s="6"/>
      <c r="E282" s="4"/>
      <c r="F282" s="4"/>
      <c r="G282" s="4"/>
    </row>
    <row r="283" spans="2:7">
      <c r="B283" s="4"/>
      <c r="C283" s="6"/>
      <c r="E283" s="4"/>
      <c r="F283" s="4"/>
      <c r="G283" s="4"/>
    </row>
    <row r="284" spans="2:7">
      <c r="B284" s="4"/>
      <c r="C284" s="6"/>
      <c r="E284" s="4"/>
      <c r="F284" s="4"/>
      <c r="G284" s="4"/>
    </row>
    <row r="285" spans="2:7">
      <c r="B285" s="4"/>
      <c r="C285" s="6"/>
      <c r="E285" s="4"/>
      <c r="F285" s="4"/>
      <c r="G285" s="4"/>
    </row>
    <row r="286" spans="2:7">
      <c r="B286" s="4"/>
      <c r="C286" s="6"/>
      <c r="E286" s="4"/>
      <c r="F286" s="4"/>
      <c r="G286" s="4"/>
    </row>
    <row r="287" spans="2:7">
      <c r="B287" s="4"/>
      <c r="C287" s="6"/>
      <c r="E287" s="4"/>
      <c r="F287" s="4"/>
      <c r="G287" s="4"/>
    </row>
    <row r="288" spans="2:7">
      <c r="B288" s="4"/>
      <c r="C288" s="6"/>
      <c r="E288" s="4"/>
      <c r="F288" s="4"/>
      <c r="G288" s="4"/>
    </row>
    <row r="289" spans="2:7">
      <c r="B289" s="4"/>
      <c r="C289" s="6"/>
      <c r="E289" s="4"/>
      <c r="F289" s="4"/>
      <c r="G289" s="4"/>
    </row>
    <row r="290" spans="2:7">
      <c r="B290" s="4"/>
      <c r="C290" s="6"/>
      <c r="E290" s="4"/>
      <c r="F290" s="4"/>
      <c r="G290" s="4"/>
    </row>
    <row r="291" spans="2:7">
      <c r="B291" s="4"/>
      <c r="C291" s="6"/>
      <c r="E291" s="4"/>
      <c r="F291" s="4"/>
      <c r="G291" s="4"/>
    </row>
    <row r="292" spans="2:7">
      <c r="B292" s="4"/>
      <c r="C292" s="6"/>
      <c r="E292" s="4"/>
      <c r="F292" s="4"/>
      <c r="G292" s="4"/>
    </row>
    <row r="293" spans="2:7">
      <c r="B293" s="4"/>
      <c r="C293" s="6"/>
      <c r="E293" s="4"/>
      <c r="F293" s="4"/>
      <c r="G293" s="4"/>
    </row>
    <row r="294" spans="2:7">
      <c r="B294" s="4"/>
      <c r="C294" s="6"/>
      <c r="E294" s="4"/>
      <c r="F294" s="4"/>
      <c r="G294" s="4"/>
    </row>
    <row r="295" spans="2:7">
      <c r="B295" s="4"/>
      <c r="C295" s="6"/>
      <c r="E295" s="4"/>
      <c r="F295" s="4"/>
      <c r="G295" s="4"/>
    </row>
    <row r="296" spans="2:7">
      <c r="B296" s="4"/>
      <c r="C296" s="6"/>
      <c r="E296" s="4"/>
      <c r="F296" s="4"/>
      <c r="G296" s="4"/>
    </row>
    <row r="297" spans="2:7">
      <c r="B297" s="4"/>
      <c r="C297" s="6"/>
      <c r="E297" s="4"/>
      <c r="F297" s="4"/>
      <c r="G297" s="4"/>
    </row>
    <row r="298" spans="2:7">
      <c r="B298" s="4"/>
      <c r="C298" s="6"/>
      <c r="E298" s="4"/>
      <c r="F298" s="4"/>
      <c r="G298" s="4"/>
    </row>
    <row r="299" spans="2:7">
      <c r="B299" s="4"/>
      <c r="C299" s="6"/>
      <c r="E299" s="4"/>
      <c r="F299" s="4"/>
      <c r="G299" s="4"/>
    </row>
    <row r="300" spans="2:7">
      <c r="B300" s="4"/>
      <c r="C300" s="6"/>
      <c r="E300" s="4"/>
      <c r="F300" s="4"/>
      <c r="G300" s="4"/>
    </row>
    <row r="301" spans="2:7">
      <c r="B301" s="4"/>
      <c r="C301" s="6"/>
      <c r="E301" s="4"/>
      <c r="F301" s="4"/>
      <c r="G301" s="4"/>
    </row>
    <row r="302" spans="2:7">
      <c r="B302" s="4"/>
      <c r="C302" s="6"/>
      <c r="E302" s="4"/>
      <c r="F302" s="4"/>
      <c r="G302" s="4"/>
    </row>
    <row r="303" spans="2:7">
      <c r="B303" s="4"/>
      <c r="C303" s="6"/>
      <c r="E303" s="4"/>
      <c r="F303" s="4"/>
      <c r="G303" s="4"/>
    </row>
    <row r="304" spans="2:7">
      <c r="B304" s="4"/>
      <c r="C304" s="6"/>
      <c r="E304" s="4"/>
      <c r="F304" s="4"/>
      <c r="G304" s="4"/>
    </row>
    <row r="305" spans="2:7">
      <c r="B305" s="4"/>
      <c r="C305" s="6"/>
      <c r="E305" s="4"/>
      <c r="F305" s="4"/>
      <c r="G305" s="4"/>
    </row>
    <row r="306" spans="2:7">
      <c r="B306" s="4"/>
      <c r="C306" s="6"/>
      <c r="E306" s="4"/>
      <c r="F306" s="4"/>
      <c r="G306" s="4"/>
    </row>
    <row r="307" spans="2:7">
      <c r="B307" s="4"/>
      <c r="C307" s="6"/>
      <c r="E307" s="4"/>
      <c r="F307" s="4"/>
      <c r="G307" s="4"/>
    </row>
    <row r="308" spans="2:7">
      <c r="B308" s="4"/>
      <c r="C308" s="6"/>
      <c r="E308" s="4"/>
      <c r="F308" s="4"/>
      <c r="G308" s="4"/>
    </row>
    <row r="309" spans="2:7">
      <c r="B309" s="4"/>
      <c r="C309" s="6"/>
      <c r="E309" s="4"/>
      <c r="F309" s="4"/>
      <c r="G309" s="4"/>
    </row>
    <row r="310" spans="2:7">
      <c r="B310" s="4"/>
      <c r="C310" s="6"/>
      <c r="E310" s="4"/>
      <c r="F310" s="4"/>
      <c r="G310" s="4"/>
    </row>
    <row r="311" spans="2:7">
      <c r="B311" s="4"/>
      <c r="C311" s="6"/>
      <c r="E311" s="4"/>
      <c r="F311" s="4"/>
      <c r="G311" s="4"/>
    </row>
    <row r="312" spans="2:7">
      <c r="B312" s="4"/>
      <c r="C312" s="6"/>
      <c r="E312" s="4"/>
      <c r="F312" s="4"/>
      <c r="G312" s="4"/>
    </row>
    <row r="313" spans="2:7">
      <c r="B313" s="4"/>
      <c r="C313" s="6"/>
      <c r="E313" s="4"/>
      <c r="F313" s="4"/>
      <c r="G313" s="4"/>
    </row>
    <row r="314" spans="2:7">
      <c r="B314" s="4"/>
      <c r="C314" s="6"/>
      <c r="E314" s="4"/>
      <c r="F314" s="4"/>
      <c r="G314" s="4"/>
    </row>
    <row r="315" spans="2:7">
      <c r="B315" s="4"/>
      <c r="C315" s="6"/>
      <c r="E315" s="4"/>
      <c r="F315" s="4"/>
      <c r="G315" s="4"/>
    </row>
    <row r="316" spans="2:7">
      <c r="B316" s="4"/>
      <c r="C316" s="6"/>
      <c r="E316" s="4"/>
      <c r="F316" s="4"/>
      <c r="G316" s="4"/>
    </row>
    <row r="317" spans="2:7">
      <c r="B317" s="4"/>
      <c r="C317" s="6"/>
      <c r="E317" s="4"/>
      <c r="F317" s="4"/>
      <c r="G317" s="4"/>
    </row>
    <row r="318" spans="2:7">
      <c r="B318" s="4"/>
      <c r="C318" s="6"/>
      <c r="E318" s="4"/>
      <c r="F318" s="4"/>
      <c r="G318" s="4"/>
    </row>
    <row r="319" spans="2:7">
      <c r="B319" s="4"/>
      <c r="C319" s="6"/>
      <c r="E319" s="4"/>
      <c r="F319" s="4"/>
      <c r="G319" s="4"/>
    </row>
    <row r="320" spans="2:7">
      <c r="B320" s="4"/>
      <c r="C320" s="6"/>
      <c r="E320" s="4"/>
      <c r="F320" s="4"/>
      <c r="G320" s="4"/>
    </row>
    <row r="321" spans="2:7">
      <c r="B321" s="4"/>
      <c r="C321" s="6"/>
      <c r="E321" s="4"/>
      <c r="F321" s="4"/>
      <c r="G321" s="4"/>
    </row>
    <row r="322" spans="2:7">
      <c r="B322" s="4"/>
      <c r="C322" s="6"/>
      <c r="E322" s="4"/>
      <c r="F322" s="4"/>
      <c r="G322" s="4"/>
    </row>
    <row r="323" spans="2:7">
      <c r="B323" s="4"/>
      <c r="C323" s="6"/>
      <c r="E323" s="4"/>
      <c r="F323" s="4"/>
      <c r="G323" s="4"/>
    </row>
    <row r="324" spans="2:7">
      <c r="B324" s="4"/>
      <c r="C324" s="6"/>
      <c r="E324" s="4"/>
      <c r="F324" s="4"/>
      <c r="G324" s="4"/>
    </row>
    <row r="325" spans="2:7">
      <c r="B325" s="4"/>
      <c r="C325" s="6"/>
      <c r="E325" s="4"/>
      <c r="F325" s="4"/>
      <c r="G325" s="4"/>
    </row>
    <row r="326" spans="2:7">
      <c r="B326" s="4"/>
      <c r="C326" s="6"/>
      <c r="E326" s="4"/>
      <c r="F326" s="4"/>
      <c r="G326" s="4"/>
    </row>
    <row r="327" spans="2:7">
      <c r="B327" s="4"/>
      <c r="C327" s="6"/>
      <c r="E327" s="4"/>
      <c r="F327" s="4"/>
      <c r="G327" s="4"/>
    </row>
    <row r="328" spans="2:7">
      <c r="B328" s="4"/>
      <c r="C328" s="6"/>
      <c r="E328" s="4"/>
      <c r="F328" s="4"/>
      <c r="G328" s="4"/>
    </row>
    <row r="329" spans="2:7">
      <c r="B329" s="4"/>
      <c r="C329" s="6"/>
      <c r="E329" s="4"/>
      <c r="F329" s="4"/>
      <c r="G329" s="4"/>
    </row>
    <row r="330" spans="2:7">
      <c r="B330" s="4"/>
      <c r="C330" s="6"/>
      <c r="E330" s="4"/>
      <c r="F330" s="4"/>
      <c r="G330" s="4"/>
    </row>
    <row r="331" spans="2:7">
      <c r="B331" s="4"/>
      <c r="C331" s="6"/>
      <c r="E331" s="4"/>
      <c r="F331" s="4"/>
      <c r="G331" s="4"/>
    </row>
    <row r="332" spans="2:7">
      <c r="B332" s="4"/>
      <c r="C332" s="6"/>
      <c r="E332" s="4"/>
      <c r="F332" s="4"/>
      <c r="G332" s="4"/>
    </row>
    <row r="333" spans="2:7">
      <c r="B333" s="4"/>
      <c r="C333" s="6"/>
      <c r="E333" s="4"/>
      <c r="F333" s="4"/>
      <c r="G333" s="4"/>
    </row>
    <row r="334" spans="2:7">
      <c r="B334" s="4"/>
      <c r="C334" s="6"/>
      <c r="E334" s="4"/>
      <c r="F334" s="4"/>
      <c r="G334" s="4"/>
    </row>
    <row r="335" spans="2:7">
      <c r="B335" s="4"/>
      <c r="C335" s="6"/>
      <c r="E335" s="4"/>
      <c r="F335" s="4"/>
      <c r="G335" s="4"/>
    </row>
    <row r="336" spans="2:7">
      <c r="B336" s="4"/>
      <c r="C336" s="6"/>
      <c r="E336" s="4"/>
      <c r="F336" s="4"/>
      <c r="G336" s="4"/>
    </row>
    <row r="337" spans="2:7">
      <c r="B337" s="4"/>
      <c r="C337" s="6"/>
      <c r="E337" s="4"/>
      <c r="F337" s="4"/>
      <c r="G337" s="4"/>
    </row>
    <row r="338" spans="2:7">
      <c r="B338" s="4"/>
      <c r="C338" s="6"/>
      <c r="E338" s="4"/>
      <c r="F338" s="4"/>
      <c r="G338" s="4"/>
    </row>
    <row r="339" spans="2:7">
      <c r="B339" s="4"/>
      <c r="C339" s="6"/>
      <c r="E339" s="4"/>
      <c r="F339" s="4"/>
      <c r="G339" s="4"/>
    </row>
    <row r="340" spans="2:7">
      <c r="B340" s="4"/>
      <c r="C340" s="6"/>
      <c r="E340" s="4"/>
      <c r="F340" s="4"/>
      <c r="G340" s="4"/>
    </row>
    <row r="341" spans="2:7">
      <c r="B341" s="4"/>
      <c r="C341" s="6"/>
      <c r="E341" s="4"/>
      <c r="F341" s="4"/>
      <c r="G341" s="4"/>
    </row>
    <row r="342" spans="2:7">
      <c r="B342" s="4"/>
      <c r="C342" s="6"/>
      <c r="E342" s="4"/>
      <c r="F342" s="4"/>
      <c r="G342" s="4"/>
    </row>
    <row r="343" spans="2:7">
      <c r="B343" s="4"/>
      <c r="C343" s="6"/>
      <c r="E343" s="4"/>
      <c r="F343" s="4"/>
      <c r="G343" s="4"/>
    </row>
    <row r="344" spans="2:7">
      <c r="B344" s="4"/>
      <c r="C344" s="6"/>
      <c r="E344" s="4"/>
      <c r="F344" s="4"/>
      <c r="G344" s="4"/>
    </row>
    <row r="345" spans="2:7">
      <c r="B345" s="4"/>
      <c r="C345" s="6"/>
      <c r="E345" s="4"/>
      <c r="F345" s="4"/>
      <c r="G345" s="4"/>
    </row>
    <row r="346" spans="2:7">
      <c r="B346" s="4"/>
      <c r="C346" s="6"/>
      <c r="E346" s="4"/>
      <c r="F346" s="4"/>
      <c r="G346" s="4"/>
    </row>
    <row r="347" spans="2:7">
      <c r="B347" s="4"/>
      <c r="C347" s="6"/>
      <c r="E347" s="4"/>
      <c r="F347" s="4"/>
      <c r="G347" s="4"/>
    </row>
    <row r="348" spans="2:7">
      <c r="B348" s="4"/>
      <c r="C348" s="6"/>
      <c r="E348" s="4"/>
      <c r="F348" s="4"/>
      <c r="G348" s="4"/>
    </row>
    <row r="349" spans="2:7">
      <c r="B349" s="4"/>
      <c r="C349" s="6"/>
      <c r="E349" s="4"/>
      <c r="F349" s="4"/>
      <c r="G349" s="4"/>
    </row>
    <row r="350" spans="2:7">
      <c r="B350" s="4"/>
      <c r="C350" s="6"/>
      <c r="E350" s="4"/>
      <c r="F350" s="4"/>
      <c r="G350" s="4"/>
    </row>
    <row r="351" spans="2:7">
      <c r="B351" s="4"/>
      <c r="C351" s="6"/>
      <c r="E351" s="4"/>
      <c r="F351" s="4"/>
      <c r="G351" s="4"/>
    </row>
    <row r="352" spans="2:7">
      <c r="B352" s="4"/>
      <c r="C352" s="6"/>
      <c r="E352" s="4"/>
      <c r="F352" s="4"/>
      <c r="G352" s="4"/>
    </row>
    <row r="353" spans="2:7">
      <c r="B353" s="4"/>
      <c r="C353" s="6"/>
      <c r="E353" s="4"/>
      <c r="F353" s="4"/>
      <c r="G353" s="4"/>
    </row>
    <row r="354" spans="2:7">
      <c r="B354" s="4"/>
      <c r="C354" s="6"/>
      <c r="E354" s="4"/>
      <c r="F354" s="4"/>
      <c r="G354" s="4"/>
    </row>
    <row r="355" spans="2:7">
      <c r="B355" s="4"/>
      <c r="C355" s="6"/>
      <c r="E355" s="4"/>
      <c r="F355" s="4"/>
      <c r="G355" s="4"/>
    </row>
    <row r="356" spans="2:7">
      <c r="B356" s="4"/>
      <c r="C356" s="6"/>
      <c r="E356" s="4"/>
      <c r="F356" s="4"/>
      <c r="G356" s="4"/>
    </row>
    <row r="357" spans="2:7">
      <c r="B357" s="4"/>
      <c r="C357" s="6"/>
      <c r="E357" s="4"/>
      <c r="F357" s="4"/>
      <c r="G357" s="4"/>
    </row>
    <row r="358" spans="2:7">
      <c r="B358" s="4"/>
      <c r="C358" s="6"/>
      <c r="E358" s="4"/>
      <c r="F358" s="4"/>
      <c r="G358" s="4"/>
    </row>
    <row r="359" spans="2:7">
      <c r="B359" s="4"/>
      <c r="C359" s="6"/>
      <c r="E359" s="4"/>
      <c r="F359" s="4"/>
      <c r="G359" s="4"/>
    </row>
    <row r="360" spans="2:7">
      <c r="B360" s="4"/>
      <c r="C360" s="6"/>
      <c r="E360" s="4"/>
      <c r="F360" s="4"/>
      <c r="G360" s="4"/>
    </row>
    <row r="361" spans="2:7">
      <c r="B361" s="4"/>
      <c r="C361" s="6"/>
      <c r="E361" s="4"/>
      <c r="F361" s="4"/>
      <c r="G361" s="4"/>
    </row>
    <row r="362" spans="2:7">
      <c r="B362" s="4"/>
      <c r="C362" s="6"/>
      <c r="E362" s="4"/>
      <c r="F362" s="4"/>
      <c r="G362" s="4"/>
    </row>
    <row r="363" spans="2:7">
      <c r="B363" s="4"/>
      <c r="C363" s="6"/>
      <c r="E363" s="4"/>
      <c r="F363" s="4"/>
      <c r="G363" s="4"/>
    </row>
    <row r="364" spans="2:7">
      <c r="B364" s="4"/>
      <c r="C364" s="6"/>
      <c r="E364" s="4"/>
      <c r="F364" s="4"/>
      <c r="G364" s="4"/>
    </row>
    <row r="365" spans="2:7">
      <c r="B365" s="4"/>
      <c r="C365" s="6"/>
      <c r="E365" s="4"/>
      <c r="F365" s="4"/>
      <c r="G365" s="4"/>
    </row>
    <row r="366" spans="2:7">
      <c r="B366" s="4"/>
      <c r="C366" s="6"/>
      <c r="E366" s="4"/>
      <c r="F366" s="4"/>
      <c r="G366" s="4"/>
    </row>
    <row r="367" spans="2:7">
      <c r="B367" s="4"/>
      <c r="C367" s="6"/>
      <c r="E367" s="4"/>
      <c r="F367" s="4"/>
      <c r="G367" s="4"/>
    </row>
    <row r="368" spans="2:7">
      <c r="B368" s="4"/>
      <c r="C368" s="6"/>
      <c r="E368" s="4"/>
      <c r="F368" s="4"/>
      <c r="G368" s="4"/>
    </row>
    <row r="369" spans="2:7">
      <c r="B369" s="4"/>
      <c r="C369" s="6"/>
      <c r="E369" s="4"/>
      <c r="F369" s="4"/>
      <c r="G369" s="4"/>
    </row>
    <row r="370" spans="2:7">
      <c r="B370" s="4"/>
      <c r="C370" s="6"/>
      <c r="E370" s="4"/>
      <c r="F370" s="4"/>
      <c r="G370" s="4"/>
    </row>
    <row r="371" spans="2:7">
      <c r="B371" s="4"/>
      <c r="C371" s="6"/>
      <c r="E371" s="4"/>
      <c r="F371" s="4"/>
      <c r="G371" s="4"/>
    </row>
    <row r="372" spans="2:7">
      <c r="B372" s="4"/>
      <c r="C372" s="6"/>
      <c r="E372" s="4"/>
      <c r="F372" s="4"/>
      <c r="G372" s="4"/>
    </row>
    <row r="373" spans="2:7">
      <c r="B373" s="4"/>
      <c r="C373" s="6"/>
      <c r="E373" s="4"/>
      <c r="F373" s="4"/>
      <c r="G373" s="4"/>
    </row>
    <row r="374" spans="2:7">
      <c r="B374" s="4"/>
      <c r="C374" s="6"/>
      <c r="E374" s="4"/>
      <c r="F374" s="4"/>
      <c r="G374" s="4"/>
    </row>
    <row r="375" spans="2:7">
      <c r="B375" s="4"/>
      <c r="C375" s="6"/>
      <c r="E375" s="4"/>
      <c r="F375" s="4"/>
      <c r="G375" s="4"/>
    </row>
    <row r="376" spans="2:7">
      <c r="B376" s="4"/>
      <c r="C376" s="6"/>
      <c r="E376" s="4"/>
      <c r="F376" s="4"/>
      <c r="G376" s="4"/>
    </row>
    <row r="377" spans="2:7">
      <c r="B377" s="4"/>
      <c r="C377" s="6"/>
      <c r="E377" s="4"/>
      <c r="F377" s="4"/>
      <c r="G377" s="4"/>
    </row>
    <row r="378" spans="2:7">
      <c r="B378" s="4"/>
      <c r="C378" s="6"/>
      <c r="E378" s="4"/>
      <c r="F378" s="4"/>
      <c r="G378" s="4"/>
    </row>
    <row r="379" spans="2:7">
      <c r="B379" s="4"/>
      <c r="C379" s="6"/>
      <c r="E379" s="4"/>
      <c r="F379" s="4"/>
      <c r="G379" s="4"/>
    </row>
    <row r="380" spans="2:7">
      <c r="B380" s="4"/>
      <c r="C380" s="6"/>
      <c r="E380" s="4"/>
      <c r="F380" s="4"/>
      <c r="G380" s="4"/>
    </row>
    <row r="381" spans="2:7">
      <c r="B381" s="4"/>
      <c r="C381" s="6"/>
      <c r="E381" s="4"/>
      <c r="F381" s="4"/>
      <c r="G381" s="4"/>
    </row>
    <row r="382" spans="2:7">
      <c r="B382" s="4"/>
      <c r="C382" s="6"/>
      <c r="E382" s="4"/>
      <c r="F382" s="4"/>
      <c r="G382" s="4"/>
    </row>
    <row r="383" spans="2:7">
      <c r="B383" s="4"/>
      <c r="C383" s="6"/>
      <c r="E383" s="4"/>
      <c r="F383" s="4"/>
      <c r="G383" s="4"/>
    </row>
    <row r="384" spans="2:7">
      <c r="B384" s="4"/>
      <c r="C384" s="6"/>
      <c r="E384" s="4"/>
      <c r="F384" s="4"/>
      <c r="G384" s="4"/>
    </row>
    <row r="385" spans="2:7">
      <c r="B385" s="4"/>
      <c r="C385" s="6"/>
      <c r="E385" s="4"/>
      <c r="F385" s="4"/>
      <c r="G385" s="4"/>
    </row>
    <row r="386" spans="2:7">
      <c r="B386" s="4"/>
      <c r="C386" s="6"/>
      <c r="E386" s="4"/>
      <c r="F386" s="4"/>
      <c r="G386" s="4"/>
    </row>
    <row r="387" spans="2:7">
      <c r="B387" s="4"/>
      <c r="C387" s="6"/>
      <c r="E387" s="4"/>
      <c r="F387" s="4"/>
      <c r="G387" s="4"/>
    </row>
    <row r="388" spans="2:7">
      <c r="B388" s="4"/>
      <c r="C388" s="6"/>
      <c r="E388" s="4"/>
      <c r="F388" s="4"/>
      <c r="G388" s="4"/>
    </row>
    <row r="389" spans="2:7">
      <c r="B389" s="4"/>
      <c r="C389" s="6"/>
      <c r="E389" s="4"/>
      <c r="F389" s="4"/>
      <c r="G389" s="4"/>
    </row>
    <row r="390" spans="2:7">
      <c r="B390" s="4"/>
      <c r="C390" s="6"/>
      <c r="E390" s="4"/>
      <c r="F390" s="4"/>
      <c r="G390" s="4"/>
    </row>
    <row r="391" spans="2:7">
      <c r="B391" s="4"/>
      <c r="C391" s="6"/>
      <c r="E391" s="4"/>
      <c r="F391" s="4"/>
      <c r="G391" s="4"/>
    </row>
    <row r="392" spans="2:7">
      <c r="B392" s="4"/>
      <c r="C392" s="6"/>
      <c r="E392" s="4"/>
      <c r="F392" s="4"/>
      <c r="G392" s="4"/>
    </row>
    <row r="393" spans="2:7">
      <c r="B393" s="4"/>
      <c r="C393" s="6"/>
      <c r="E393" s="4"/>
      <c r="F393" s="4"/>
      <c r="G393" s="4"/>
    </row>
    <row r="394" spans="2:7">
      <c r="B394" s="4"/>
      <c r="C394" s="6"/>
      <c r="E394" s="4"/>
      <c r="F394" s="4"/>
      <c r="G394" s="4"/>
    </row>
    <row r="395" spans="2:7">
      <c r="B395" s="4"/>
      <c r="C395" s="6"/>
      <c r="E395" s="4"/>
      <c r="F395" s="4"/>
      <c r="G395" s="4"/>
    </row>
    <row r="396" spans="2:7">
      <c r="B396" s="4"/>
      <c r="C396" s="6"/>
      <c r="E396" s="4"/>
      <c r="F396" s="4"/>
      <c r="G396" s="4"/>
    </row>
    <row r="397" spans="2:7">
      <c r="B397" s="4"/>
      <c r="C397" s="6"/>
      <c r="E397" s="4"/>
      <c r="F397" s="4"/>
      <c r="G397" s="4"/>
    </row>
    <row r="398" spans="2:7">
      <c r="B398" s="4"/>
      <c r="C398" s="6"/>
      <c r="E398" s="4"/>
      <c r="F398" s="4"/>
      <c r="G398" s="4"/>
    </row>
    <row r="399" spans="2:7">
      <c r="B399" s="4"/>
      <c r="C399" s="6"/>
      <c r="E399" s="4"/>
      <c r="F399" s="4"/>
      <c r="G399" s="4"/>
    </row>
    <row r="400" spans="2:7">
      <c r="B400" s="4"/>
      <c r="C400" s="6"/>
      <c r="E400" s="4"/>
      <c r="F400" s="4"/>
      <c r="G400" s="4"/>
    </row>
    <row r="401" spans="2:7">
      <c r="B401" s="4"/>
      <c r="C401" s="6"/>
      <c r="E401" s="4"/>
      <c r="F401" s="4"/>
      <c r="G401" s="4"/>
    </row>
    <row r="402" spans="2:7">
      <c r="B402" s="4"/>
      <c r="C402" s="6"/>
      <c r="E402" s="4"/>
      <c r="F402" s="4"/>
      <c r="G402" s="4"/>
    </row>
    <row r="403" spans="2:7">
      <c r="B403" s="4"/>
      <c r="C403" s="6"/>
      <c r="E403" s="4"/>
      <c r="F403" s="4"/>
      <c r="G403" s="4"/>
    </row>
    <row r="404" spans="2:7">
      <c r="B404" s="4"/>
      <c r="C404" s="6"/>
      <c r="E404" s="4"/>
      <c r="F404" s="4"/>
      <c r="G404" s="4"/>
    </row>
    <row r="405" spans="2:7">
      <c r="B405" s="4"/>
      <c r="C405" s="6"/>
      <c r="E405" s="4"/>
      <c r="F405" s="4"/>
      <c r="G405" s="4"/>
    </row>
    <row r="406" spans="2:7">
      <c r="B406" s="4"/>
      <c r="C406" s="6"/>
      <c r="E406" s="4"/>
      <c r="F406" s="4"/>
      <c r="G406" s="4"/>
    </row>
    <row r="407" spans="2:7">
      <c r="B407" s="4"/>
      <c r="C407" s="6"/>
      <c r="E407" s="4"/>
      <c r="F407" s="4"/>
      <c r="G407" s="4"/>
    </row>
    <row r="408" spans="2:7">
      <c r="B408" s="4"/>
      <c r="C408" s="6"/>
      <c r="E408" s="4"/>
      <c r="F408" s="4"/>
      <c r="G408" s="4"/>
    </row>
    <row r="409" spans="2:7">
      <c r="B409" s="4"/>
      <c r="C409" s="6"/>
      <c r="E409" s="4"/>
      <c r="F409" s="4"/>
      <c r="G409" s="4"/>
    </row>
    <row r="410" spans="2:7">
      <c r="B410" s="4"/>
      <c r="C410" s="6"/>
      <c r="E410" s="4"/>
      <c r="F410" s="4"/>
      <c r="G410" s="4"/>
    </row>
    <row r="411" spans="2:7">
      <c r="B411" s="4"/>
      <c r="C411" s="6"/>
      <c r="E411" s="4"/>
      <c r="F411" s="4"/>
      <c r="G411" s="4"/>
    </row>
    <row r="412" spans="2:7">
      <c r="B412" s="4"/>
      <c r="C412" s="6"/>
      <c r="E412" s="4"/>
      <c r="F412" s="4"/>
      <c r="G412" s="4"/>
    </row>
    <row r="413" spans="2:7">
      <c r="B413" s="4"/>
      <c r="C413" s="6"/>
      <c r="E413" s="4"/>
      <c r="F413" s="4"/>
      <c r="G413" s="4"/>
    </row>
    <row r="414" spans="2:7">
      <c r="B414" s="4"/>
      <c r="C414" s="6"/>
      <c r="E414" s="4"/>
      <c r="F414" s="4"/>
      <c r="G414" s="4"/>
    </row>
    <row r="415" spans="2:7">
      <c r="B415" s="4"/>
      <c r="C415" s="6"/>
      <c r="E415" s="4"/>
      <c r="F415" s="4"/>
      <c r="G415" s="4"/>
    </row>
    <row r="416" spans="2:7">
      <c r="B416" s="4"/>
      <c r="C416" s="6"/>
      <c r="E416" s="4"/>
      <c r="F416" s="4"/>
      <c r="G416" s="4"/>
    </row>
    <row r="417" spans="2:7">
      <c r="B417" s="4"/>
      <c r="C417" s="6"/>
      <c r="E417" s="4"/>
      <c r="F417" s="4"/>
      <c r="G417" s="4"/>
    </row>
    <row r="418" spans="2:7">
      <c r="B418" s="4"/>
      <c r="C418" s="6"/>
      <c r="E418" s="4"/>
      <c r="F418" s="4"/>
      <c r="G418" s="4"/>
    </row>
    <row r="419" spans="2:7">
      <c r="B419" s="4"/>
      <c r="C419" s="6"/>
      <c r="E419" s="4"/>
      <c r="F419" s="4"/>
      <c r="G419" s="4"/>
    </row>
    <row r="420" spans="2:7">
      <c r="B420" s="4"/>
      <c r="C420" s="6"/>
      <c r="E420" s="4"/>
      <c r="F420" s="4"/>
      <c r="G420" s="4"/>
    </row>
    <row r="421" spans="2:7">
      <c r="B421" s="4"/>
      <c r="C421" s="6"/>
      <c r="E421" s="4"/>
      <c r="F421" s="4"/>
      <c r="G421" s="4"/>
    </row>
    <row r="422" spans="2:7">
      <c r="B422" s="4"/>
      <c r="C422" s="6"/>
      <c r="E422" s="4"/>
      <c r="F422" s="4"/>
      <c r="G422" s="4"/>
    </row>
    <row r="423" spans="2:7">
      <c r="B423" s="4"/>
      <c r="C423" s="6"/>
      <c r="E423" s="4"/>
      <c r="F423" s="4"/>
      <c r="G423" s="4"/>
    </row>
    <row r="424" spans="2:7">
      <c r="B424" s="4"/>
      <c r="C424" s="6"/>
      <c r="E424" s="4"/>
      <c r="F424" s="4"/>
      <c r="G424" s="4"/>
    </row>
    <row r="425" spans="2:7">
      <c r="B425" s="4"/>
      <c r="C425" s="6"/>
      <c r="E425" s="4"/>
      <c r="F425" s="4"/>
      <c r="G425" s="4"/>
    </row>
    <row r="426" spans="2:7">
      <c r="B426" s="4"/>
      <c r="C426" s="6"/>
      <c r="E426" s="4"/>
      <c r="F426" s="4"/>
      <c r="G426" s="4"/>
    </row>
    <row r="427" spans="2:7">
      <c r="B427" s="4"/>
      <c r="C427" s="6"/>
      <c r="E427" s="4"/>
      <c r="F427" s="4"/>
      <c r="G427" s="4"/>
    </row>
    <row r="428" spans="2:7">
      <c r="B428" s="4"/>
      <c r="C428" s="6"/>
      <c r="E428" s="4"/>
      <c r="F428" s="4"/>
      <c r="G428" s="4"/>
    </row>
    <row r="429" spans="2:7">
      <c r="B429" s="4"/>
      <c r="C429" s="6"/>
      <c r="E429" s="4"/>
      <c r="F429" s="4"/>
      <c r="G429" s="4"/>
    </row>
    <row r="430" spans="2:7">
      <c r="B430" s="4"/>
      <c r="C430" s="6"/>
      <c r="E430" s="4"/>
      <c r="F430" s="4"/>
      <c r="G430" s="4"/>
    </row>
    <row r="431" spans="2:7">
      <c r="B431" s="4"/>
      <c r="C431" s="6"/>
      <c r="E431" s="4"/>
      <c r="F431" s="4"/>
      <c r="G431" s="4"/>
    </row>
    <row r="432" spans="2:7">
      <c r="B432" s="4"/>
      <c r="C432" s="6"/>
      <c r="E432" s="4"/>
      <c r="F432" s="4"/>
      <c r="G432" s="4"/>
    </row>
    <row r="433" spans="2:7">
      <c r="B433" s="4"/>
      <c r="C433" s="6"/>
      <c r="E433" s="4"/>
      <c r="F433" s="4"/>
      <c r="G433" s="4"/>
    </row>
    <row r="434" spans="2:7">
      <c r="B434" s="4"/>
      <c r="C434" s="6"/>
      <c r="E434" s="4"/>
      <c r="F434" s="4"/>
      <c r="G434" s="4"/>
    </row>
    <row r="435" spans="2:7">
      <c r="B435" s="4"/>
      <c r="C435" s="6"/>
      <c r="E435" s="4"/>
      <c r="F435" s="4"/>
      <c r="G435" s="4"/>
    </row>
    <row r="436" spans="2:7">
      <c r="B436" s="4"/>
      <c r="C436" s="6"/>
      <c r="E436" s="4"/>
      <c r="F436" s="4"/>
      <c r="G436" s="4"/>
    </row>
    <row r="437" spans="2:7">
      <c r="B437" s="4"/>
      <c r="C437" s="6"/>
      <c r="E437" s="4"/>
      <c r="F437" s="4"/>
      <c r="G437" s="4"/>
    </row>
    <row r="438" spans="2:7">
      <c r="B438" s="4"/>
      <c r="C438" s="6"/>
      <c r="E438" s="4"/>
      <c r="F438" s="4"/>
      <c r="G438" s="4"/>
    </row>
    <row r="439" spans="2:7">
      <c r="B439" s="4"/>
      <c r="C439" s="6"/>
      <c r="E439" s="4"/>
      <c r="F439" s="4"/>
      <c r="G439" s="4"/>
    </row>
    <row r="440" spans="2:7">
      <c r="B440" s="4"/>
      <c r="C440" s="6"/>
      <c r="E440" s="4"/>
      <c r="F440" s="4"/>
      <c r="G440" s="4"/>
    </row>
    <row r="441" spans="2:7">
      <c r="B441" s="4"/>
      <c r="C441" s="6"/>
      <c r="E441" s="4"/>
      <c r="F441" s="4"/>
      <c r="G441" s="4"/>
    </row>
    <row r="442" spans="2:7">
      <c r="B442" s="4"/>
      <c r="C442" s="6"/>
      <c r="E442" s="4"/>
      <c r="F442" s="4"/>
      <c r="G442" s="4"/>
    </row>
    <row r="443" spans="2:7">
      <c r="B443" s="4"/>
      <c r="C443" s="6"/>
      <c r="E443" s="4"/>
      <c r="F443" s="4"/>
      <c r="G443" s="4"/>
    </row>
    <row r="444" spans="2:7">
      <c r="B444" s="4"/>
      <c r="C444" s="6"/>
      <c r="E444" s="4"/>
      <c r="F444" s="4"/>
      <c r="G444" s="4"/>
    </row>
    <row r="445" spans="2:7">
      <c r="B445" s="4"/>
      <c r="C445" s="6"/>
      <c r="E445" s="4"/>
      <c r="F445" s="4"/>
      <c r="G445" s="4"/>
    </row>
    <row r="446" spans="2:7">
      <c r="B446" s="4"/>
      <c r="C446" s="6"/>
      <c r="E446" s="4"/>
      <c r="F446" s="4"/>
      <c r="G446" s="4"/>
    </row>
    <row r="447" spans="2:7">
      <c r="B447" s="4"/>
      <c r="C447" s="6"/>
      <c r="E447" s="4"/>
      <c r="F447" s="4"/>
      <c r="G447" s="4"/>
    </row>
    <row r="448" spans="2:7">
      <c r="B448" s="4"/>
      <c r="C448" s="6"/>
      <c r="E448" s="4"/>
      <c r="F448" s="4"/>
      <c r="G448" s="4"/>
    </row>
    <row r="449" spans="2:7">
      <c r="B449" s="4"/>
      <c r="C449" s="6"/>
      <c r="E449" s="4"/>
      <c r="F449" s="4"/>
      <c r="G449" s="4"/>
    </row>
    <row r="450" spans="2:7">
      <c r="B450" s="4"/>
      <c r="C450" s="6"/>
      <c r="E450" s="4"/>
      <c r="F450" s="4"/>
      <c r="G450" s="4"/>
    </row>
    <row r="451" spans="2:7">
      <c r="B451" s="4"/>
      <c r="C451" s="6"/>
      <c r="E451" s="4"/>
      <c r="F451" s="4"/>
      <c r="G451" s="4"/>
    </row>
    <row r="452" spans="2:7">
      <c r="B452" s="4"/>
      <c r="C452" s="6"/>
      <c r="E452" s="4"/>
      <c r="F452" s="4"/>
      <c r="G452" s="4"/>
    </row>
    <row r="453" spans="2:7">
      <c r="B453" s="4"/>
      <c r="C453" s="6"/>
      <c r="E453" s="4"/>
      <c r="F453" s="4"/>
      <c r="G453" s="4"/>
    </row>
    <row r="454" spans="2:7">
      <c r="B454" s="4"/>
      <c r="C454" s="6"/>
      <c r="E454" s="4"/>
      <c r="F454" s="4"/>
      <c r="G454" s="4"/>
    </row>
    <row r="455" spans="2:7">
      <c r="B455" s="4"/>
      <c r="C455" s="6"/>
      <c r="E455" s="4"/>
      <c r="F455" s="4"/>
      <c r="G455" s="4"/>
    </row>
    <row r="456" spans="2:7">
      <c r="B456" s="4"/>
      <c r="C456" s="6"/>
      <c r="E456" s="4"/>
      <c r="F456" s="4"/>
      <c r="G456" s="4"/>
    </row>
    <row r="457" spans="2:7">
      <c r="B457" s="4"/>
      <c r="C457" s="6"/>
      <c r="E457" s="4"/>
      <c r="F457" s="4"/>
      <c r="G457" s="4"/>
    </row>
    <row r="458" spans="2:7">
      <c r="B458" s="4"/>
      <c r="C458" s="6"/>
      <c r="E458" s="4"/>
      <c r="F458" s="4"/>
      <c r="G458" s="4"/>
    </row>
    <row r="459" spans="2:7">
      <c r="B459" s="4"/>
      <c r="C459" s="6"/>
      <c r="E459" s="4"/>
      <c r="F459" s="4"/>
      <c r="G459" s="4"/>
    </row>
    <row r="460" spans="2:7">
      <c r="B460" s="4"/>
      <c r="C460" s="6"/>
      <c r="E460" s="4"/>
      <c r="F460" s="4"/>
      <c r="G460" s="4"/>
    </row>
    <row r="461" spans="2:7">
      <c r="B461" s="4"/>
      <c r="C461" s="6"/>
      <c r="E461" s="4"/>
      <c r="F461" s="4"/>
      <c r="G461" s="4"/>
    </row>
    <row r="462" spans="2:7">
      <c r="B462" s="4"/>
      <c r="C462" s="6"/>
      <c r="E462" s="4"/>
      <c r="F462" s="4"/>
      <c r="G462" s="4"/>
    </row>
    <row r="463" spans="2:7">
      <c r="B463" s="4"/>
      <c r="C463" s="6"/>
      <c r="E463" s="4"/>
      <c r="F463" s="4"/>
      <c r="G463" s="4"/>
    </row>
    <row r="464" spans="2:7">
      <c r="B464" s="4"/>
      <c r="C464" s="6"/>
      <c r="E464" s="4"/>
      <c r="F464" s="4"/>
      <c r="G464" s="4"/>
    </row>
    <row r="465" spans="2:7">
      <c r="B465" s="4"/>
      <c r="C465" s="6"/>
      <c r="E465" s="4"/>
      <c r="F465" s="4"/>
      <c r="G465" s="4"/>
    </row>
    <row r="466" spans="2:7">
      <c r="B466" s="4"/>
      <c r="C466" s="6"/>
      <c r="E466" s="4"/>
      <c r="F466" s="4"/>
      <c r="G466" s="4"/>
    </row>
    <row r="467" spans="2:7">
      <c r="B467" s="4"/>
      <c r="C467" s="6"/>
      <c r="E467" s="4"/>
      <c r="F467" s="4"/>
      <c r="G467" s="4"/>
    </row>
    <row r="468" spans="2:7">
      <c r="B468" s="4"/>
      <c r="C468" s="6"/>
      <c r="E468" s="4"/>
      <c r="F468" s="4"/>
      <c r="G468" s="4"/>
    </row>
    <row r="469" spans="2:7">
      <c r="B469" s="4"/>
      <c r="C469" s="6"/>
      <c r="E469" s="4"/>
      <c r="F469" s="4"/>
      <c r="G469" s="4"/>
    </row>
    <row r="470" spans="2:7">
      <c r="B470" s="4"/>
      <c r="C470" s="6"/>
      <c r="E470" s="4"/>
      <c r="F470" s="4"/>
      <c r="G470" s="4"/>
    </row>
    <row r="471" spans="2:7">
      <c r="B471" s="4"/>
      <c r="C471" s="6"/>
      <c r="E471" s="4"/>
      <c r="F471" s="4"/>
      <c r="G471" s="4"/>
    </row>
    <row r="472" spans="2:7">
      <c r="B472" s="4"/>
      <c r="C472" s="6"/>
      <c r="E472" s="4"/>
      <c r="F472" s="4"/>
      <c r="G472" s="4"/>
    </row>
    <row r="473" spans="2:7">
      <c r="B473" s="4"/>
      <c r="C473" s="6"/>
      <c r="E473" s="4"/>
      <c r="F473" s="4"/>
      <c r="G473" s="4"/>
    </row>
    <row r="474" spans="2:7">
      <c r="B474" s="4"/>
      <c r="C474" s="6"/>
      <c r="E474" s="4"/>
      <c r="F474" s="4"/>
      <c r="G474" s="4"/>
    </row>
    <row r="475" spans="2:7">
      <c r="B475" s="4"/>
      <c r="C475" s="6"/>
      <c r="E475" s="4"/>
      <c r="F475" s="4"/>
      <c r="G475" s="4"/>
    </row>
    <row r="476" spans="2:7">
      <c r="B476" s="4"/>
      <c r="C476" s="6"/>
      <c r="E476" s="4"/>
      <c r="F476" s="4"/>
      <c r="G476" s="4"/>
    </row>
    <row r="477" spans="2:7">
      <c r="B477" s="4"/>
      <c r="C477" s="6"/>
      <c r="E477" s="4"/>
      <c r="F477" s="4"/>
      <c r="G477" s="4"/>
    </row>
    <row r="478" spans="2:7">
      <c r="B478" s="4"/>
      <c r="C478" s="6"/>
      <c r="E478" s="4"/>
      <c r="F478" s="4"/>
      <c r="G478" s="4"/>
    </row>
    <row r="479" spans="2:7">
      <c r="B479" s="4"/>
      <c r="C479" s="6"/>
      <c r="E479" s="4"/>
      <c r="F479" s="4"/>
      <c r="G479" s="4"/>
    </row>
    <row r="480" spans="2:7">
      <c r="B480" s="4"/>
      <c r="C480" s="6"/>
      <c r="E480" s="4"/>
      <c r="F480" s="4"/>
      <c r="G480" s="4"/>
    </row>
    <row r="481" spans="2:7">
      <c r="B481" s="4"/>
      <c r="C481" s="6"/>
      <c r="E481" s="4"/>
      <c r="F481" s="4"/>
      <c r="G481" s="4"/>
    </row>
    <row r="482" spans="2:7">
      <c r="B482" s="4"/>
      <c r="C482" s="6"/>
      <c r="E482" s="4"/>
      <c r="F482" s="4"/>
      <c r="G482" s="4"/>
    </row>
    <row r="483" spans="2:7">
      <c r="B483" s="4"/>
      <c r="C483" s="6"/>
      <c r="E483" s="4"/>
      <c r="F483" s="4"/>
      <c r="G483" s="4"/>
    </row>
    <row r="484" spans="2:7">
      <c r="B484" s="4"/>
      <c r="C484" s="6"/>
      <c r="E484" s="4"/>
      <c r="F484" s="4"/>
      <c r="G484" s="4"/>
    </row>
    <row r="485" spans="2:7">
      <c r="B485" s="4"/>
      <c r="C485" s="6"/>
      <c r="E485" s="4"/>
      <c r="F485" s="4"/>
      <c r="G485" s="4"/>
    </row>
    <row r="486" spans="2:7">
      <c r="B486" s="4"/>
      <c r="C486" s="6"/>
      <c r="E486" s="4"/>
      <c r="F486" s="4"/>
      <c r="G486" s="4"/>
    </row>
    <row r="487" spans="2:7">
      <c r="B487" s="4"/>
      <c r="C487" s="6"/>
      <c r="E487" s="4"/>
      <c r="F487" s="4"/>
      <c r="G487" s="4"/>
    </row>
    <row r="488" spans="2:7">
      <c r="B488" s="4"/>
      <c r="C488" s="6"/>
      <c r="E488" s="4"/>
      <c r="F488" s="4"/>
      <c r="G488" s="4"/>
    </row>
    <row r="489" spans="2:7">
      <c r="B489" s="4"/>
      <c r="C489" s="6"/>
      <c r="E489" s="4"/>
      <c r="F489" s="4"/>
      <c r="G489" s="4"/>
    </row>
    <row r="490" spans="2:7">
      <c r="B490" s="4"/>
      <c r="C490" s="6"/>
      <c r="E490" s="4"/>
      <c r="F490" s="4"/>
      <c r="G490" s="4"/>
    </row>
    <row r="491" spans="2:7">
      <c r="B491" s="4"/>
      <c r="C491" s="6"/>
      <c r="E491" s="4"/>
      <c r="F491" s="4"/>
      <c r="G491" s="4"/>
    </row>
    <row r="492" spans="2:7">
      <c r="B492" s="4"/>
      <c r="C492" s="6"/>
      <c r="E492" s="4"/>
      <c r="F492" s="4"/>
      <c r="G492" s="4"/>
    </row>
    <row r="493" spans="2:7">
      <c r="B493" s="4"/>
      <c r="C493" s="6"/>
      <c r="E493" s="4"/>
      <c r="F493" s="4"/>
      <c r="G493" s="4"/>
    </row>
    <row r="494" spans="2:7">
      <c r="B494" s="4"/>
      <c r="C494" s="6"/>
      <c r="E494" s="4"/>
      <c r="F494" s="4"/>
      <c r="G494" s="4"/>
    </row>
    <row r="495" spans="2:7">
      <c r="B495" s="4"/>
      <c r="C495" s="6"/>
      <c r="E495" s="4"/>
      <c r="F495" s="4"/>
      <c r="G495" s="4"/>
    </row>
    <row r="496" spans="2:7">
      <c r="B496" s="4"/>
      <c r="C496" s="6"/>
      <c r="E496" s="4"/>
      <c r="F496" s="4"/>
      <c r="G496" s="4"/>
    </row>
    <row r="497" spans="2:7">
      <c r="B497" s="4"/>
      <c r="C497" s="6"/>
      <c r="E497" s="4"/>
      <c r="F497" s="4"/>
      <c r="G497" s="4"/>
    </row>
    <row r="498" spans="2:7">
      <c r="B498" s="4"/>
      <c r="C498" s="6"/>
      <c r="E498" s="4"/>
      <c r="F498" s="4"/>
      <c r="G498" s="4"/>
    </row>
    <row r="499" spans="2:7">
      <c r="B499" s="4"/>
      <c r="C499" s="6"/>
      <c r="E499" s="4"/>
      <c r="F499" s="4"/>
      <c r="G499" s="4"/>
    </row>
    <row r="500" spans="2:7">
      <c r="B500" s="4"/>
      <c r="C500" s="6"/>
      <c r="E500" s="4"/>
      <c r="F500" s="4"/>
      <c r="G500" s="4"/>
    </row>
    <row r="501" spans="2:7">
      <c r="B501" s="4"/>
      <c r="C501" s="6"/>
      <c r="E501" s="4"/>
      <c r="F501" s="4"/>
      <c r="G501" s="4"/>
    </row>
    <row r="502" spans="2:7">
      <c r="B502" s="4"/>
      <c r="C502" s="6"/>
      <c r="E502" s="4"/>
      <c r="F502" s="4"/>
      <c r="G502" s="4"/>
    </row>
    <row r="503" spans="2:7">
      <c r="B503" s="4"/>
      <c r="C503" s="6"/>
      <c r="E503" s="4"/>
      <c r="F503" s="4"/>
      <c r="G503" s="4"/>
    </row>
    <row r="504" spans="2:7">
      <c r="B504" s="4"/>
      <c r="C504" s="6"/>
      <c r="E504" s="4"/>
      <c r="F504" s="4"/>
      <c r="G504" s="4"/>
    </row>
    <row r="505" spans="2:7">
      <c r="B505" s="4"/>
      <c r="C505" s="6"/>
      <c r="E505" s="4"/>
      <c r="F505" s="4"/>
      <c r="G505" s="4"/>
    </row>
    <row r="506" spans="2:7">
      <c r="B506" s="4"/>
      <c r="C506" s="6"/>
      <c r="E506" s="4"/>
      <c r="F506" s="4"/>
      <c r="G506" s="4"/>
    </row>
    <row r="507" spans="2:7">
      <c r="B507" s="4"/>
      <c r="C507" s="6"/>
      <c r="E507" s="4"/>
      <c r="F507" s="4"/>
      <c r="G507" s="4"/>
    </row>
    <row r="508" spans="2:7">
      <c r="B508" s="4"/>
      <c r="C508" s="6"/>
      <c r="E508" s="4"/>
      <c r="F508" s="4"/>
      <c r="G508" s="4"/>
    </row>
    <row r="509" spans="2:7">
      <c r="B509" s="4"/>
      <c r="C509" s="6"/>
      <c r="E509" s="4"/>
      <c r="F509" s="4"/>
      <c r="G509" s="4"/>
    </row>
    <row r="510" spans="2:7">
      <c r="B510" s="4"/>
      <c r="C510" s="6"/>
      <c r="E510" s="4"/>
      <c r="F510" s="4"/>
      <c r="G510" s="4"/>
    </row>
    <row r="511" spans="2:7">
      <c r="B511" s="4"/>
      <c r="C511" s="6"/>
      <c r="E511" s="4"/>
      <c r="F511" s="4"/>
      <c r="G511" s="4"/>
    </row>
    <row r="512" spans="2:7">
      <c r="B512" s="4"/>
      <c r="C512" s="6"/>
      <c r="E512" s="4"/>
      <c r="F512" s="4"/>
      <c r="G512" s="4"/>
    </row>
    <row r="513" spans="2:7">
      <c r="B513" s="4"/>
      <c r="C513" s="6"/>
      <c r="E513" s="4"/>
      <c r="F513" s="4"/>
      <c r="G513" s="4"/>
    </row>
    <row r="514" spans="2:7">
      <c r="B514" s="4"/>
      <c r="C514" s="6"/>
      <c r="E514" s="4"/>
      <c r="F514" s="4"/>
      <c r="G514" s="4"/>
    </row>
    <row r="515" spans="2:7">
      <c r="B515" s="4"/>
      <c r="C515" s="6"/>
      <c r="E515" s="4"/>
      <c r="F515" s="4"/>
      <c r="G515" s="4"/>
    </row>
    <row r="516" spans="2:7">
      <c r="B516" s="4"/>
      <c r="C516" s="6"/>
      <c r="E516" s="4"/>
      <c r="F516" s="4"/>
      <c r="G516" s="4"/>
    </row>
    <row r="517" spans="2:7">
      <c r="B517" s="4"/>
      <c r="C517" s="6"/>
      <c r="E517" s="4"/>
      <c r="F517" s="4"/>
      <c r="G517" s="4"/>
    </row>
    <row r="518" spans="2:7">
      <c r="B518" s="4"/>
      <c r="C518" s="6"/>
      <c r="E518" s="4"/>
      <c r="F518" s="4"/>
      <c r="G518" s="4"/>
    </row>
    <row r="519" spans="2:7">
      <c r="B519" s="4"/>
      <c r="C519" s="6"/>
      <c r="E519" s="4"/>
      <c r="F519" s="4"/>
      <c r="G519" s="4"/>
    </row>
    <row r="520" spans="2:7">
      <c r="B520" s="4"/>
      <c r="C520" s="6"/>
      <c r="E520" s="4"/>
      <c r="F520" s="4"/>
      <c r="G520" s="4"/>
    </row>
    <row r="521" spans="2:7">
      <c r="B521" s="4"/>
      <c r="C521" s="6"/>
      <c r="E521" s="4"/>
      <c r="F521" s="4"/>
      <c r="G521" s="4"/>
    </row>
    <row r="522" spans="2:7">
      <c r="B522" s="4"/>
      <c r="C522" s="6"/>
      <c r="E522" s="4"/>
      <c r="F522" s="4"/>
      <c r="G522" s="4"/>
    </row>
    <row r="523" spans="2:7">
      <c r="B523" s="4"/>
      <c r="C523" s="6"/>
      <c r="E523" s="4"/>
      <c r="F523" s="4"/>
      <c r="G523" s="4"/>
    </row>
    <row r="524" spans="2:7">
      <c r="B524" s="4"/>
      <c r="C524" s="6"/>
      <c r="E524" s="4"/>
      <c r="F524" s="4"/>
      <c r="G524" s="4"/>
    </row>
    <row r="525" spans="2:7">
      <c r="B525" s="4"/>
      <c r="C525" s="6"/>
      <c r="E525" s="4"/>
      <c r="F525" s="4"/>
      <c r="G525" s="4"/>
    </row>
    <row r="526" spans="2:7">
      <c r="B526" s="4"/>
      <c r="C526" s="6"/>
      <c r="E526" s="4"/>
      <c r="F526" s="4"/>
      <c r="G526" s="4"/>
    </row>
    <row r="527" spans="2:7">
      <c r="B527" s="4"/>
      <c r="C527" s="6"/>
      <c r="E527" s="4"/>
      <c r="F527" s="4"/>
      <c r="G527" s="4"/>
    </row>
    <row r="528" spans="2:7">
      <c r="B528" s="4"/>
      <c r="C528" s="6"/>
      <c r="E528" s="4"/>
      <c r="F528" s="4"/>
      <c r="G528" s="4"/>
    </row>
    <row r="529" spans="2:7">
      <c r="B529" s="4"/>
      <c r="C529" s="6"/>
      <c r="E529" s="4"/>
      <c r="F529" s="4"/>
      <c r="G529" s="4"/>
    </row>
    <row r="530" spans="2:7">
      <c r="B530" s="4"/>
      <c r="C530" s="6"/>
      <c r="E530" s="4"/>
      <c r="F530" s="4"/>
      <c r="G530" s="4"/>
    </row>
    <row r="531" spans="2:7">
      <c r="B531" s="4"/>
      <c r="C531" s="6"/>
      <c r="E531" s="4"/>
      <c r="F531" s="4"/>
      <c r="G531" s="4"/>
    </row>
    <row r="532" spans="2:7">
      <c r="B532" s="4"/>
      <c r="C532" s="6"/>
      <c r="E532" s="4"/>
      <c r="F532" s="4"/>
      <c r="G532" s="4"/>
    </row>
    <row r="533" spans="2:7">
      <c r="B533" s="4"/>
      <c r="C533" s="6"/>
      <c r="E533" s="4"/>
      <c r="F533" s="4"/>
      <c r="G533" s="4"/>
    </row>
    <row r="534" spans="2:7">
      <c r="B534" s="4"/>
      <c r="C534" s="6"/>
      <c r="E534" s="4"/>
      <c r="F534" s="4"/>
      <c r="G534" s="4"/>
    </row>
    <row r="535" spans="2:7">
      <c r="B535" s="4"/>
      <c r="C535" s="6"/>
      <c r="E535" s="4"/>
      <c r="F535" s="4"/>
      <c r="G535" s="4"/>
    </row>
    <row r="536" spans="2:7">
      <c r="B536" s="4"/>
      <c r="C536" s="6"/>
      <c r="E536" s="4"/>
      <c r="F536" s="4"/>
      <c r="G536" s="4"/>
    </row>
    <row r="537" spans="2:7">
      <c r="B537" s="4"/>
      <c r="C537" s="6"/>
      <c r="E537" s="4"/>
      <c r="F537" s="4"/>
      <c r="G537" s="4"/>
    </row>
    <row r="538" spans="2:7">
      <c r="B538" s="4"/>
      <c r="C538" s="6"/>
      <c r="E538" s="4"/>
      <c r="F538" s="4"/>
      <c r="G538" s="4"/>
    </row>
    <row r="539" spans="2:7">
      <c r="B539" s="4"/>
      <c r="C539" s="6"/>
      <c r="E539" s="4"/>
      <c r="F539" s="4"/>
      <c r="G539" s="4"/>
    </row>
    <row r="540" spans="2:7">
      <c r="B540" s="4"/>
      <c r="C540" s="6"/>
      <c r="E540" s="4"/>
      <c r="F540" s="4"/>
      <c r="G540" s="4"/>
    </row>
    <row r="541" spans="2:7">
      <c r="B541" s="4"/>
      <c r="C541" s="6"/>
      <c r="E541" s="4"/>
      <c r="F541" s="4"/>
      <c r="G541" s="4"/>
    </row>
    <row r="542" spans="2:7">
      <c r="B542" s="4"/>
      <c r="C542" s="6"/>
      <c r="E542" s="4"/>
      <c r="F542" s="4"/>
      <c r="G542" s="4"/>
    </row>
    <row r="543" spans="2:7">
      <c r="B543" s="4"/>
      <c r="C543" s="6"/>
      <c r="E543" s="4"/>
      <c r="F543" s="4"/>
      <c r="G543" s="4"/>
    </row>
    <row r="544" spans="2:7">
      <c r="B544" s="4"/>
      <c r="C544" s="6"/>
      <c r="E544" s="4"/>
      <c r="F544" s="4"/>
      <c r="G544" s="4"/>
    </row>
    <row r="545" spans="2:7">
      <c r="B545" s="4"/>
      <c r="C545" s="6"/>
      <c r="E545" s="4"/>
      <c r="F545" s="4"/>
      <c r="G545" s="4"/>
    </row>
    <row r="546" spans="2:7">
      <c r="B546" s="4"/>
      <c r="C546" s="6"/>
      <c r="E546" s="4"/>
      <c r="F546" s="4"/>
      <c r="G546" s="4"/>
    </row>
    <row r="547" spans="2:7">
      <c r="B547" s="4"/>
      <c r="C547" s="6"/>
      <c r="E547" s="4"/>
      <c r="F547" s="4"/>
      <c r="G547" s="4"/>
    </row>
    <row r="548" spans="2:7">
      <c r="B548" s="4"/>
      <c r="C548" s="6"/>
      <c r="E548" s="4"/>
      <c r="F548" s="4"/>
      <c r="G548" s="4"/>
    </row>
    <row r="549" spans="2:7">
      <c r="B549" s="4"/>
      <c r="C549" s="6"/>
      <c r="E549" s="4"/>
      <c r="F549" s="4"/>
      <c r="G549" s="4"/>
    </row>
    <row r="550" spans="2:7">
      <c r="B550" s="4"/>
      <c r="C550" s="6"/>
      <c r="E550" s="4"/>
      <c r="F550" s="4"/>
      <c r="G550" s="4"/>
    </row>
    <row r="551" spans="2:7">
      <c r="B551" s="4"/>
      <c r="C551" s="6"/>
      <c r="E551" s="4"/>
      <c r="F551" s="4"/>
      <c r="G551" s="4"/>
    </row>
    <row r="552" spans="2:7">
      <c r="B552" s="4"/>
      <c r="C552" s="6"/>
      <c r="E552" s="4"/>
      <c r="F552" s="4"/>
      <c r="G552" s="4"/>
    </row>
    <row r="553" spans="2:7">
      <c r="B553" s="4"/>
      <c r="C553" s="6"/>
      <c r="E553" s="4"/>
      <c r="F553" s="4"/>
      <c r="G553" s="4"/>
    </row>
    <row r="554" spans="2:7">
      <c r="B554" s="4"/>
      <c r="C554" s="6"/>
      <c r="E554" s="4"/>
      <c r="F554" s="4"/>
      <c r="G554" s="4"/>
    </row>
    <row r="555" spans="2:7">
      <c r="B555" s="4"/>
      <c r="C555" s="6"/>
      <c r="E555" s="4"/>
      <c r="F555" s="4"/>
      <c r="G555" s="4"/>
    </row>
    <row r="556" spans="2:7">
      <c r="B556" s="4"/>
      <c r="C556" s="6"/>
      <c r="E556" s="4"/>
      <c r="F556" s="4"/>
      <c r="G556" s="4"/>
    </row>
    <row r="557" spans="2:7">
      <c r="B557" s="4"/>
      <c r="C557" s="6"/>
      <c r="E557" s="4"/>
      <c r="F557" s="4"/>
      <c r="G557" s="4"/>
    </row>
    <row r="558" spans="2:7">
      <c r="B558" s="4"/>
      <c r="C558" s="6"/>
      <c r="E558" s="4"/>
      <c r="F558" s="4"/>
      <c r="G558" s="4"/>
    </row>
    <row r="559" spans="2:7">
      <c r="B559" s="4"/>
      <c r="C559" s="6"/>
      <c r="E559" s="4"/>
      <c r="F559" s="4"/>
      <c r="G559" s="4"/>
    </row>
    <row r="560" spans="2:7">
      <c r="B560" s="4"/>
      <c r="C560" s="6"/>
      <c r="E560" s="4"/>
      <c r="F560" s="4"/>
      <c r="G560" s="4"/>
    </row>
    <row r="561" spans="2:7">
      <c r="B561" s="4"/>
      <c r="C561" s="6"/>
      <c r="E561" s="4"/>
      <c r="F561" s="4"/>
      <c r="G561" s="4"/>
    </row>
    <row r="562" spans="2:7">
      <c r="B562" s="4"/>
      <c r="C562" s="6"/>
      <c r="E562" s="4"/>
      <c r="F562" s="4"/>
      <c r="G562" s="4"/>
    </row>
    <row r="563" spans="2:7">
      <c r="B563" s="4"/>
      <c r="C563" s="6"/>
      <c r="E563" s="4"/>
      <c r="F563" s="4"/>
      <c r="G563" s="4"/>
    </row>
    <row r="564" spans="2:7">
      <c r="B564" s="4"/>
      <c r="C564" s="6"/>
      <c r="E564" s="4"/>
      <c r="F564" s="4"/>
      <c r="G564" s="4"/>
    </row>
    <row r="565" spans="2:7">
      <c r="B565" s="4"/>
      <c r="C565" s="6"/>
      <c r="E565" s="4"/>
      <c r="F565" s="4"/>
      <c r="G565" s="4"/>
    </row>
    <row r="566" spans="2:7">
      <c r="B566" s="4"/>
      <c r="C566" s="6"/>
      <c r="E566" s="4"/>
      <c r="F566" s="4"/>
      <c r="G566" s="4"/>
    </row>
    <row r="567" spans="2:7">
      <c r="B567" s="4"/>
      <c r="C567" s="6"/>
      <c r="E567" s="4"/>
      <c r="F567" s="4"/>
      <c r="G567" s="4"/>
    </row>
    <row r="568" spans="2:7">
      <c r="B568" s="4"/>
      <c r="C568" s="6"/>
      <c r="E568" s="4"/>
      <c r="F568" s="4"/>
      <c r="G568" s="4"/>
    </row>
    <row r="569" spans="2:7">
      <c r="B569" s="4"/>
      <c r="C569" s="6"/>
      <c r="E569" s="4"/>
      <c r="F569" s="4"/>
      <c r="G569" s="4"/>
    </row>
    <row r="570" spans="2:7">
      <c r="B570" s="4"/>
      <c r="C570" s="6"/>
      <c r="E570" s="4"/>
      <c r="F570" s="4"/>
      <c r="G570" s="4"/>
    </row>
    <row r="571" spans="2:7">
      <c r="B571" s="4"/>
      <c r="C571" s="6"/>
      <c r="E571" s="4"/>
      <c r="F571" s="4"/>
      <c r="G571" s="4"/>
    </row>
    <row r="572" spans="2:7">
      <c r="B572" s="4"/>
      <c r="C572" s="6"/>
      <c r="E572" s="4"/>
      <c r="F572" s="4"/>
      <c r="G572" s="4"/>
    </row>
    <row r="573" spans="2:7">
      <c r="B573" s="4"/>
      <c r="C573" s="6"/>
      <c r="E573" s="4"/>
      <c r="F573" s="4"/>
      <c r="G573" s="4"/>
    </row>
    <row r="574" spans="2:7">
      <c r="B574" s="4"/>
      <c r="C574" s="6"/>
      <c r="E574" s="4"/>
      <c r="F574" s="4"/>
      <c r="G574" s="4"/>
    </row>
    <row r="575" spans="2:7">
      <c r="B575" s="4"/>
      <c r="C575" s="6"/>
      <c r="E575" s="4"/>
      <c r="F575" s="4"/>
      <c r="G575" s="4"/>
    </row>
    <row r="576" spans="2:7">
      <c r="B576" s="4"/>
      <c r="C576" s="6"/>
      <c r="E576" s="4"/>
      <c r="F576" s="4"/>
      <c r="G576" s="4"/>
    </row>
    <row r="577" spans="2:7">
      <c r="B577" s="4"/>
      <c r="C577" s="6"/>
      <c r="E577" s="4"/>
      <c r="F577" s="4"/>
      <c r="G577" s="4"/>
    </row>
    <row r="578" spans="2:7">
      <c r="B578" s="4"/>
      <c r="C578" s="6"/>
      <c r="E578" s="4"/>
      <c r="F578" s="4"/>
      <c r="G578" s="4"/>
    </row>
    <row r="579" spans="2:7">
      <c r="B579" s="4"/>
      <c r="C579" s="6"/>
      <c r="E579" s="4"/>
      <c r="F579" s="4"/>
      <c r="G579" s="4"/>
    </row>
    <row r="580" spans="2:7">
      <c r="B580" s="4"/>
      <c r="C580" s="6"/>
      <c r="E580" s="4"/>
      <c r="F580" s="4"/>
      <c r="G580" s="4"/>
    </row>
    <row r="581" spans="2:7">
      <c r="B581" s="4"/>
      <c r="C581" s="6"/>
      <c r="E581" s="4"/>
      <c r="F581" s="4"/>
      <c r="G581" s="4"/>
    </row>
    <row r="582" spans="2:7">
      <c r="B582" s="4"/>
      <c r="C582" s="6"/>
      <c r="E582" s="4"/>
      <c r="F582" s="4"/>
      <c r="G582" s="4"/>
    </row>
    <row r="583" spans="2:7">
      <c r="B583" s="4"/>
      <c r="C583" s="6"/>
      <c r="E583" s="4"/>
      <c r="F583" s="4"/>
      <c r="G583" s="4"/>
    </row>
    <row r="584" spans="2:7">
      <c r="B584" s="4"/>
      <c r="C584" s="6"/>
      <c r="E584" s="4"/>
      <c r="F584" s="4"/>
      <c r="G584" s="4"/>
    </row>
    <row r="585" spans="2:7">
      <c r="B585" s="4"/>
      <c r="C585" s="6"/>
      <c r="E585" s="4"/>
      <c r="F585" s="4"/>
      <c r="G585" s="4"/>
    </row>
    <row r="586" spans="2:7">
      <c r="B586" s="4"/>
      <c r="C586" s="6"/>
      <c r="E586" s="4"/>
      <c r="F586" s="4"/>
      <c r="G586" s="4"/>
    </row>
    <row r="587" spans="2:7">
      <c r="B587" s="4"/>
      <c r="C587" s="6"/>
      <c r="E587" s="4"/>
      <c r="F587" s="4"/>
      <c r="G587" s="4"/>
    </row>
    <row r="588" spans="2:7">
      <c r="B588" s="4"/>
      <c r="C588" s="6"/>
      <c r="E588" s="4"/>
      <c r="F588" s="4"/>
      <c r="G588" s="4"/>
    </row>
    <row r="589" spans="2:7">
      <c r="B589" s="4"/>
      <c r="C589" s="6"/>
      <c r="E589" s="4"/>
      <c r="F589" s="4"/>
      <c r="G589" s="4"/>
    </row>
    <row r="590" spans="2:7">
      <c r="B590" s="4"/>
      <c r="C590" s="6"/>
      <c r="E590" s="4"/>
      <c r="F590" s="4"/>
      <c r="G590" s="4"/>
    </row>
    <row r="591" spans="2:7">
      <c r="B591" s="4"/>
      <c r="C591" s="6"/>
      <c r="E591" s="4"/>
      <c r="F591" s="4"/>
      <c r="G591" s="4"/>
    </row>
    <row r="592" spans="2:7">
      <c r="B592" s="4"/>
      <c r="C592" s="6"/>
      <c r="E592" s="4"/>
      <c r="F592" s="4"/>
      <c r="G592" s="4"/>
    </row>
    <row r="593" spans="2:7">
      <c r="B593" s="4"/>
      <c r="C593" s="6"/>
      <c r="E593" s="4"/>
      <c r="F593" s="4"/>
      <c r="G593" s="4"/>
    </row>
    <row r="594" spans="2:7">
      <c r="B594" s="4"/>
      <c r="C594" s="6"/>
      <c r="E594" s="4"/>
      <c r="F594" s="4"/>
      <c r="G594" s="4"/>
    </row>
    <row r="595" spans="2:7">
      <c r="B595" s="4"/>
      <c r="C595" s="6"/>
      <c r="E595" s="4"/>
      <c r="F595" s="4"/>
      <c r="G595" s="4"/>
    </row>
    <row r="596" spans="2:7">
      <c r="B596" s="4"/>
      <c r="C596" s="6"/>
      <c r="E596" s="4"/>
      <c r="F596" s="4"/>
      <c r="G596" s="4"/>
    </row>
    <row r="597" spans="2:7">
      <c r="B597" s="4"/>
      <c r="C597" s="6"/>
      <c r="E597" s="4"/>
      <c r="F597" s="4"/>
      <c r="G597" s="4"/>
    </row>
    <row r="598" spans="2:7">
      <c r="B598" s="4"/>
      <c r="C598" s="6"/>
      <c r="E598" s="4"/>
      <c r="F598" s="4"/>
      <c r="G598" s="4"/>
    </row>
    <row r="599" spans="2:7">
      <c r="B599" s="4"/>
      <c r="C599" s="6"/>
      <c r="E599" s="4"/>
      <c r="F599" s="4"/>
      <c r="G599" s="4"/>
    </row>
    <row r="600" spans="2:7">
      <c r="B600" s="4"/>
      <c r="C600" s="6"/>
      <c r="E600" s="4"/>
      <c r="F600" s="4"/>
      <c r="G600" s="4"/>
    </row>
    <row r="601" spans="2:7">
      <c r="B601" s="4"/>
      <c r="C601" s="6"/>
      <c r="E601" s="4"/>
      <c r="F601" s="4"/>
      <c r="G601" s="4"/>
    </row>
    <row r="602" spans="2:7">
      <c r="B602" s="4"/>
      <c r="C602" s="6"/>
      <c r="E602" s="4"/>
      <c r="F602" s="4"/>
      <c r="G602" s="4"/>
    </row>
    <row r="603" spans="2:7">
      <c r="B603" s="4"/>
      <c r="C603" s="6"/>
      <c r="E603" s="4"/>
      <c r="F603" s="4"/>
      <c r="G603" s="4"/>
    </row>
    <row r="604" spans="2:7">
      <c r="B604" s="4"/>
      <c r="C604" s="6"/>
      <c r="E604" s="4"/>
      <c r="F604" s="4"/>
      <c r="G604" s="4"/>
    </row>
    <row r="605" spans="2:7">
      <c r="B605" s="4"/>
      <c r="C605" s="6"/>
      <c r="E605" s="4"/>
      <c r="F605" s="4"/>
      <c r="G605" s="4"/>
    </row>
    <row r="606" spans="2:7">
      <c r="B606" s="4"/>
      <c r="C606" s="6"/>
      <c r="E606" s="4"/>
      <c r="F606" s="4"/>
      <c r="G606" s="4"/>
    </row>
    <row r="607" spans="2:7">
      <c r="B607" s="4"/>
      <c r="C607" s="6"/>
      <c r="E607" s="4"/>
      <c r="F607" s="4"/>
      <c r="G607" s="4"/>
    </row>
    <row r="608" spans="2:7">
      <c r="B608" s="4"/>
      <c r="C608" s="6"/>
      <c r="E608" s="4"/>
      <c r="F608" s="4"/>
      <c r="G608" s="4"/>
    </row>
    <row r="609" spans="2:7">
      <c r="B609" s="4"/>
      <c r="C609" s="6"/>
      <c r="E609" s="4"/>
      <c r="F609" s="4"/>
      <c r="G609" s="4"/>
    </row>
    <row r="610" spans="2:7">
      <c r="B610" s="4"/>
      <c r="C610" s="6"/>
      <c r="E610" s="4"/>
      <c r="F610" s="4"/>
      <c r="G610" s="4"/>
    </row>
    <row r="611" spans="2:7">
      <c r="B611" s="4"/>
      <c r="C611" s="6"/>
      <c r="E611" s="4"/>
      <c r="F611" s="4"/>
      <c r="G611" s="4"/>
    </row>
    <row r="612" spans="2:7">
      <c r="B612" s="4"/>
      <c r="C612" s="6"/>
      <c r="E612" s="4"/>
      <c r="F612" s="4"/>
      <c r="G612" s="4"/>
    </row>
    <row r="613" spans="2:7">
      <c r="B613" s="4"/>
      <c r="C613" s="6"/>
      <c r="E613" s="4"/>
      <c r="F613" s="4"/>
      <c r="G613" s="4"/>
    </row>
    <row r="614" spans="2:7">
      <c r="B614" s="4"/>
      <c r="C614" s="6"/>
      <c r="E614" s="4"/>
      <c r="F614" s="4"/>
      <c r="G614" s="4"/>
    </row>
    <row r="615" spans="2:7">
      <c r="B615" s="4"/>
      <c r="C615" s="6"/>
      <c r="E615" s="4"/>
      <c r="F615" s="4"/>
      <c r="G615" s="4"/>
    </row>
    <row r="616" spans="2:7">
      <c r="B616" s="4"/>
      <c r="C616" s="6"/>
      <c r="E616" s="4"/>
      <c r="F616" s="4"/>
      <c r="G616" s="4"/>
    </row>
    <row r="617" spans="2:7">
      <c r="B617" s="4"/>
      <c r="C617" s="6"/>
      <c r="E617" s="4"/>
      <c r="F617" s="4"/>
      <c r="G617" s="4"/>
    </row>
    <row r="618" spans="2:7">
      <c r="B618" s="4"/>
      <c r="C618" s="6"/>
      <c r="E618" s="4"/>
      <c r="F618" s="4"/>
      <c r="G618" s="4"/>
    </row>
    <row r="619" spans="2:7">
      <c r="B619" s="4"/>
      <c r="C619" s="6"/>
      <c r="E619" s="4"/>
      <c r="F619" s="4"/>
      <c r="G619" s="4"/>
    </row>
    <row r="620" spans="2:7">
      <c r="B620" s="4"/>
      <c r="C620" s="6"/>
      <c r="E620" s="4"/>
      <c r="F620" s="4"/>
      <c r="G620" s="4"/>
    </row>
    <row r="621" spans="2:7">
      <c r="B621" s="4"/>
      <c r="C621" s="6"/>
      <c r="E621" s="4"/>
      <c r="F621" s="4"/>
      <c r="G621" s="4"/>
    </row>
    <row r="622" spans="2:7">
      <c r="B622" s="4"/>
      <c r="C622" s="6"/>
      <c r="E622" s="4"/>
      <c r="F622" s="4"/>
      <c r="G622" s="4"/>
    </row>
    <row r="623" spans="2:7">
      <c r="B623" s="4"/>
      <c r="C623" s="6"/>
      <c r="E623" s="4"/>
      <c r="F623" s="4"/>
      <c r="G623" s="4"/>
    </row>
    <row r="624" spans="2:7">
      <c r="B624" s="4"/>
      <c r="C624" s="6"/>
      <c r="E624" s="4"/>
      <c r="F624" s="4"/>
      <c r="G624" s="4"/>
    </row>
    <row r="625" spans="2:7">
      <c r="B625" s="4"/>
      <c r="C625" s="6"/>
      <c r="E625" s="4"/>
      <c r="F625" s="4"/>
      <c r="G625" s="4"/>
    </row>
    <row r="626" spans="2:7">
      <c r="B626" s="4"/>
      <c r="C626" s="6"/>
      <c r="E626" s="4"/>
      <c r="F626" s="4"/>
      <c r="G626" s="4"/>
    </row>
    <row r="627" spans="2:7">
      <c r="B627" s="4"/>
      <c r="C627" s="6"/>
      <c r="E627" s="4"/>
      <c r="F627" s="4"/>
      <c r="G627" s="4"/>
    </row>
    <row r="628" spans="2:7">
      <c r="B628" s="4"/>
      <c r="C628" s="6"/>
      <c r="E628" s="4"/>
      <c r="F628" s="4"/>
      <c r="G628" s="4"/>
    </row>
    <row r="629" spans="2:7">
      <c r="B629" s="4"/>
      <c r="C629" s="6"/>
      <c r="E629" s="4"/>
      <c r="F629" s="4"/>
      <c r="G629" s="4"/>
    </row>
    <row r="630" spans="2:7">
      <c r="B630" s="4"/>
      <c r="C630" s="6"/>
      <c r="E630" s="4"/>
      <c r="F630" s="4"/>
      <c r="G630" s="4"/>
    </row>
    <row r="631" spans="2:7">
      <c r="B631" s="4"/>
      <c r="C631" s="6"/>
      <c r="E631" s="4"/>
      <c r="F631" s="4"/>
      <c r="G631" s="4"/>
    </row>
    <row r="632" spans="2:7">
      <c r="B632" s="4"/>
      <c r="C632" s="6"/>
      <c r="E632" s="4"/>
      <c r="F632" s="4"/>
      <c r="G632" s="4"/>
    </row>
    <row r="633" spans="2:7">
      <c r="B633" s="4"/>
      <c r="C633" s="6"/>
      <c r="E633" s="4"/>
      <c r="F633" s="4"/>
      <c r="G633" s="4"/>
    </row>
    <row r="634" spans="2:7">
      <c r="B634" s="4"/>
      <c r="C634" s="6"/>
      <c r="E634" s="4"/>
      <c r="F634" s="4"/>
      <c r="G634" s="4"/>
    </row>
    <row r="635" spans="2:7">
      <c r="B635" s="4"/>
      <c r="C635" s="6"/>
      <c r="E635" s="4"/>
      <c r="F635" s="4"/>
      <c r="G635" s="4"/>
    </row>
    <row r="636" spans="2:7">
      <c r="B636" s="4"/>
      <c r="C636" s="6"/>
      <c r="E636" s="4"/>
      <c r="F636" s="4"/>
      <c r="G636" s="4"/>
    </row>
    <row r="637" spans="2:7">
      <c r="B637" s="4"/>
      <c r="C637" s="6"/>
      <c r="E637" s="4"/>
      <c r="F637" s="4"/>
      <c r="G637" s="4"/>
    </row>
    <row r="638" spans="2:7">
      <c r="B638" s="4"/>
      <c r="C638" s="6"/>
      <c r="E638" s="4"/>
      <c r="F638" s="4"/>
      <c r="G638" s="4"/>
    </row>
    <row r="639" spans="2:7">
      <c r="B639" s="4"/>
      <c r="C639" s="6"/>
      <c r="E639" s="4"/>
      <c r="F639" s="4"/>
      <c r="G639" s="4"/>
    </row>
    <row r="640" spans="2:7">
      <c r="B640" s="4"/>
      <c r="C640" s="6"/>
      <c r="E640" s="4"/>
      <c r="F640" s="4"/>
      <c r="G640" s="4"/>
    </row>
    <row r="641" spans="2:7">
      <c r="B641" s="4"/>
      <c r="C641" s="6"/>
      <c r="E641" s="4"/>
      <c r="F641" s="4"/>
      <c r="G641" s="4"/>
    </row>
    <row r="642" spans="2:7">
      <c r="B642" s="4"/>
      <c r="C642" s="6"/>
      <c r="E642" s="4"/>
      <c r="F642" s="4"/>
      <c r="G642" s="4"/>
    </row>
    <row r="643" spans="2:7">
      <c r="B643" s="4"/>
      <c r="C643" s="6"/>
      <c r="E643" s="4"/>
      <c r="F643" s="4"/>
      <c r="G643" s="4"/>
    </row>
    <row r="644" spans="2:7">
      <c r="B644" s="4"/>
      <c r="C644" s="6"/>
      <c r="E644" s="4"/>
      <c r="F644" s="4"/>
      <c r="G644" s="4"/>
    </row>
    <row r="645" spans="2:7">
      <c r="B645" s="4"/>
      <c r="C645" s="6"/>
      <c r="E645" s="4"/>
      <c r="F645" s="4"/>
      <c r="G645" s="4"/>
    </row>
    <row r="646" spans="2:7">
      <c r="B646" s="4"/>
      <c r="C646" s="6"/>
      <c r="E646" s="4"/>
      <c r="F646" s="4"/>
      <c r="G646" s="4"/>
    </row>
    <row r="647" spans="2:7">
      <c r="B647" s="4"/>
      <c r="C647" s="6"/>
      <c r="E647" s="4"/>
      <c r="F647" s="4"/>
      <c r="G647" s="4"/>
    </row>
    <row r="648" spans="2:7">
      <c r="B648" s="4"/>
      <c r="C648" s="6"/>
      <c r="E648" s="4"/>
      <c r="F648" s="4"/>
      <c r="G648" s="4"/>
    </row>
    <row r="649" spans="2:7">
      <c r="B649" s="4"/>
      <c r="C649" s="6"/>
      <c r="E649" s="4"/>
      <c r="F649" s="4"/>
      <c r="G649" s="4"/>
    </row>
    <row r="650" spans="2:7">
      <c r="B650" s="4"/>
      <c r="C650" s="6"/>
      <c r="E650" s="4"/>
      <c r="F650" s="4"/>
      <c r="G650" s="4"/>
    </row>
    <row r="651" spans="2:7">
      <c r="B651" s="4"/>
      <c r="C651" s="6"/>
      <c r="E651" s="4"/>
      <c r="F651" s="4"/>
      <c r="G651" s="4"/>
    </row>
    <row r="652" spans="2:7">
      <c r="B652" s="4"/>
      <c r="C652" s="6"/>
      <c r="E652" s="4"/>
      <c r="F652" s="4"/>
      <c r="G652" s="4"/>
    </row>
    <row r="653" spans="2:7">
      <c r="B653" s="4"/>
      <c r="C653" s="6"/>
      <c r="E653" s="4"/>
      <c r="F653" s="4"/>
      <c r="G653" s="4"/>
    </row>
    <row r="654" spans="2:7">
      <c r="B654" s="4"/>
      <c r="C654" s="6"/>
      <c r="E654" s="4"/>
      <c r="F654" s="4"/>
      <c r="G654" s="4"/>
    </row>
    <row r="655" spans="2:7">
      <c r="B655" s="4"/>
      <c r="C655" s="6"/>
      <c r="E655" s="4"/>
      <c r="F655" s="4"/>
      <c r="G655" s="4"/>
    </row>
    <row r="656" spans="2:7">
      <c r="B656" s="4"/>
      <c r="C656" s="6"/>
      <c r="E656" s="4"/>
      <c r="F656" s="4"/>
      <c r="G656" s="4"/>
    </row>
    <row r="657" spans="2:7">
      <c r="B657" s="4"/>
      <c r="C657" s="6"/>
      <c r="E657" s="4"/>
      <c r="F657" s="4"/>
      <c r="G657" s="4"/>
    </row>
    <row r="658" spans="2:7">
      <c r="B658" s="4"/>
      <c r="C658" s="6"/>
      <c r="E658" s="4"/>
      <c r="F658" s="4"/>
      <c r="G658" s="4"/>
    </row>
    <row r="659" spans="2:7">
      <c r="B659" s="4"/>
      <c r="C659" s="6"/>
      <c r="E659" s="4"/>
      <c r="F659" s="4"/>
      <c r="G659" s="4"/>
    </row>
    <row r="660" spans="2:7">
      <c r="B660" s="4"/>
      <c r="C660" s="6"/>
      <c r="E660" s="4"/>
      <c r="F660" s="4"/>
      <c r="G660" s="4"/>
    </row>
    <row r="661" spans="2:7">
      <c r="B661" s="4"/>
      <c r="C661" s="6"/>
      <c r="E661" s="4"/>
      <c r="F661" s="4"/>
      <c r="G661" s="4"/>
    </row>
    <row r="662" spans="2:7">
      <c r="B662" s="4"/>
      <c r="C662" s="6"/>
      <c r="E662" s="4"/>
      <c r="F662" s="4"/>
      <c r="G662" s="4"/>
    </row>
    <row r="663" spans="2:7">
      <c r="B663" s="4"/>
      <c r="C663" s="6"/>
      <c r="E663" s="4"/>
      <c r="F663" s="4"/>
      <c r="G663" s="4"/>
    </row>
    <row r="664" spans="2:7">
      <c r="B664" s="4"/>
      <c r="C664" s="6"/>
      <c r="E664" s="4"/>
      <c r="F664" s="4"/>
      <c r="G664" s="4"/>
    </row>
    <row r="665" spans="2:7">
      <c r="B665" s="4"/>
      <c r="C665" s="6"/>
      <c r="E665" s="4"/>
      <c r="F665" s="4"/>
      <c r="G665" s="4"/>
    </row>
    <row r="666" spans="2:7">
      <c r="B666" s="4"/>
      <c r="C666" s="6"/>
      <c r="E666" s="4"/>
      <c r="F666" s="4"/>
      <c r="G666" s="4"/>
    </row>
    <row r="667" spans="2:7">
      <c r="B667" s="4"/>
      <c r="C667" s="6"/>
      <c r="E667" s="4"/>
      <c r="F667" s="4"/>
      <c r="G667" s="4"/>
    </row>
    <row r="668" spans="2:7">
      <c r="B668" s="4"/>
      <c r="C668" s="6"/>
      <c r="E668" s="4"/>
      <c r="F668" s="4"/>
      <c r="G668" s="4"/>
    </row>
    <row r="669" spans="2:7">
      <c r="B669" s="4"/>
      <c r="C669" s="6"/>
      <c r="E669" s="4"/>
      <c r="F669" s="4"/>
      <c r="G669" s="4"/>
    </row>
    <row r="670" spans="2:7">
      <c r="B670" s="4"/>
      <c r="C670" s="6"/>
      <c r="E670" s="4"/>
      <c r="F670" s="4"/>
      <c r="G670" s="4"/>
    </row>
    <row r="671" spans="2:7">
      <c r="B671" s="4"/>
      <c r="C671" s="6"/>
      <c r="E671" s="4"/>
      <c r="F671" s="4"/>
      <c r="G671" s="4"/>
    </row>
    <row r="672" spans="2:7">
      <c r="B672" s="4"/>
      <c r="C672" s="6"/>
      <c r="E672" s="4"/>
      <c r="F672" s="4"/>
      <c r="G672" s="4"/>
    </row>
    <row r="673" spans="2:7">
      <c r="B673" s="4"/>
      <c r="C673" s="6"/>
      <c r="E673" s="4"/>
      <c r="F673" s="4"/>
      <c r="G673" s="4"/>
    </row>
    <row r="674" spans="2:7">
      <c r="B674" s="4"/>
      <c r="C674" s="6"/>
      <c r="E674" s="4"/>
      <c r="F674" s="4"/>
      <c r="G674" s="4"/>
    </row>
    <row r="675" spans="2:7">
      <c r="B675" s="4"/>
      <c r="C675" s="6"/>
      <c r="E675" s="4"/>
      <c r="F675" s="4"/>
      <c r="G675" s="4"/>
    </row>
    <row r="676" spans="2:7">
      <c r="B676" s="4"/>
      <c r="C676" s="6"/>
      <c r="E676" s="4"/>
      <c r="F676" s="4"/>
      <c r="G676" s="4"/>
    </row>
    <row r="677" spans="2:7">
      <c r="B677" s="4"/>
      <c r="C677" s="6"/>
      <c r="E677" s="4"/>
      <c r="F677" s="4"/>
      <c r="G677" s="4"/>
    </row>
    <row r="678" spans="2:7">
      <c r="B678" s="4"/>
      <c r="C678" s="6"/>
      <c r="E678" s="4"/>
      <c r="F678" s="4"/>
      <c r="G678" s="4"/>
    </row>
    <row r="679" spans="2:7">
      <c r="B679" s="4"/>
      <c r="C679" s="6"/>
      <c r="E679" s="4"/>
      <c r="F679" s="4"/>
      <c r="G679" s="4"/>
    </row>
    <row r="680" spans="2:7">
      <c r="B680" s="4"/>
      <c r="C680" s="6"/>
      <c r="E680" s="4"/>
      <c r="F680" s="4"/>
      <c r="G680" s="4"/>
    </row>
    <row r="681" spans="2:7">
      <c r="B681" s="4"/>
      <c r="C681" s="6"/>
      <c r="E681" s="4"/>
      <c r="F681" s="4"/>
      <c r="G681" s="4"/>
    </row>
    <row r="682" spans="2:7">
      <c r="B682" s="4"/>
      <c r="C682" s="6"/>
      <c r="E682" s="4"/>
      <c r="F682" s="4"/>
      <c r="G682" s="4"/>
    </row>
    <row r="683" spans="2:7">
      <c r="B683" s="4"/>
      <c r="C683" s="6"/>
      <c r="E683" s="4"/>
      <c r="F683" s="4"/>
      <c r="G683" s="4"/>
    </row>
    <row r="684" spans="2:7">
      <c r="B684" s="4"/>
      <c r="C684" s="6"/>
      <c r="E684" s="4"/>
      <c r="F684" s="4"/>
      <c r="G684" s="4"/>
    </row>
    <row r="685" spans="2:7">
      <c r="B685" s="4"/>
      <c r="C685" s="6"/>
      <c r="E685" s="4"/>
      <c r="F685" s="4"/>
      <c r="G685" s="4"/>
    </row>
    <row r="686" spans="2:7">
      <c r="B686" s="4"/>
      <c r="C686" s="6"/>
      <c r="E686" s="4"/>
      <c r="F686" s="4"/>
      <c r="G686" s="4"/>
    </row>
    <row r="687" spans="2:7">
      <c r="B687" s="4"/>
      <c r="C687" s="6"/>
      <c r="E687" s="4"/>
      <c r="F687" s="4"/>
      <c r="G687" s="4"/>
    </row>
    <row r="688" spans="2:7">
      <c r="B688" s="4"/>
      <c r="C688" s="6"/>
      <c r="E688" s="4"/>
      <c r="F688" s="4"/>
      <c r="G688" s="4"/>
    </row>
    <row r="689" spans="2:7">
      <c r="B689" s="4"/>
      <c r="C689" s="6"/>
      <c r="E689" s="4"/>
      <c r="F689" s="4"/>
      <c r="G689" s="4"/>
    </row>
    <row r="690" spans="2:7">
      <c r="B690" s="4"/>
      <c r="C690" s="6"/>
      <c r="E690" s="4"/>
      <c r="F690" s="4"/>
      <c r="G690" s="4"/>
    </row>
    <row r="691" spans="2:7">
      <c r="B691" s="4"/>
      <c r="C691" s="6"/>
      <c r="E691" s="4"/>
      <c r="F691" s="4"/>
      <c r="G691" s="4"/>
    </row>
    <row r="692" spans="2:7">
      <c r="B692" s="4"/>
      <c r="C692" s="6"/>
      <c r="E692" s="4"/>
      <c r="F692" s="4"/>
      <c r="G692" s="4"/>
    </row>
    <row r="693" spans="2:7">
      <c r="B693" s="4"/>
      <c r="C693" s="6"/>
      <c r="E693" s="4"/>
      <c r="F693" s="4"/>
      <c r="G693" s="4"/>
    </row>
    <row r="694" spans="2:7">
      <c r="B694" s="4"/>
      <c r="C694" s="6"/>
      <c r="E694" s="4"/>
      <c r="F694" s="4"/>
      <c r="G694" s="4"/>
    </row>
    <row r="695" spans="2:7">
      <c r="B695" s="4"/>
      <c r="C695" s="6"/>
      <c r="E695" s="4"/>
      <c r="F695" s="4"/>
      <c r="G695" s="4"/>
    </row>
    <row r="696" spans="2:7">
      <c r="B696" s="4"/>
      <c r="C696" s="6"/>
      <c r="E696" s="4"/>
      <c r="F696" s="4"/>
      <c r="G696" s="4"/>
    </row>
    <row r="697" spans="2:7">
      <c r="B697" s="4"/>
      <c r="C697" s="6"/>
      <c r="E697" s="4"/>
      <c r="F697" s="4"/>
      <c r="G697" s="4"/>
    </row>
    <row r="698" spans="2:7">
      <c r="B698" s="4"/>
      <c r="C698" s="6"/>
      <c r="E698" s="4"/>
      <c r="F698" s="4"/>
      <c r="G698" s="4"/>
    </row>
    <row r="699" spans="2:7">
      <c r="B699" s="4"/>
      <c r="C699" s="6"/>
      <c r="E699" s="4"/>
      <c r="F699" s="4"/>
      <c r="G699" s="4"/>
    </row>
    <row r="700" spans="2:7">
      <c r="B700" s="4"/>
      <c r="C700" s="6"/>
      <c r="E700" s="4"/>
      <c r="F700" s="4"/>
      <c r="G700" s="4"/>
    </row>
    <row r="701" spans="2:7">
      <c r="B701" s="4"/>
      <c r="C701" s="6"/>
      <c r="E701" s="4"/>
      <c r="F701" s="4"/>
      <c r="G701" s="4"/>
    </row>
    <row r="702" spans="2:7">
      <c r="B702" s="4"/>
      <c r="C702" s="6"/>
      <c r="E702" s="4"/>
      <c r="F702" s="4"/>
      <c r="G702" s="4"/>
    </row>
    <row r="703" spans="2:7">
      <c r="B703" s="4"/>
      <c r="C703" s="6"/>
      <c r="E703" s="4"/>
      <c r="F703" s="4"/>
      <c r="G703" s="4"/>
    </row>
    <row r="704" spans="2:7">
      <c r="B704" s="4"/>
      <c r="C704" s="6"/>
      <c r="E704" s="4"/>
      <c r="F704" s="4"/>
      <c r="G704" s="4"/>
    </row>
    <row r="705" spans="2:7">
      <c r="B705" s="4"/>
      <c r="C705" s="6"/>
      <c r="E705" s="4"/>
      <c r="F705" s="4"/>
      <c r="G705" s="4"/>
    </row>
    <row r="706" spans="2:7">
      <c r="B706" s="4"/>
      <c r="C706" s="6"/>
      <c r="E706" s="4"/>
      <c r="F706" s="4"/>
      <c r="G706" s="4"/>
    </row>
    <row r="707" spans="2:7">
      <c r="B707" s="4"/>
      <c r="C707" s="6"/>
      <c r="E707" s="4"/>
      <c r="F707" s="4"/>
      <c r="G707" s="4"/>
    </row>
    <row r="708" spans="2:7">
      <c r="B708" s="4"/>
      <c r="C708" s="6"/>
      <c r="E708" s="4"/>
      <c r="F708" s="4"/>
      <c r="G708" s="4"/>
    </row>
    <row r="709" spans="2:7">
      <c r="B709" s="4"/>
      <c r="C709" s="6"/>
      <c r="E709" s="4"/>
      <c r="F709" s="4"/>
      <c r="G709" s="4"/>
    </row>
    <row r="710" spans="2:7">
      <c r="B710" s="4"/>
      <c r="C710" s="6"/>
      <c r="E710" s="4"/>
      <c r="F710" s="4"/>
      <c r="G710" s="4"/>
    </row>
    <row r="711" spans="2:7">
      <c r="B711" s="4"/>
      <c r="C711" s="6"/>
      <c r="E711" s="4"/>
      <c r="F711" s="4"/>
      <c r="G711" s="4"/>
    </row>
    <row r="712" spans="2:7">
      <c r="B712" s="4"/>
      <c r="C712" s="6"/>
      <c r="E712" s="4"/>
      <c r="F712" s="4"/>
      <c r="G712" s="4"/>
    </row>
    <row r="713" spans="2:7">
      <c r="B713" s="4"/>
      <c r="C713" s="6"/>
      <c r="E713" s="4"/>
      <c r="F713" s="4"/>
      <c r="G713" s="4"/>
    </row>
    <row r="714" spans="2:7">
      <c r="B714" s="4"/>
      <c r="C714" s="6"/>
      <c r="E714" s="4"/>
      <c r="F714" s="4"/>
      <c r="G714" s="4"/>
    </row>
    <row r="715" spans="2:7">
      <c r="B715" s="4"/>
      <c r="C715" s="6"/>
      <c r="E715" s="4"/>
      <c r="F715" s="4"/>
      <c r="G715" s="4"/>
    </row>
    <row r="716" spans="2:7">
      <c r="B716" s="4"/>
      <c r="C716" s="6"/>
      <c r="E716" s="4"/>
      <c r="F716" s="4"/>
      <c r="G716" s="4"/>
    </row>
    <row r="717" spans="2:7">
      <c r="B717" s="4"/>
      <c r="C717" s="6"/>
      <c r="E717" s="4"/>
      <c r="F717" s="4"/>
      <c r="G717" s="4"/>
    </row>
    <row r="718" spans="2:7">
      <c r="B718" s="4"/>
      <c r="C718" s="6"/>
      <c r="E718" s="4"/>
      <c r="F718" s="4"/>
      <c r="G718" s="4"/>
    </row>
    <row r="719" spans="2:7">
      <c r="B719" s="4"/>
      <c r="C719" s="6"/>
      <c r="E719" s="4"/>
      <c r="F719" s="4"/>
      <c r="G719" s="4"/>
    </row>
    <row r="720" spans="2:7">
      <c r="B720" s="4"/>
      <c r="C720" s="6"/>
      <c r="E720" s="4"/>
      <c r="F720" s="4"/>
      <c r="G720" s="4"/>
    </row>
    <row r="721" spans="2:7">
      <c r="B721" s="4"/>
      <c r="C721" s="6"/>
      <c r="E721" s="4"/>
      <c r="F721" s="4"/>
      <c r="G721" s="4"/>
    </row>
    <row r="722" spans="2:7">
      <c r="B722" s="4"/>
      <c r="C722" s="6"/>
      <c r="E722" s="4"/>
      <c r="F722" s="4"/>
      <c r="G722" s="4"/>
    </row>
    <row r="723" spans="2:7">
      <c r="B723" s="4"/>
      <c r="C723" s="6"/>
      <c r="E723" s="4"/>
      <c r="F723" s="4"/>
      <c r="G723" s="4"/>
    </row>
    <row r="724" spans="2:7">
      <c r="B724" s="4"/>
      <c r="C724" s="6"/>
      <c r="E724" s="4"/>
      <c r="F724" s="4"/>
      <c r="G724" s="4"/>
    </row>
    <row r="725" spans="2:7">
      <c r="B725" s="4"/>
      <c r="C725" s="6"/>
      <c r="E725" s="4"/>
      <c r="F725" s="4"/>
      <c r="G725" s="4"/>
    </row>
    <row r="726" spans="2:7">
      <c r="B726" s="4"/>
      <c r="C726" s="6"/>
      <c r="E726" s="4"/>
      <c r="F726" s="4"/>
      <c r="G726" s="4"/>
    </row>
    <row r="727" spans="2:7">
      <c r="B727" s="4"/>
      <c r="C727" s="6"/>
      <c r="E727" s="4"/>
      <c r="F727" s="4"/>
      <c r="G727" s="4"/>
    </row>
    <row r="728" spans="2:7">
      <c r="B728" s="4"/>
      <c r="C728" s="6"/>
      <c r="E728" s="4"/>
      <c r="F728" s="4"/>
      <c r="G728" s="4"/>
    </row>
    <row r="729" spans="2:7">
      <c r="B729" s="4"/>
      <c r="C729" s="6"/>
      <c r="E729" s="4"/>
      <c r="F729" s="4"/>
      <c r="G729" s="4"/>
    </row>
    <row r="730" spans="2:7">
      <c r="B730" s="4"/>
      <c r="C730" s="6"/>
      <c r="E730" s="4"/>
      <c r="F730" s="4"/>
      <c r="G730" s="4"/>
    </row>
    <row r="731" spans="2:7">
      <c r="B731" s="4"/>
      <c r="C731" s="6"/>
      <c r="E731" s="4"/>
      <c r="F731" s="4"/>
      <c r="G731" s="4"/>
    </row>
    <row r="732" spans="2:7">
      <c r="B732" s="4"/>
      <c r="C732" s="6"/>
      <c r="E732" s="4"/>
      <c r="F732" s="4"/>
      <c r="G732" s="4"/>
    </row>
    <row r="733" spans="2:7">
      <c r="B733" s="4"/>
      <c r="C733" s="6"/>
      <c r="E733" s="4"/>
      <c r="F733" s="4"/>
      <c r="G733" s="4"/>
    </row>
    <row r="734" spans="2:7">
      <c r="B734" s="4"/>
      <c r="C734" s="6"/>
      <c r="E734" s="4"/>
      <c r="F734" s="4"/>
      <c r="G734" s="4"/>
    </row>
    <row r="735" spans="2:7">
      <c r="B735" s="4"/>
      <c r="C735" s="6"/>
      <c r="E735" s="4"/>
      <c r="F735" s="4"/>
      <c r="G735" s="4"/>
    </row>
    <row r="736" spans="2:7">
      <c r="B736" s="4"/>
      <c r="C736" s="6"/>
      <c r="E736" s="4"/>
      <c r="F736" s="4"/>
      <c r="G736" s="4"/>
    </row>
    <row r="737" spans="2:7">
      <c r="B737" s="4"/>
      <c r="C737" s="6"/>
      <c r="E737" s="4"/>
      <c r="F737" s="4"/>
      <c r="G737" s="4"/>
    </row>
    <row r="738" spans="2:7">
      <c r="B738" s="4"/>
      <c r="C738" s="6"/>
      <c r="E738" s="4"/>
      <c r="F738" s="4"/>
      <c r="G738" s="4"/>
    </row>
    <row r="739" spans="2:7">
      <c r="B739" s="4"/>
      <c r="C739" s="6"/>
      <c r="E739" s="4"/>
      <c r="F739" s="4"/>
      <c r="G739" s="4"/>
    </row>
    <row r="740" spans="2:7">
      <c r="B740" s="4"/>
      <c r="C740" s="6"/>
      <c r="E740" s="4"/>
      <c r="F740" s="4"/>
      <c r="G740" s="4"/>
    </row>
    <row r="741" spans="2:7">
      <c r="B741" s="4"/>
      <c r="C741" s="6"/>
      <c r="E741" s="4"/>
      <c r="F741" s="4"/>
      <c r="G741" s="4"/>
    </row>
    <row r="742" spans="2:7">
      <c r="B742" s="4"/>
      <c r="C742" s="6"/>
      <c r="E742" s="4"/>
      <c r="F742" s="4"/>
      <c r="G742" s="4"/>
    </row>
    <row r="743" spans="2:7">
      <c r="B743" s="4"/>
      <c r="C743" s="6"/>
      <c r="E743" s="4"/>
      <c r="F743" s="4"/>
      <c r="G743" s="4"/>
    </row>
    <row r="744" spans="2:7">
      <c r="B744" s="4"/>
      <c r="C744" s="6"/>
      <c r="E744" s="4"/>
      <c r="F744" s="4"/>
      <c r="G744" s="4"/>
    </row>
    <row r="745" spans="2:7">
      <c r="B745" s="4"/>
      <c r="C745" s="6"/>
      <c r="E745" s="4"/>
      <c r="F745" s="4"/>
      <c r="G745" s="4"/>
    </row>
    <row r="746" spans="2:7">
      <c r="B746" s="4"/>
      <c r="C746" s="6"/>
      <c r="E746" s="4"/>
      <c r="F746" s="4"/>
      <c r="G746" s="4"/>
    </row>
    <row r="747" spans="2:7">
      <c r="B747" s="4"/>
      <c r="C747" s="6"/>
      <c r="E747" s="4"/>
      <c r="F747" s="4"/>
      <c r="G747" s="4"/>
    </row>
    <row r="748" spans="2:7">
      <c r="B748" s="4"/>
      <c r="C748" s="6"/>
      <c r="E748" s="4"/>
      <c r="F748" s="4"/>
      <c r="G748" s="4"/>
    </row>
    <row r="749" spans="2:7">
      <c r="B749" s="4"/>
      <c r="C749" s="6"/>
      <c r="E749" s="4"/>
      <c r="F749" s="4"/>
      <c r="G749" s="4"/>
    </row>
    <row r="750" spans="2:7">
      <c r="B750" s="4"/>
      <c r="C750" s="6"/>
      <c r="E750" s="4"/>
      <c r="F750" s="4"/>
      <c r="G750" s="4"/>
    </row>
    <row r="751" spans="2:7">
      <c r="B751" s="4"/>
      <c r="C751" s="6"/>
      <c r="E751" s="4"/>
      <c r="F751" s="4"/>
      <c r="G751" s="4"/>
    </row>
    <row r="752" spans="2:7">
      <c r="B752" s="4"/>
      <c r="C752" s="6"/>
      <c r="E752" s="4"/>
      <c r="F752" s="4"/>
      <c r="G752" s="4"/>
    </row>
    <row r="753" spans="2:7">
      <c r="B753" s="4"/>
      <c r="C753" s="6"/>
      <c r="E753" s="4"/>
      <c r="F753" s="4"/>
      <c r="G753" s="4"/>
    </row>
    <row r="754" spans="2:7">
      <c r="B754" s="4"/>
      <c r="C754" s="6"/>
      <c r="E754" s="4"/>
      <c r="F754" s="4"/>
      <c r="G754" s="4"/>
    </row>
    <row r="755" spans="2:7">
      <c r="B755" s="4"/>
      <c r="C755" s="6"/>
      <c r="E755" s="4"/>
      <c r="F755" s="4"/>
      <c r="G755" s="4"/>
    </row>
    <row r="756" spans="2:7">
      <c r="B756" s="4"/>
      <c r="C756" s="6"/>
      <c r="E756" s="4"/>
      <c r="F756" s="4"/>
      <c r="G756" s="4"/>
    </row>
    <row r="757" spans="2:7">
      <c r="B757" s="4"/>
      <c r="C757" s="6"/>
      <c r="E757" s="4"/>
      <c r="F757" s="4"/>
      <c r="G757" s="4"/>
    </row>
    <row r="758" spans="2:7">
      <c r="B758" s="4"/>
      <c r="C758" s="6"/>
      <c r="E758" s="4"/>
      <c r="F758" s="4"/>
      <c r="G758" s="4"/>
    </row>
    <row r="759" spans="2:7">
      <c r="B759" s="4"/>
      <c r="C759" s="6"/>
      <c r="E759" s="4"/>
      <c r="F759" s="4"/>
      <c r="G759" s="4"/>
    </row>
    <row r="760" spans="2:7">
      <c r="B760" s="4"/>
      <c r="C760" s="6"/>
      <c r="E760" s="4"/>
      <c r="F760" s="4"/>
      <c r="G760" s="4"/>
    </row>
    <row r="761" spans="2:7">
      <c r="B761" s="4"/>
      <c r="C761" s="6"/>
      <c r="E761" s="4"/>
      <c r="F761" s="4"/>
      <c r="G761" s="4"/>
    </row>
    <row r="762" spans="2:7">
      <c r="B762" s="4"/>
      <c r="C762" s="6"/>
      <c r="E762" s="4"/>
      <c r="F762" s="4"/>
      <c r="G762" s="4"/>
    </row>
    <row r="763" spans="2:7">
      <c r="B763" s="4"/>
      <c r="C763" s="6"/>
      <c r="E763" s="4"/>
      <c r="F763" s="4"/>
      <c r="G763" s="4"/>
    </row>
    <row r="764" spans="2:7">
      <c r="B764" s="4"/>
      <c r="C764" s="6"/>
      <c r="E764" s="4"/>
      <c r="F764" s="4"/>
      <c r="G764" s="4"/>
    </row>
    <row r="765" spans="2:7">
      <c r="B765" s="4"/>
      <c r="C765" s="6"/>
      <c r="E765" s="4"/>
      <c r="F765" s="4"/>
      <c r="G765" s="4"/>
    </row>
    <row r="766" spans="2:7">
      <c r="B766" s="4"/>
      <c r="C766" s="6"/>
      <c r="E766" s="4"/>
      <c r="F766" s="4"/>
      <c r="G766" s="4"/>
    </row>
    <row r="767" spans="2:7">
      <c r="B767" s="4"/>
      <c r="C767" s="6"/>
      <c r="E767" s="4"/>
      <c r="F767" s="4"/>
      <c r="G767" s="4"/>
    </row>
    <row r="768" spans="2:7">
      <c r="B768" s="4"/>
      <c r="C768" s="6"/>
      <c r="E768" s="4"/>
      <c r="F768" s="4"/>
      <c r="G768" s="4"/>
    </row>
    <row r="769" spans="2:7">
      <c r="B769" s="4"/>
      <c r="C769" s="6"/>
      <c r="E769" s="4"/>
      <c r="F769" s="4"/>
      <c r="G769" s="4"/>
    </row>
    <row r="770" spans="2:7">
      <c r="B770" s="4"/>
      <c r="C770" s="6"/>
      <c r="E770" s="4"/>
      <c r="F770" s="4"/>
      <c r="G770" s="4"/>
    </row>
    <row r="771" spans="2:7">
      <c r="B771" s="4"/>
      <c r="C771" s="6"/>
      <c r="E771" s="4"/>
      <c r="F771" s="4"/>
      <c r="G771" s="4"/>
    </row>
    <row r="772" spans="2:7">
      <c r="B772" s="4"/>
      <c r="C772" s="6"/>
      <c r="E772" s="4"/>
      <c r="F772" s="4"/>
      <c r="G772" s="4"/>
    </row>
    <row r="773" spans="2:7">
      <c r="B773" s="4"/>
      <c r="C773" s="6"/>
      <c r="E773" s="4"/>
      <c r="F773" s="4"/>
      <c r="G773" s="4"/>
    </row>
    <row r="774" spans="2:7">
      <c r="B774" s="4"/>
      <c r="C774" s="6"/>
      <c r="E774" s="4"/>
      <c r="F774" s="4"/>
      <c r="G774" s="4"/>
    </row>
    <row r="775" spans="2:7">
      <c r="B775" s="4"/>
      <c r="C775" s="6"/>
      <c r="E775" s="4"/>
      <c r="F775" s="4"/>
      <c r="G775" s="4"/>
    </row>
    <row r="776" spans="2:7">
      <c r="B776" s="4"/>
      <c r="C776" s="6"/>
      <c r="E776" s="4"/>
      <c r="F776" s="4"/>
      <c r="G776" s="4"/>
    </row>
    <row r="777" spans="2:7">
      <c r="B777" s="4"/>
      <c r="C777" s="6"/>
      <c r="E777" s="4"/>
      <c r="F777" s="4"/>
      <c r="G777" s="4"/>
    </row>
    <row r="778" spans="2:7">
      <c r="B778" s="4"/>
      <c r="C778" s="6"/>
      <c r="E778" s="4"/>
      <c r="F778" s="4"/>
      <c r="G778" s="4"/>
    </row>
    <row r="779" spans="2:7">
      <c r="B779" s="4"/>
      <c r="C779" s="6"/>
      <c r="E779" s="4"/>
      <c r="F779" s="4"/>
      <c r="G779" s="4"/>
    </row>
    <row r="780" spans="2:7">
      <c r="B780" s="4"/>
      <c r="C780" s="6"/>
      <c r="E780" s="4"/>
      <c r="F780" s="4"/>
      <c r="G780" s="4"/>
    </row>
    <row r="781" spans="2:7">
      <c r="B781" s="4"/>
      <c r="C781" s="6"/>
      <c r="E781" s="4"/>
      <c r="F781" s="4"/>
      <c r="G781" s="4"/>
    </row>
    <row r="782" spans="2:7">
      <c r="B782" s="4"/>
      <c r="C782" s="6"/>
      <c r="E782" s="4"/>
      <c r="F782" s="4"/>
      <c r="G782" s="4"/>
    </row>
    <row r="783" spans="2:7">
      <c r="B783" s="4"/>
      <c r="C783" s="6"/>
      <c r="E783" s="4"/>
      <c r="F783" s="4"/>
      <c r="G783" s="4"/>
    </row>
    <row r="784" spans="2:7">
      <c r="B784" s="4"/>
      <c r="C784" s="6"/>
      <c r="E784" s="4"/>
      <c r="F784" s="4"/>
      <c r="G784" s="4"/>
    </row>
    <row r="785" spans="2:7">
      <c r="B785" s="4"/>
      <c r="C785" s="6"/>
      <c r="E785" s="4"/>
      <c r="F785" s="4"/>
      <c r="G785" s="4"/>
    </row>
    <row r="786" spans="2:7">
      <c r="B786" s="4"/>
      <c r="C786" s="6"/>
      <c r="E786" s="4"/>
      <c r="F786" s="4"/>
      <c r="G786" s="4"/>
    </row>
    <row r="787" spans="2:7">
      <c r="B787" s="4"/>
      <c r="C787" s="6"/>
      <c r="E787" s="4"/>
      <c r="F787" s="4"/>
      <c r="G787" s="4"/>
    </row>
    <row r="788" spans="2:7">
      <c r="B788" s="4"/>
      <c r="C788" s="6"/>
      <c r="E788" s="4"/>
      <c r="F788" s="4"/>
      <c r="G788" s="4"/>
    </row>
    <row r="789" spans="2:7">
      <c r="B789" s="4"/>
      <c r="C789" s="6"/>
      <c r="E789" s="4"/>
      <c r="F789" s="4"/>
      <c r="G789" s="4"/>
    </row>
    <row r="790" spans="2:7">
      <c r="B790" s="4"/>
      <c r="C790" s="6"/>
      <c r="E790" s="4"/>
      <c r="F790" s="4"/>
      <c r="G790" s="4"/>
    </row>
    <row r="791" spans="2:7">
      <c r="B791" s="4"/>
      <c r="C791" s="6"/>
      <c r="E791" s="4"/>
      <c r="F791" s="4"/>
      <c r="G791" s="4"/>
    </row>
    <row r="792" spans="2:7">
      <c r="B792" s="4"/>
      <c r="C792" s="6"/>
      <c r="E792" s="4"/>
      <c r="F792" s="4"/>
      <c r="G792" s="4"/>
    </row>
    <row r="793" spans="2:7">
      <c r="B793" s="4"/>
      <c r="C793" s="6"/>
      <c r="E793" s="4"/>
      <c r="F793" s="4"/>
      <c r="G793" s="4"/>
    </row>
    <row r="794" spans="2:7">
      <c r="B794" s="4"/>
      <c r="C794" s="6"/>
      <c r="E794" s="4"/>
      <c r="F794" s="4"/>
      <c r="G794" s="4"/>
    </row>
    <row r="795" spans="2:7">
      <c r="B795" s="4"/>
      <c r="C795" s="6"/>
      <c r="E795" s="4"/>
      <c r="F795" s="4"/>
      <c r="G795" s="4"/>
    </row>
    <row r="796" spans="2:7">
      <c r="B796" s="4"/>
      <c r="C796" s="6"/>
      <c r="E796" s="4"/>
      <c r="F796" s="4"/>
      <c r="G796" s="4"/>
    </row>
    <row r="797" spans="2:7">
      <c r="B797" s="4"/>
      <c r="C797" s="6"/>
      <c r="E797" s="4"/>
      <c r="F797" s="4"/>
      <c r="G797" s="4"/>
    </row>
    <row r="798" spans="2:7">
      <c r="B798" s="4"/>
      <c r="C798" s="6"/>
      <c r="E798" s="4"/>
      <c r="F798" s="4"/>
      <c r="G798" s="4"/>
    </row>
    <row r="799" spans="2:7">
      <c r="B799" s="4"/>
      <c r="C799" s="6"/>
      <c r="E799" s="4"/>
      <c r="F799" s="4"/>
      <c r="G799" s="4"/>
    </row>
    <row r="800" spans="2:7">
      <c r="B800" s="4"/>
      <c r="C800" s="6"/>
      <c r="E800" s="4"/>
      <c r="F800" s="4"/>
      <c r="G800" s="4"/>
    </row>
    <row r="801" spans="2:7">
      <c r="B801" s="4"/>
      <c r="C801" s="6"/>
      <c r="E801" s="4"/>
      <c r="F801" s="4"/>
      <c r="G801" s="4"/>
    </row>
    <row r="802" spans="2:7">
      <c r="B802" s="4"/>
      <c r="C802" s="6"/>
      <c r="E802" s="4"/>
      <c r="F802" s="4"/>
      <c r="G802" s="4"/>
    </row>
    <row r="803" spans="2:7">
      <c r="B803" s="4"/>
      <c r="C803" s="6"/>
      <c r="E803" s="4"/>
      <c r="F803" s="4"/>
      <c r="G803" s="4"/>
    </row>
    <row r="804" spans="2:7">
      <c r="B804" s="4"/>
      <c r="C804" s="6"/>
      <c r="E804" s="4"/>
      <c r="F804" s="4"/>
      <c r="G804" s="4"/>
    </row>
    <row r="805" spans="2:7">
      <c r="B805" s="4"/>
      <c r="C805" s="6"/>
      <c r="E805" s="4"/>
      <c r="F805" s="4"/>
      <c r="G805" s="4"/>
    </row>
    <row r="806" spans="2:7">
      <c r="B806" s="4"/>
      <c r="C806" s="6"/>
      <c r="E806" s="4"/>
      <c r="F806" s="4"/>
      <c r="G806" s="4"/>
    </row>
    <row r="807" spans="2:7">
      <c r="B807" s="4"/>
      <c r="C807" s="6"/>
      <c r="E807" s="4"/>
      <c r="F807" s="4"/>
      <c r="G807" s="4"/>
    </row>
    <row r="808" spans="2:7">
      <c r="B808" s="4"/>
      <c r="C808" s="6"/>
      <c r="E808" s="4"/>
      <c r="F808" s="4"/>
      <c r="G808" s="4"/>
    </row>
    <row r="809" spans="2:7">
      <c r="B809" s="4"/>
      <c r="C809" s="6"/>
      <c r="E809" s="4"/>
      <c r="F809" s="4"/>
      <c r="G809" s="4"/>
    </row>
    <row r="810" spans="2:7">
      <c r="B810" s="4"/>
      <c r="C810" s="6"/>
      <c r="E810" s="4"/>
      <c r="F810" s="4"/>
      <c r="G810" s="4"/>
    </row>
    <row r="811" spans="2:7">
      <c r="B811" s="4"/>
      <c r="C811" s="6"/>
      <c r="E811" s="4"/>
      <c r="F811" s="4"/>
      <c r="G811" s="4"/>
    </row>
    <row r="812" spans="2:7">
      <c r="B812" s="4"/>
      <c r="C812" s="6"/>
      <c r="E812" s="4"/>
      <c r="F812" s="4"/>
      <c r="G812" s="4"/>
    </row>
    <row r="813" spans="2:7">
      <c r="B813" s="4"/>
      <c r="C813" s="6"/>
      <c r="E813" s="4"/>
      <c r="F813" s="4"/>
      <c r="G813" s="4"/>
    </row>
    <row r="814" spans="2:7">
      <c r="B814" s="4"/>
      <c r="C814" s="6"/>
      <c r="E814" s="4"/>
      <c r="F814" s="4"/>
      <c r="G814" s="4"/>
    </row>
    <row r="815" spans="2:7">
      <c r="B815" s="4"/>
      <c r="C815" s="6"/>
      <c r="E815" s="4"/>
      <c r="F815" s="4"/>
      <c r="G815" s="4"/>
    </row>
    <row r="816" spans="2:7">
      <c r="B816" s="4"/>
      <c r="C816" s="6"/>
      <c r="E816" s="4"/>
      <c r="F816" s="4"/>
      <c r="G816" s="4"/>
    </row>
    <row r="817" spans="2:7">
      <c r="B817" s="4"/>
      <c r="C817" s="6"/>
      <c r="E817" s="4"/>
      <c r="F817" s="4"/>
      <c r="G817" s="4"/>
    </row>
    <row r="818" spans="2:7">
      <c r="B818" s="4"/>
      <c r="C818" s="6"/>
      <c r="E818" s="4"/>
      <c r="F818" s="4"/>
      <c r="G818" s="4"/>
    </row>
    <row r="819" spans="2:7">
      <c r="B819" s="4"/>
      <c r="C819" s="6"/>
      <c r="E819" s="4"/>
      <c r="F819" s="4"/>
      <c r="G819" s="4"/>
    </row>
    <row r="820" spans="2:7">
      <c r="B820" s="4"/>
      <c r="C820" s="6"/>
      <c r="E820" s="4"/>
      <c r="F820" s="4"/>
      <c r="G820" s="4"/>
    </row>
    <row r="821" spans="2:7">
      <c r="B821" s="4"/>
      <c r="C821" s="6"/>
      <c r="E821" s="4"/>
      <c r="F821" s="4"/>
      <c r="G821" s="4"/>
    </row>
    <row r="822" spans="2:7">
      <c r="B822" s="4"/>
      <c r="C822" s="6"/>
      <c r="E822" s="4"/>
      <c r="F822" s="4"/>
      <c r="G822" s="4"/>
    </row>
    <row r="823" spans="2:7">
      <c r="B823" s="4"/>
      <c r="C823" s="6"/>
      <c r="E823" s="4"/>
      <c r="F823" s="4"/>
      <c r="G823" s="4"/>
    </row>
    <row r="824" spans="2:7">
      <c r="B824" s="4"/>
      <c r="C824" s="6"/>
      <c r="E824" s="4"/>
      <c r="F824" s="4"/>
      <c r="G824" s="4"/>
    </row>
    <row r="825" spans="2:7">
      <c r="B825" s="4"/>
      <c r="C825" s="6"/>
      <c r="E825" s="4"/>
      <c r="F825" s="4"/>
      <c r="G825" s="4"/>
    </row>
    <row r="826" spans="2:7">
      <c r="B826" s="4"/>
      <c r="C826" s="6"/>
      <c r="E826" s="4"/>
      <c r="F826" s="4"/>
      <c r="G826" s="4"/>
    </row>
    <row r="827" spans="2:7">
      <c r="B827" s="4"/>
      <c r="C827" s="6"/>
      <c r="E827" s="4"/>
      <c r="F827" s="4"/>
      <c r="G827" s="4"/>
    </row>
    <row r="828" spans="2:7">
      <c r="B828" s="4"/>
      <c r="C828" s="6"/>
      <c r="E828" s="4"/>
      <c r="F828" s="4"/>
      <c r="G828" s="4"/>
    </row>
    <row r="829" spans="2:7">
      <c r="B829" s="4"/>
      <c r="C829" s="6"/>
      <c r="E829" s="4"/>
      <c r="F829" s="4"/>
      <c r="G829" s="4"/>
    </row>
    <row r="830" spans="2:7">
      <c r="B830" s="4"/>
      <c r="C830" s="6"/>
      <c r="E830" s="4"/>
      <c r="F830" s="4"/>
      <c r="G830" s="4"/>
    </row>
    <row r="831" spans="2:7">
      <c r="B831" s="4"/>
      <c r="C831" s="6"/>
      <c r="E831" s="4"/>
      <c r="F831" s="4"/>
      <c r="G831" s="4"/>
    </row>
    <row r="832" spans="2:7">
      <c r="B832" s="4"/>
      <c r="C832" s="6"/>
      <c r="E832" s="4"/>
      <c r="F832" s="4"/>
      <c r="G832" s="4"/>
    </row>
    <row r="833" spans="2:7">
      <c r="B833" s="4"/>
      <c r="C833" s="6"/>
      <c r="E833" s="4"/>
      <c r="F833" s="4"/>
      <c r="G833" s="4"/>
    </row>
    <row r="834" spans="2:7">
      <c r="B834" s="4"/>
      <c r="C834" s="6"/>
      <c r="E834" s="4"/>
      <c r="F834" s="4"/>
      <c r="G834" s="4"/>
    </row>
    <row r="835" spans="2:7">
      <c r="B835" s="4"/>
      <c r="C835" s="6"/>
      <c r="E835" s="4"/>
      <c r="F835" s="4"/>
      <c r="G835" s="4"/>
    </row>
    <row r="836" spans="2:7">
      <c r="B836" s="4"/>
      <c r="C836" s="6"/>
      <c r="E836" s="4"/>
      <c r="F836" s="4"/>
      <c r="G836" s="4"/>
    </row>
    <row r="837" spans="2:7">
      <c r="B837" s="4"/>
      <c r="C837" s="6"/>
      <c r="E837" s="4"/>
      <c r="F837" s="4"/>
      <c r="G837" s="4"/>
    </row>
    <row r="838" spans="2:7">
      <c r="B838" s="4"/>
      <c r="C838" s="6"/>
      <c r="E838" s="4"/>
      <c r="F838" s="4"/>
      <c r="G838" s="4"/>
    </row>
    <row r="839" spans="2:7">
      <c r="B839" s="4"/>
      <c r="C839" s="6"/>
      <c r="E839" s="4"/>
      <c r="F839" s="4"/>
      <c r="G839" s="4"/>
    </row>
    <row r="840" spans="2:7">
      <c r="B840" s="4"/>
      <c r="C840" s="6"/>
      <c r="E840" s="4"/>
      <c r="F840" s="4"/>
      <c r="G840" s="4"/>
    </row>
    <row r="841" spans="2:7">
      <c r="B841" s="4"/>
      <c r="C841" s="6"/>
      <c r="E841" s="4"/>
      <c r="F841" s="4"/>
      <c r="G841" s="4"/>
    </row>
    <row r="842" spans="2:7">
      <c r="B842" s="4"/>
      <c r="C842" s="6"/>
      <c r="E842" s="4"/>
      <c r="F842" s="4"/>
      <c r="G842" s="4"/>
    </row>
    <row r="843" spans="2:7">
      <c r="B843" s="4"/>
      <c r="C843" s="6"/>
      <c r="E843" s="4"/>
      <c r="F843" s="4"/>
      <c r="G843" s="4"/>
    </row>
    <row r="844" spans="2:7">
      <c r="B844" s="4"/>
      <c r="C844" s="6"/>
      <c r="E844" s="4"/>
      <c r="F844" s="4"/>
      <c r="G844" s="4"/>
    </row>
    <row r="845" spans="2:7">
      <c r="B845" s="4"/>
      <c r="C845" s="6"/>
      <c r="E845" s="4"/>
      <c r="F845" s="4"/>
      <c r="G845" s="4"/>
    </row>
    <row r="846" spans="2:7">
      <c r="B846" s="4"/>
      <c r="C846" s="6"/>
      <c r="E846" s="4"/>
      <c r="F846" s="4"/>
      <c r="G846" s="4"/>
    </row>
    <row r="847" spans="2:7">
      <c r="B847" s="4"/>
      <c r="C847" s="6"/>
      <c r="E847" s="4"/>
      <c r="F847" s="4"/>
      <c r="G847" s="4"/>
    </row>
    <row r="848" spans="2:7">
      <c r="B848" s="4"/>
      <c r="C848" s="6"/>
      <c r="E848" s="4"/>
      <c r="F848" s="4"/>
      <c r="G848" s="4"/>
    </row>
    <row r="849" spans="2:7">
      <c r="B849" s="4"/>
      <c r="C849" s="6"/>
      <c r="E849" s="4"/>
      <c r="F849" s="4"/>
      <c r="G849" s="4"/>
    </row>
    <row r="850" spans="2:7">
      <c r="B850" s="4"/>
      <c r="C850" s="6"/>
      <c r="E850" s="4"/>
      <c r="F850" s="4"/>
      <c r="G850" s="4"/>
    </row>
    <row r="851" spans="2:7">
      <c r="B851" s="4"/>
      <c r="C851" s="6"/>
      <c r="E851" s="4"/>
      <c r="F851" s="4"/>
      <c r="G851" s="4"/>
    </row>
    <row r="852" spans="2:7">
      <c r="B852" s="4"/>
      <c r="C852" s="6"/>
      <c r="E852" s="4"/>
      <c r="F852" s="4"/>
      <c r="G852" s="4"/>
    </row>
    <row r="853" spans="2:7">
      <c r="B853" s="4"/>
      <c r="C853" s="6"/>
      <c r="E853" s="4"/>
      <c r="F853" s="4"/>
      <c r="G853" s="4"/>
    </row>
    <row r="854" spans="2:7">
      <c r="B854" s="4"/>
      <c r="C854" s="6"/>
      <c r="E854" s="4"/>
      <c r="F854" s="4"/>
      <c r="G854" s="4"/>
    </row>
    <row r="855" spans="2:7">
      <c r="B855" s="4"/>
      <c r="C855" s="6"/>
      <c r="E855" s="4"/>
      <c r="F855" s="4"/>
      <c r="G855" s="4"/>
    </row>
    <row r="856" spans="2:7">
      <c r="B856" s="4"/>
      <c r="C856" s="6"/>
      <c r="E856" s="4"/>
      <c r="F856" s="4"/>
      <c r="G856" s="4"/>
    </row>
    <row r="857" spans="2:7">
      <c r="B857" s="4"/>
      <c r="C857" s="6"/>
      <c r="E857" s="4"/>
      <c r="F857" s="4"/>
      <c r="G857" s="4"/>
    </row>
    <row r="858" spans="2:7">
      <c r="B858" s="4"/>
      <c r="C858" s="6"/>
      <c r="E858" s="4"/>
      <c r="F858" s="4"/>
      <c r="G858" s="4"/>
    </row>
    <row r="859" spans="2:7">
      <c r="B859" s="4"/>
      <c r="C859" s="6"/>
      <c r="E859" s="4"/>
      <c r="F859" s="4"/>
      <c r="G859" s="4"/>
    </row>
    <row r="860" spans="2:7">
      <c r="B860" s="4"/>
      <c r="C860" s="6"/>
      <c r="E860" s="4"/>
      <c r="F860" s="4"/>
      <c r="G860" s="4"/>
    </row>
    <row r="861" spans="2:7">
      <c r="B861" s="4"/>
      <c r="C861" s="6"/>
      <c r="E861" s="4"/>
      <c r="F861" s="4"/>
      <c r="G861" s="4"/>
    </row>
    <row r="862" spans="2:7">
      <c r="B862" s="4"/>
      <c r="C862" s="6"/>
      <c r="E862" s="4"/>
      <c r="F862" s="4"/>
      <c r="G862" s="4"/>
    </row>
    <row r="863" spans="2:7">
      <c r="B863" s="4"/>
      <c r="C863" s="6"/>
      <c r="E863" s="4"/>
      <c r="F863" s="4"/>
      <c r="G863" s="4"/>
    </row>
    <row r="864" spans="2:7">
      <c r="B864" s="4"/>
      <c r="C864" s="6"/>
      <c r="E864" s="4"/>
      <c r="F864" s="4"/>
      <c r="G864" s="4"/>
    </row>
    <row r="865" spans="2:7">
      <c r="B865" s="4"/>
      <c r="C865" s="6"/>
      <c r="E865" s="4"/>
      <c r="F865" s="4"/>
      <c r="G865" s="4"/>
    </row>
    <row r="866" spans="2:7">
      <c r="B866" s="4"/>
      <c r="C866" s="6"/>
      <c r="E866" s="4"/>
      <c r="F866" s="4"/>
      <c r="G866" s="4"/>
    </row>
    <row r="867" spans="2:7">
      <c r="B867" s="4"/>
      <c r="C867" s="6"/>
      <c r="E867" s="4"/>
      <c r="F867" s="4"/>
      <c r="G867" s="4"/>
    </row>
    <row r="868" spans="2:7">
      <c r="B868" s="4"/>
      <c r="C868" s="6"/>
      <c r="E868" s="4"/>
      <c r="F868" s="4"/>
      <c r="G868" s="4"/>
    </row>
    <row r="869" spans="2:7">
      <c r="B869" s="4"/>
      <c r="C869" s="6"/>
      <c r="E869" s="4"/>
      <c r="F869" s="4"/>
      <c r="G869" s="4"/>
    </row>
    <row r="870" spans="2:7">
      <c r="B870" s="4"/>
      <c r="C870" s="6"/>
      <c r="E870" s="4"/>
      <c r="F870" s="4"/>
      <c r="G870" s="4"/>
    </row>
    <row r="871" spans="2:7">
      <c r="B871" s="4"/>
      <c r="C871" s="6"/>
      <c r="E871" s="4"/>
      <c r="F871" s="4"/>
      <c r="G871" s="4"/>
    </row>
    <row r="872" spans="2:7">
      <c r="B872" s="4"/>
      <c r="C872" s="6"/>
      <c r="E872" s="4"/>
      <c r="F872" s="4"/>
      <c r="G872" s="4"/>
    </row>
    <row r="873" spans="2:7">
      <c r="B873" s="4"/>
      <c r="C873" s="6"/>
      <c r="E873" s="4"/>
      <c r="F873" s="4"/>
      <c r="G873" s="4"/>
    </row>
    <row r="874" spans="2:7">
      <c r="B874" s="4"/>
      <c r="C874" s="6"/>
      <c r="E874" s="4"/>
      <c r="F874" s="4"/>
      <c r="G874" s="4"/>
    </row>
    <row r="875" spans="2:7">
      <c r="B875" s="4"/>
      <c r="C875" s="6"/>
      <c r="E875" s="4"/>
      <c r="F875" s="4"/>
      <c r="G875" s="4"/>
    </row>
    <row r="876" spans="2:7">
      <c r="B876" s="4"/>
      <c r="C876" s="6"/>
      <c r="E876" s="4"/>
      <c r="F876" s="4"/>
      <c r="G876" s="4"/>
    </row>
    <row r="877" spans="2:7">
      <c r="B877" s="4"/>
      <c r="C877" s="6"/>
      <c r="E877" s="4"/>
      <c r="F877" s="4"/>
      <c r="G877" s="4"/>
    </row>
    <row r="878" spans="2:7">
      <c r="B878" s="4"/>
      <c r="C878" s="6"/>
      <c r="E878" s="4"/>
      <c r="F878" s="4"/>
      <c r="G878" s="4"/>
    </row>
    <row r="879" spans="2:7">
      <c r="B879" s="4"/>
      <c r="C879" s="6"/>
      <c r="E879" s="4"/>
      <c r="F879" s="4"/>
      <c r="G879" s="4"/>
    </row>
    <row r="880" spans="2:7">
      <c r="B880" s="4"/>
      <c r="C880" s="6"/>
      <c r="E880" s="4"/>
      <c r="F880" s="4"/>
      <c r="G880" s="4"/>
    </row>
    <row r="881" spans="2:7">
      <c r="B881" s="4"/>
      <c r="C881" s="6"/>
      <c r="E881" s="4"/>
      <c r="F881" s="4"/>
      <c r="G881" s="4"/>
    </row>
    <row r="882" spans="2:7">
      <c r="B882" s="4"/>
      <c r="C882" s="6"/>
      <c r="E882" s="4"/>
      <c r="F882" s="4"/>
      <c r="G882" s="4"/>
    </row>
    <row r="883" spans="2:7">
      <c r="B883" s="4"/>
      <c r="C883" s="6"/>
      <c r="E883" s="4"/>
      <c r="F883" s="4"/>
      <c r="G883" s="4"/>
    </row>
    <row r="884" spans="2:7">
      <c r="B884" s="4"/>
      <c r="C884" s="6"/>
      <c r="E884" s="4"/>
      <c r="F884" s="4"/>
      <c r="G884" s="4"/>
    </row>
    <row r="885" spans="2:7">
      <c r="B885" s="4"/>
      <c r="C885" s="6"/>
      <c r="E885" s="4"/>
      <c r="F885" s="4"/>
      <c r="G885" s="4"/>
    </row>
    <row r="886" spans="2:7">
      <c r="B886" s="4"/>
      <c r="C886" s="6"/>
      <c r="E886" s="4"/>
      <c r="F886" s="4"/>
      <c r="G886" s="4"/>
    </row>
    <row r="887" spans="2:7">
      <c r="B887" s="4"/>
      <c r="C887" s="6"/>
      <c r="E887" s="4"/>
      <c r="F887" s="4"/>
      <c r="G887" s="4"/>
    </row>
    <row r="888" spans="2:7">
      <c r="B888" s="4"/>
      <c r="C888" s="6"/>
      <c r="E888" s="4"/>
      <c r="F888" s="4"/>
      <c r="G888" s="4"/>
    </row>
    <row r="889" spans="2:7">
      <c r="B889" s="4"/>
      <c r="C889" s="6"/>
      <c r="E889" s="4"/>
      <c r="F889" s="4"/>
      <c r="G889" s="4"/>
    </row>
    <row r="890" spans="2:7">
      <c r="B890" s="4"/>
      <c r="C890" s="6"/>
      <c r="E890" s="4"/>
      <c r="F890" s="4"/>
      <c r="G890" s="4"/>
    </row>
    <row r="891" spans="2:7">
      <c r="B891" s="4"/>
      <c r="C891" s="6"/>
      <c r="E891" s="4"/>
      <c r="F891" s="4"/>
      <c r="G891" s="4"/>
    </row>
    <row r="892" spans="2:7">
      <c r="B892" s="4"/>
      <c r="C892" s="6"/>
      <c r="E892" s="4"/>
      <c r="F892" s="4"/>
      <c r="G892" s="4"/>
    </row>
    <row r="893" spans="2:7">
      <c r="B893" s="4"/>
      <c r="C893" s="6"/>
      <c r="E893" s="4"/>
      <c r="F893" s="4"/>
      <c r="G893" s="4"/>
    </row>
    <row r="894" spans="2:7">
      <c r="B894" s="4"/>
      <c r="C894" s="6"/>
      <c r="E894" s="4"/>
      <c r="F894" s="4"/>
      <c r="G894" s="4"/>
    </row>
    <row r="895" spans="2:7">
      <c r="B895" s="4"/>
      <c r="C895" s="6"/>
      <c r="E895" s="4"/>
      <c r="F895" s="4"/>
      <c r="G895" s="4"/>
    </row>
    <row r="896" spans="2:7">
      <c r="B896" s="4"/>
      <c r="C896" s="6"/>
      <c r="E896" s="4"/>
      <c r="F896" s="4"/>
      <c r="G896" s="4"/>
    </row>
    <row r="897" spans="2:7">
      <c r="B897" s="4"/>
      <c r="C897" s="6"/>
      <c r="E897" s="4"/>
      <c r="F897" s="4"/>
      <c r="G897" s="4"/>
    </row>
    <row r="898" spans="2:7">
      <c r="B898" s="4"/>
      <c r="C898" s="6"/>
      <c r="E898" s="4"/>
      <c r="F898" s="4"/>
      <c r="G898" s="4"/>
    </row>
    <row r="899" spans="2:7">
      <c r="B899" s="4"/>
      <c r="C899" s="6"/>
      <c r="E899" s="4"/>
      <c r="F899" s="4"/>
      <c r="G899" s="4"/>
    </row>
    <row r="900" spans="2:7">
      <c r="B900" s="4"/>
      <c r="C900" s="6"/>
      <c r="E900" s="4"/>
      <c r="F900" s="4"/>
      <c r="G900" s="4"/>
    </row>
    <row r="901" spans="2:7">
      <c r="B901" s="4"/>
      <c r="C901" s="6"/>
      <c r="E901" s="4"/>
      <c r="F901" s="4"/>
      <c r="G901" s="4"/>
    </row>
    <row r="902" spans="2:7">
      <c r="B902" s="4"/>
      <c r="C902" s="6"/>
      <c r="E902" s="4"/>
      <c r="F902" s="4"/>
      <c r="G902" s="4"/>
    </row>
    <row r="903" spans="2:7">
      <c r="B903" s="4"/>
      <c r="C903" s="6"/>
      <c r="E903" s="4"/>
      <c r="F903" s="4"/>
      <c r="G903" s="4"/>
    </row>
    <row r="904" spans="2:7">
      <c r="B904" s="4"/>
      <c r="C904" s="6"/>
      <c r="E904" s="4"/>
      <c r="F904" s="4"/>
      <c r="G904" s="4"/>
    </row>
    <row r="905" spans="2:7">
      <c r="B905" s="4"/>
      <c r="C905" s="6"/>
      <c r="E905" s="4"/>
      <c r="F905" s="4"/>
      <c r="G905" s="4"/>
    </row>
    <row r="906" spans="2:7">
      <c r="B906" s="4"/>
      <c r="C906" s="6"/>
      <c r="E906" s="4"/>
      <c r="F906" s="4"/>
      <c r="G906" s="4"/>
    </row>
    <row r="907" spans="2:7">
      <c r="B907" s="4"/>
      <c r="C907" s="6"/>
      <c r="E907" s="4"/>
      <c r="F907" s="4"/>
      <c r="G907" s="4"/>
    </row>
    <row r="908" spans="2:7">
      <c r="B908" s="4"/>
      <c r="C908" s="6"/>
      <c r="E908" s="4"/>
      <c r="F908" s="4"/>
      <c r="G908" s="4"/>
    </row>
    <row r="909" spans="2:7">
      <c r="B909" s="4"/>
      <c r="C909" s="6"/>
      <c r="E909" s="4"/>
      <c r="F909" s="4"/>
      <c r="G909" s="4"/>
    </row>
    <row r="910" spans="2:7">
      <c r="B910" s="4"/>
      <c r="C910" s="6"/>
      <c r="E910" s="4"/>
      <c r="F910" s="4"/>
      <c r="G910" s="4"/>
    </row>
    <row r="911" spans="2:7">
      <c r="B911" s="4"/>
      <c r="C911" s="6"/>
      <c r="E911" s="4"/>
      <c r="F911" s="4"/>
      <c r="G911" s="4"/>
    </row>
    <row r="912" spans="2:7">
      <c r="B912" s="4"/>
      <c r="C912" s="6"/>
      <c r="E912" s="4"/>
      <c r="F912" s="4"/>
      <c r="G912" s="4"/>
    </row>
    <row r="913" spans="2:7">
      <c r="B913" s="4"/>
      <c r="C913" s="6"/>
      <c r="E913" s="4"/>
      <c r="F913" s="4"/>
      <c r="G913" s="4"/>
    </row>
    <row r="914" spans="2:7">
      <c r="B914" s="4"/>
      <c r="C914" s="6"/>
      <c r="E914" s="4"/>
      <c r="F914" s="4"/>
      <c r="G914" s="4"/>
    </row>
    <row r="915" spans="2:7">
      <c r="B915" s="4"/>
      <c r="C915" s="6"/>
      <c r="E915" s="4"/>
      <c r="F915" s="4"/>
      <c r="G915" s="4"/>
    </row>
    <row r="916" spans="2:7">
      <c r="B916" s="4"/>
      <c r="C916" s="6"/>
      <c r="E916" s="4"/>
      <c r="F916" s="4"/>
      <c r="G916" s="4"/>
    </row>
    <row r="917" spans="2:7">
      <c r="B917" s="4"/>
      <c r="C917" s="6"/>
      <c r="E917" s="4"/>
      <c r="F917" s="4"/>
      <c r="G917" s="4"/>
    </row>
    <row r="918" spans="2:7">
      <c r="B918" s="4"/>
      <c r="C918" s="6"/>
      <c r="E918" s="4"/>
      <c r="F918" s="4"/>
      <c r="G918" s="4"/>
    </row>
    <row r="919" spans="2:7">
      <c r="B919" s="4"/>
      <c r="C919" s="6"/>
      <c r="E919" s="4"/>
      <c r="F919" s="4"/>
      <c r="G919" s="4"/>
    </row>
    <row r="920" spans="2:7">
      <c r="B920" s="4"/>
      <c r="C920" s="6"/>
      <c r="E920" s="4"/>
      <c r="F920" s="4"/>
      <c r="G920" s="4"/>
    </row>
    <row r="921" spans="2:7">
      <c r="B921" s="4"/>
      <c r="C921" s="6"/>
      <c r="E921" s="4"/>
      <c r="F921" s="4"/>
      <c r="G921" s="4"/>
    </row>
    <row r="922" spans="2:7">
      <c r="B922" s="4"/>
      <c r="C922" s="6"/>
      <c r="E922" s="4"/>
      <c r="F922" s="4"/>
      <c r="G922" s="4"/>
    </row>
    <row r="923" spans="2:7">
      <c r="B923" s="4"/>
      <c r="C923" s="6"/>
      <c r="E923" s="4"/>
      <c r="F923" s="4"/>
      <c r="G923" s="4"/>
    </row>
    <row r="924" spans="2:7">
      <c r="B924" s="4"/>
      <c r="C924" s="6"/>
      <c r="E924" s="4"/>
      <c r="F924" s="4"/>
      <c r="G924" s="4"/>
    </row>
    <row r="925" spans="2:7">
      <c r="B925" s="4"/>
      <c r="C925" s="6"/>
      <c r="E925" s="4"/>
      <c r="F925" s="4"/>
      <c r="G925" s="4"/>
    </row>
    <row r="926" spans="2:7">
      <c r="B926" s="4"/>
      <c r="C926" s="6"/>
      <c r="E926" s="4"/>
      <c r="F926" s="4"/>
      <c r="G926" s="4"/>
    </row>
  </sheetData>
  <mergeCells count="1">
    <mergeCell ref="B3:C3"/>
  </mergeCells>
  <conditionalFormatting sqref="D1:D926">
    <cfRule type="colorScale" priority="1">
      <colorScale>
        <cfvo type="min"/>
        <cfvo type="formula" val="0"/>
        <cfvo type="max"/>
        <color rgb="FFE67C73"/>
        <color rgb="FFFFFFFF"/>
        <color rgb="FF57BB8A"/>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L73"/>
  <sheetViews>
    <sheetView topLeftCell="C1" workbookViewId="0">
      <selection activeCell="CD1" sqref="CD1"/>
    </sheetView>
  </sheetViews>
  <sheetFormatPr baseColWidth="10" defaultColWidth="12.5703125" defaultRowHeight="15.75" customHeight="1"/>
  <cols>
    <col min="1" max="1" width="5.7109375" customWidth="1"/>
    <col min="2" max="2" width="49" customWidth="1"/>
    <col min="3" max="3" width="7.5703125" customWidth="1"/>
    <col min="4" max="4" width="3" customWidth="1"/>
    <col min="5" max="9" width="6" customWidth="1"/>
    <col min="10" max="10" width="3" customWidth="1"/>
    <col min="11" max="38" width="6" customWidth="1"/>
    <col min="39" max="39" width="3.140625" customWidth="1"/>
    <col min="40" max="44" width="6" customWidth="1"/>
    <col min="45" max="45" width="3.28515625" customWidth="1"/>
    <col min="46" max="48" width="6" customWidth="1"/>
    <col min="49" max="49" width="4" customWidth="1"/>
    <col min="50" max="69" width="6" customWidth="1"/>
    <col min="70" max="70" width="3" customWidth="1"/>
    <col min="71" max="75" width="9.5703125" customWidth="1"/>
    <col min="76" max="76" width="3.42578125" customWidth="1"/>
    <col min="77" max="80" width="6" customWidth="1"/>
    <col min="81" max="81" width="4" customWidth="1"/>
    <col min="82" max="82" width="9.5703125" customWidth="1"/>
    <col min="83" max="84" width="5.5703125" customWidth="1"/>
    <col min="85" max="85" width="4" customWidth="1"/>
    <col min="86" max="90" width="5.5703125" customWidth="1"/>
  </cols>
  <sheetData>
    <row r="1" spans="1:90" ht="163.5" customHeight="1">
      <c r="A1" s="20" t="s">
        <v>136</v>
      </c>
      <c r="B1" s="21" t="s">
        <v>88</v>
      </c>
      <c r="C1" s="22" t="s">
        <v>137</v>
      </c>
      <c r="D1" s="23" t="s">
        <v>138</v>
      </c>
      <c r="E1" s="24" t="s">
        <v>139</v>
      </c>
      <c r="F1" s="24" t="s">
        <v>140</v>
      </c>
      <c r="G1" s="24" t="s">
        <v>141</v>
      </c>
      <c r="H1" s="24" t="s">
        <v>142</v>
      </c>
      <c r="I1" s="24" t="s">
        <v>143</v>
      </c>
      <c r="J1" s="21" t="s">
        <v>144</v>
      </c>
      <c r="K1" s="24" t="s">
        <v>145</v>
      </c>
      <c r="L1" s="24" t="s">
        <v>146</v>
      </c>
      <c r="M1" s="24" t="s">
        <v>147</v>
      </c>
      <c r="N1" s="24" t="s">
        <v>148</v>
      </c>
      <c r="O1" s="24" t="s">
        <v>149</v>
      </c>
      <c r="P1" s="24" t="s">
        <v>150</v>
      </c>
      <c r="Q1" s="24" t="s">
        <v>151</v>
      </c>
      <c r="R1" s="24" t="s">
        <v>152</v>
      </c>
      <c r="S1" s="24" t="s">
        <v>153</v>
      </c>
      <c r="T1" s="24" t="s">
        <v>154</v>
      </c>
      <c r="U1" s="24" t="s">
        <v>155</v>
      </c>
      <c r="V1" s="24" t="s">
        <v>156</v>
      </c>
      <c r="W1" s="24" t="s">
        <v>157</v>
      </c>
      <c r="X1" s="24" t="s">
        <v>158</v>
      </c>
      <c r="Y1" s="24" t="s">
        <v>159</v>
      </c>
      <c r="Z1" s="24" t="s">
        <v>160</v>
      </c>
      <c r="AA1" s="24" t="s">
        <v>161</v>
      </c>
      <c r="AB1" s="24" t="s">
        <v>162</v>
      </c>
      <c r="AC1" s="24" t="s">
        <v>163</v>
      </c>
      <c r="AD1" s="24" t="s">
        <v>164</v>
      </c>
      <c r="AE1" s="24" t="s">
        <v>165</v>
      </c>
      <c r="AF1" s="24" t="s">
        <v>166</v>
      </c>
      <c r="AG1" s="24" t="s">
        <v>167</v>
      </c>
      <c r="AH1" s="24" t="s">
        <v>168</v>
      </c>
      <c r="AI1" s="24" t="s">
        <v>169</v>
      </c>
      <c r="AJ1" s="24" t="s">
        <v>170</v>
      </c>
      <c r="AK1" s="24" t="s">
        <v>171</v>
      </c>
      <c r="AL1" s="24" t="s">
        <v>172</v>
      </c>
      <c r="AM1" s="21" t="s">
        <v>173</v>
      </c>
      <c r="AN1" s="24" t="s">
        <v>174</v>
      </c>
      <c r="AO1" s="24" t="s">
        <v>175</v>
      </c>
      <c r="AP1" s="24" t="s">
        <v>176</v>
      </c>
      <c r="AQ1" s="24" t="s">
        <v>177</v>
      </c>
      <c r="AR1" s="24" t="s">
        <v>178</v>
      </c>
      <c r="AS1" s="23" t="s">
        <v>179</v>
      </c>
      <c r="AT1" s="24" t="s">
        <v>180</v>
      </c>
      <c r="AU1" s="24" t="s">
        <v>181</v>
      </c>
      <c r="AV1" s="24" t="s">
        <v>182</v>
      </c>
      <c r="AW1" s="23" t="s">
        <v>183</v>
      </c>
      <c r="AX1" s="24" t="s">
        <v>184</v>
      </c>
      <c r="AY1" s="24" t="s">
        <v>185</v>
      </c>
      <c r="AZ1" s="24" t="s">
        <v>186</v>
      </c>
      <c r="BA1" s="24" t="s">
        <v>187</v>
      </c>
      <c r="BB1" s="24" t="s">
        <v>188</v>
      </c>
      <c r="BC1" s="24" t="s">
        <v>189</v>
      </c>
      <c r="BD1" s="24" t="s">
        <v>190</v>
      </c>
      <c r="BE1" s="24" t="s">
        <v>191</v>
      </c>
      <c r="BF1" s="24" t="s">
        <v>192</v>
      </c>
      <c r="BG1" s="24" t="s">
        <v>193</v>
      </c>
      <c r="BH1" s="24" t="s">
        <v>194</v>
      </c>
      <c r="BI1" s="24" t="s">
        <v>195</v>
      </c>
      <c r="BJ1" s="24" t="s">
        <v>196</v>
      </c>
      <c r="BK1" s="24" t="s">
        <v>197</v>
      </c>
      <c r="BL1" s="24" t="s">
        <v>198</v>
      </c>
      <c r="BM1" s="24" t="s">
        <v>199</v>
      </c>
      <c r="BN1" s="24" t="s">
        <v>200</v>
      </c>
      <c r="BO1" s="24" t="s">
        <v>201</v>
      </c>
      <c r="BP1" s="24" t="s">
        <v>202</v>
      </c>
      <c r="BQ1" s="24" t="s">
        <v>203</v>
      </c>
      <c r="BR1" s="23" t="s">
        <v>204</v>
      </c>
      <c r="BS1" s="24" t="s">
        <v>205</v>
      </c>
      <c r="BT1" s="24" t="s">
        <v>206</v>
      </c>
      <c r="BU1" s="24" t="s">
        <v>207</v>
      </c>
      <c r="BV1" s="24" t="s">
        <v>208</v>
      </c>
      <c r="BW1" s="24" t="s">
        <v>209</v>
      </c>
      <c r="BX1" s="23" t="s">
        <v>210</v>
      </c>
      <c r="BY1" s="24" t="s">
        <v>211</v>
      </c>
      <c r="BZ1" s="24" t="s">
        <v>212</v>
      </c>
      <c r="CA1" s="24" t="s">
        <v>213</v>
      </c>
      <c r="CB1" s="24" t="s">
        <v>214</v>
      </c>
      <c r="CC1" s="24" t="s">
        <v>215</v>
      </c>
      <c r="CD1" s="24" t="s">
        <v>216</v>
      </c>
      <c r="CE1" s="24" t="s">
        <v>217</v>
      </c>
      <c r="CF1" s="24" t="s">
        <v>218</v>
      </c>
      <c r="CG1" s="23" t="s">
        <v>219</v>
      </c>
      <c r="CH1" s="24" t="s">
        <v>220</v>
      </c>
      <c r="CI1" s="24" t="s">
        <v>221</v>
      </c>
      <c r="CJ1" s="24" t="s">
        <v>222</v>
      </c>
      <c r="CK1" s="24" t="s">
        <v>223</v>
      </c>
      <c r="CL1" s="24" t="s">
        <v>224</v>
      </c>
    </row>
    <row r="2" spans="1:90" ht="12.75">
      <c r="A2" s="4">
        <f t="shared" ref="A2:A72" si="0">RANK(C2,C$2:C$72)</f>
        <v>1</v>
      </c>
      <c r="B2" s="33" t="s">
        <v>87</v>
      </c>
      <c r="C2" s="5">
        <v>265.63670565142723</v>
      </c>
      <c r="D2" s="34"/>
      <c r="E2" s="5">
        <v>182.02993375316925</v>
      </c>
      <c r="F2" s="5">
        <v>51.857364848286586</v>
      </c>
      <c r="G2" s="5">
        <v>17.991330661650448</v>
      </c>
      <c r="H2" s="5">
        <v>4.2332542733295178</v>
      </c>
      <c r="I2" s="5">
        <v>9.5248221149914158</v>
      </c>
      <c r="J2" s="4"/>
      <c r="K2" s="5">
        <v>10.583135683323794</v>
      </c>
      <c r="L2" s="5">
        <v>33.866034186636142</v>
      </c>
      <c r="M2" s="5">
        <v>11.641449251656175</v>
      </c>
      <c r="N2" s="5">
        <v>31.749407049971385</v>
      </c>
      <c r="O2" s="5">
        <v>8.4665085466590355</v>
      </c>
      <c r="P2" s="5">
        <v>17.991330661650448</v>
      </c>
      <c r="Q2" s="5">
        <v>22.224584934979966</v>
      </c>
      <c r="R2" s="5">
        <v>12.699762819988553</v>
      </c>
      <c r="S2" s="5">
        <v>16.933017093318071</v>
      </c>
      <c r="T2" s="5">
        <v>13.758076388320934</v>
      </c>
      <c r="U2" s="5">
        <v>10.583135683323794</v>
      </c>
      <c r="V2" s="5">
        <v>6.3498814099942766</v>
      </c>
      <c r="W2" s="5">
        <v>7.4081949783266561</v>
      </c>
      <c r="X2" s="5">
        <v>4.2332542733295178</v>
      </c>
      <c r="Y2" s="5">
        <v>7.4081949783266561</v>
      </c>
      <c r="Z2" s="5">
        <v>8.4665085466590355</v>
      </c>
      <c r="AA2" s="5">
        <v>4.2332542733295178</v>
      </c>
      <c r="AB2" s="5">
        <v>4.2332542733295178</v>
      </c>
      <c r="AC2" s="5">
        <v>3.1749407049971383</v>
      </c>
      <c r="AD2" s="5">
        <v>2.1166271366647589</v>
      </c>
      <c r="AE2" s="5">
        <v>10.583135683323794</v>
      </c>
      <c r="AF2" s="5">
        <v>5.2915678416618972</v>
      </c>
      <c r="AG2" s="5">
        <v>3.1749407049971383</v>
      </c>
      <c r="AH2" s="5">
        <v>3.1749407049971383</v>
      </c>
      <c r="AI2" s="5">
        <v>2.1166271366647589</v>
      </c>
      <c r="AJ2" s="5">
        <v>0</v>
      </c>
      <c r="AK2" s="5">
        <v>1.0583135683323794</v>
      </c>
      <c r="AL2" s="5">
        <v>2.1166271366647589</v>
      </c>
      <c r="AM2" s="4"/>
      <c r="AN2" s="5">
        <v>73.023636214934172</v>
      </c>
      <c r="AO2" s="5">
        <v>52.915678416618967</v>
      </c>
      <c r="AP2" s="5">
        <v>34.924347754968522</v>
      </c>
      <c r="AQ2" s="5">
        <v>64.557127668275143</v>
      </c>
      <c r="AR2" s="5">
        <v>40.215915596630417</v>
      </c>
      <c r="AS2" s="5"/>
      <c r="AT2" s="5">
        <v>154.51378097652741</v>
      </c>
      <c r="AU2" s="5">
        <v>59.265559826613249</v>
      </c>
      <c r="AV2" s="5">
        <v>51.857364848286586</v>
      </c>
      <c r="AW2" s="5"/>
      <c r="AX2" s="5">
        <v>42.332542733295178</v>
      </c>
      <c r="AY2" s="5">
        <v>11.641449251656175</v>
      </c>
      <c r="AZ2" s="5">
        <v>24.341212071644726</v>
      </c>
      <c r="BA2" s="5">
        <v>25.399525639977107</v>
      </c>
      <c r="BB2" s="5">
        <v>20.107957798315208</v>
      </c>
      <c r="BC2" s="5">
        <v>27.516152776641867</v>
      </c>
      <c r="BD2" s="5">
        <v>17.991330661650448</v>
      </c>
      <c r="BE2" s="5">
        <v>6.3498814099942766</v>
      </c>
      <c r="BF2" s="5">
        <v>29.632779913306624</v>
      </c>
      <c r="BG2" s="5">
        <v>2.1166271366647589</v>
      </c>
      <c r="BH2" s="5">
        <v>7.4081949783266561</v>
      </c>
      <c r="BI2" s="5">
        <v>8.4665085466590355</v>
      </c>
      <c r="BJ2" s="5">
        <v>9.5248221149914158</v>
      </c>
      <c r="BK2" s="5">
        <v>11.641449251656175</v>
      </c>
      <c r="BL2" s="5">
        <v>5.2915678416618972</v>
      </c>
      <c r="BM2" s="5">
        <v>0</v>
      </c>
      <c r="BN2" s="5">
        <v>6.3498814099942766</v>
      </c>
      <c r="BO2" s="5">
        <v>1.0583135683323794</v>
      </c>
      <c r="BP2" s="5">
        <v>5.2915678416618972</v>
      </c>
      <c r="BQ2" s="5">
        <v>3.1749407049971383</v>
      </c>
      <c r="BR2" s="5"/>
      <c r="BS2" s="5">
        <v>50.799051279954213</v>
      </c>
      <c r="BT2" s="5">
        <v>30.691093481639001</v>
      </c>
      <c r="BU2" s="5">
        <v>111.12292467489985</v>
      </c>
      <c r="BV2" s="5">
        <v>42.332542733295178</v>
      </c>
      <c r="BW2" s="5">
        <v>30.691093481639001</v>
      </c>
      <c r="BX2" s="5"/>
      <c r="BY2" s="5">
        <v>88.898339739919862</v>
      </c>
      <c r="BZ2" s="5">
        <v>102.65641612824081</v>
      </c>
      <c r="CA2" s="5">
        <v>37.040974891633276</v>
      </c>
      <c r="CB2" s="5">
        <v>37.040974891633276</v>
      </c>
      <c r="CC2" s="5"/>
      <c r="CD2" s="5">
        <v>93.131594013249398</v>
      </c>
      <c r="CE2" s="5">
        <v>147.10558599820072</v>
      </c>
      <c r="CF2" s="5">
        <v>25.399525639977107</v>
      </c>
      <c r="CG2" s="5"/>
      <c r="CH2" s="5">
        <v>73.023636214934172</v>
      </c>
      <c r="CI2" s="5">
        <v>134.40582317821219</v>
      </c>
      <c r="CJ2" s="5">
        <v>58.207246258280868</v>
      </c>
      <c r="CK2" s="5"/>
      <c r="CL2" s="5">
        <v>110.06461110656747</v>
      </c>
    </row>
    <row r="3" spans="1:90" ht="12.75">
      <c r="A3" s="4">
        <f t="shared" si="0"/>
        <v>2</v>
      </c>
      <c r="B3" s="33" t="s">
        <v>86</v>
      </c>
      <c r="C3" s="5">
        <v>204.9012658687968</v>
      </c>
      <c r="D3" s="34"/>
      <c r="E3" s="5">
        <v>151.06446267974039</v>
      </c>
      <c r="F3" s="5">
        <v>33.748443790154766</v>
      </c>
      <c r="G3" s="5">
        <v>10.445946887428857</v>
      </c>
      <c r="H3" s="5">
        <v>4.0176718797803295</v>
      </c>
      <c r="I3" s="5">
        <v>5.6247406316924611</v>
      </c>
      <c r="J3" s="4"/>
      <c r="K3" s="5">
        <v>12.053015639340988</v>
      </c>
      <c r="L3" s="5">
        <v>20.891893774857714</v>
      </c>
      <c r="M3" s="5">
        <v>12.856550015297055</v>
      </c>
      <c r="N3" s="5">
        <v>18.481290646989514</v>
      </c>
      <c r="O3" s="5">
        <v>12.053015639340988</v>
      </c>
      <c r="P3" s="5">
        <v>15.267153143165251</v>
      </c>
      <c r="Q3" s="5">
        <v>12.053015639340988</v>
      </c>
      <c r="R3" s="5">
        <v>10.445946887428857</v>
      </c>
      <c r="S3" s="5">
        <v>8.8388781355167243</v>
      </c>
      <c r="T3" s="5">
        <v>12.856550015297055</v>
      </c>
      <c r="U3" s="5">
        <v>9.6424125114727897</v>
      </c>
      <c r="V3" s="5">
        <v>4.8212062557363948</v>
      </c>
      <c r="W3" s="5">
        <v>4.8212062557363948</v>
      </c>
      <c r="X3" s="5">
        <v>4.0176718797803295</v>
      </c>
      <c r="Y3" s="5">
        <v>2.4106031278681974</v>
      </c>
      <c r="Z3" s="5">
        <v>8.8388781355167243</v>
      </c>
      <c r="AA3" s="5">
        <v>4.8212062557363948</v>
      </c>
      <c r="AB3" s="5">
        <v>5.6247406316924611</v>
      </c>
      <c r="AC3" s="5">
        <v>4.0176718797803295</v>
      </c>
      <c r="AD3" s="5">
        <v>1.6070687519121318</v>
      </c>
      <c r="AE3" s="5">
        <v>6.4282750076485273</v>
      </c>
      <c r="AF3" s="5">
        <v>5.6247406316924611</v>
      </c>
      <c r="AG3" s="5">
        <v>2.4106031278681974</v>
      </c>
      <c r="AH3" s="5">
        <v>2.4106031278681974</v>
      </c>
      <c r="AI3" s="5">
        <v>0.80353437595606592</v>
      </c>
      <c r="AJ3" s="5">
        <v>0</v>
      </c>
      <c r="AK3" s="5">
        <v>0.80353437595606592</v>
      </c>
      <c r="AL3" s="5">
        <v>0</v>
      </c>
      <c r="AM3" s="4"/>
      <c r="AN3" s="5">
        <v>59.461543820748879</v>
      </c>
      <c r="AO3" s="5">
        <v>33.748443790154766</v>
      </c>
      <c r="AP3" s="5">
        <v>34.551978166110835</v>
      </c>
      <c r="AQ3" s="5">
        <v>51.426200061188219</v>
      </c>
      <c r="AR3" s="5">
        <v>25.713100030594109</v>
      </c>
      <c r="AS3" s="5"/>
      <c r="AT3" s="5">
        <v>118.11955326554167</v>
      </c>
      <c r="AU3" s="5">
        <v>42.587321925671496</v>
      </c>
      <c r="AV3" s="5">
        <v>44.194390677583627</v>
      </c>
      <c r="AW3" s="5"/>
      <c r="AX3" s="5">
        <v>26.516634406550175</v>
      </c>
      <c r="AY3" s="5">
        <v>16.070687519121318</v>
      </c>
      <c r="AZ3" s="5">
        <v>20.891893774857714</v>
      </c>
      <c r="BA3" s="5">
        <v>20.891893774857714</v>
      </c>
      <c r="BB3" s="5">
        <v>18.481290646989514</v>
      </c>
      <c r="BC3" s="5">
        <v>12.856550015297055</v>
      </c>
      <c r="BD3" s="5">
        <v>12.856550015297055</v>
      </c>
      <c r="BE3" s="5">
        <v>7.2318093836045927</v>
      </c>
      <c r="BF3" s="5">
        <v>16.874221895077383</v>
      </c>
      <c r="BG3" s="5">
        <v>4.8212062557363948</v>
      </c>
      <c r="BH3" s="5">
        <v>6.4282750076485273</v>
      </c>
      <c r="BI3" s="5">
        <v>9.6424125114727897</v>
      </c>
      <c r="BJ3" s="5">
        <v>6.4282750076485273</v>
      </c>
      <c r="BK3" s="5">
        <v>8.0353437595606589</v>
      </c>
      <c r="BL3" s="5">
        <v>8.8388781355167243</v>
      </c>
      <c r="BM3" s="5">
        <v>0</v>
      </c>
      <c r="BN3" s="5">
        <v>2.4106031278681974</v>
      </c>
      <c r="BO3" s="5">
        <v>1.6070687519121318</v>
      </c>
      <c r="BP3" s="5">
        <v>1.6070687519121318</v>
      </c>
      <c r="BQ3" s="5">
        <v>2.4106031278681974</v>
      </c>
      <c r="BR3" s="5"/>
      <c r="BS3" s="5">
        <v>41.783787549715427</v>
      </c>
      <c r="BT3" s="5">
        <v>31.33784066228657</v>
      </c>
      <c r="BU3" s="5">
        <v>78.746368843694455</v>
      </c>
      <c r="BV3" s="5">
        <v>31.33784066228657</v>
      </c>
      <c r="BW3" s="5">
        <v>21.695428150813779</v>
      </c>
      <c r="BX3" s="5"/>
      <c r="BY3" s="5">
        <v>81.960506347518731</v>
      </c>
      <c r="BZ3" s="5">
        <v>69.103956332221671</v>
      </c>
      <c r="CA3" s="5">
        <v>24.106031278681975</v>
      </c>
      <c r="CB3" s="5">
        <v>29.73077191037444</v>
      </c>
      <c r="CC3" s="5"/>
      <c r="CD3" s="5">
        <v>81.960506347518731</v>
      </c>
      <c r="CE3" s="5">
        <v>103.6559344983325</v>
      </c>
      <c r="CF3" s="5">
        <v>19.284825022945579</v>
      </c>
      <c r="CG3" s="5"/>
      <c r="CH3" s="5">
        <v>49.819131309276081</v>
      </c>
      <c r="CI3" s="5">
        <v>98.8347282425961</v>
      </c>
      <c r="CJ3" s="5">
        <v>56.247406316924618</v>
      </c>
      <c r="CK3" s="5"/>
      <c r="CL3" s="5">
        <v>87.585246979211178</v>
      </c>
    </row>
    <row r="4" spans="1:90" ht="12.75">
      <c r="A4" s="4">
        <f t="shared" si="0"/>
        <v>3</v>
      </c>
      <c r="B4" s="33" t="s">
        <v>84</v>
      </c>
      <c r="C4" s="5">
        <v>194.80809017081205</v>
      </c>
      <c r="D4" s="34"/>
      <c r="E4" s="5">
        <v>140.54012219465727</v>
      </c>
      <c r="F4" s="5">
        <v>40.353104392525353</v>
      </c>
      <c r="G4" s="5">
        <v>9.7404045085406032</v>
      </c>
      <c r="H4" s="5">
        <v>2.7829727167258862</v>
      </c>
      <c r="I4" s="5">
        <v>1.3914863583629431</v>
      </c>
      <c r="J4" s="4"/>
      <c r="K4" s="5">
        <v>9.7404045085406032</v>
      </c>
      <c r="L4" s="5">
        <v>22.26378173380709</v>
      </c>
      <c r="M4" s="5">
        <v>9.7404045085406032</v>
      </c>
      <c r="N4" s="5">
        <v>27.829727167258863</v>
      </c>
      <c r="O4" s="5">
        <v>5.5659454334517724</v>
      </c>
      <c r="P4" s="5">
        <v>16.69783630035532</v>
      </c>
      <c r="Q4" s="5">
        <v>6.9574317918147157</v>
      </c>
      <c r="R4" s="5">
        <v>12.523377225266488</v>
      </c>
      <c r="S4" s="5">
        <v>6.9574317918147157</v>
      </c>
      <c r="T4" s="5">
        <v>9.7404045085406032</v>
      </c>
      <c r="U4" s="5">
        <v>8.3489181501776599</v>
      </c>
      <c r="V4" s="5">
        <v>6.9574317918147157</v>
      </c>
      <c r="W4" s="5">
        <v>8.3489181501776599</v>
      </c>
      <c r="X4" s="5">
        <v>5.5659454334517724</v>
      </c>
      <c r="Y4" s="5">
        <v>5.5659454334517724</v>
      </c>
      <c r="Z4" s="5">
        <v>4.17445907508883</v>
      </c>
      <c r="AA4" s="5">
        <v>1.3914863583629431</v>
      </c>
      <c r="AB4" s="5">
        <v>5.5659454334517724</v>
      </c>
      <c r="AC4" s="5">
        <v>1.3914863583629431</v>
      </c>
      <c r="AD4" s="5">
        <v>0</v>
      </c>
      <c r="AE4" s="5">
        <v>5.5659454334517724</v>
      </c>
      <c r="AF4" s="5">
        <v>4.17445907508883</v>
      </c>
      <c r="AG4" s="5">
        <v>1.3914863583629431</v>
      </c>
      <c r="AH4" s="5">
        <v>5.5659454334517724</v>
      </c>
      <c r="AI4" s="5">
        <v>1.3914863583629431</v>
      </c>
      <c r="AJ4" s="5">
        <v>1.3914863583629431</v>
      </c>
      <c r="AK4" s="5">
        <v>0</v>
      </c>
      <c r="AL4" s="5">
        <v>0</v>
      </c>
      <c r="AM4" s="4"/>
      <c r="AN4" s="5">
        <v>50.093508901065952</v>
      </c>
      <c r="AO4" s="5">
        <v>33.39567260071064</v>
      </c>
      <c r="AP4" s="5">
        <v>30.61269988398475</v>
      </c>
      <c r="AQ4" s="5">
        <v>48.702022542703013</v>
      </c>
      <c r="AR4" s="5">
        <v>32.004186242347693</v>
      </c>
      <c r="AS4" s="5"/>
      <c r="AT4" s="5">
        <v>111.31890866903545</v>
      </c>
      <c r="AU4" s="5">
        <v>34.787158959073579</v>
      </c>
      <c r="AV4" s="5">
        <v>48.702022542703013</v>
      </c>
      <c r="AW4" s="5"/>
      <c r="AX4" s="5">
        <v>26.43824080889592</v>
      </c>
      <c r="AY4" s="5">
        <v>11.131890866903545</v>
      </c>
      <c r="AZ4" s="5">
        <v>23.655268092170033</v>
      </c>
      <c r="BA4" s="5">
        <v>25.046754450532976</v>
      </c>
      <c r="BB4" s="5">
        <v>11.131890866903545</v>
      </c>
      <c r="BC4" s="5">
        <v>15.306349941992375</v>
      </c>
      <c r="BD4" s="5">
        <v>12.523377225266488</v>
      </c>
      <c r="BE4" s="5">
        <v>5.5659454334517724</v>
      </c>
      <c r="BF4" s="5">
        <v>16.69783630035532</v>
      </c>
      <c r="BG4" s="5">
        <v>0</v>
      </c>
      <c r="BH4" s="5">
        <v>8.3489181501776599</v>
      </c>
      <c r="BI4" s="5">
        <v>12.523377225266488</v>
      </c>
      <c r="BJ4" s="5">
        <v>6.9574317918147157</v>
      </c>
      <c r="BK4" s="5">
        <v>2.7829727167258862</v>
      </c>
      <c r="BL4" s="5">
        <v>5.5659454334517724</v>
      </c>
      <c r="BM4" s="5">
        <v>0</v>
      </c>
      <c r="BN4" s="5">
        <v>2.7829727167258862</v>
      </c>
      <c r="BO4" s="5">
        <v>0</v>
      </c>
      <c r="BP4" s="5">
        <v>5.5659454334517724</v>
      </c>
      <c r="BQ4" s="5">
        <v>2.7829727167258862</v>
      </c>
      <c r="BR4" s="5"/>
      <c r="BS4" s="5">
        <v>44.527563467614179</v>
      </c>
      <c r="BT4" s="5">
        <v>15.306349941992375</v>
      </c>
      <c r="BU4" s="5">
        <v>87.663640576865419</v>
      </c>
      <c r="BV4" s="5">
        <v>36.178645317436526</v>
      </c>
      <c r="BW4" s="5">
        <v>11.131890866903545</v>
      </c>
      <c r="BX4" s="5"/>
      <c r="BY4" s="5">
        <v>64.008372484695386</v>
      </c>
      <c r="BZ4" s="5">
        <v>77.923236068324826</v>
      </c>
      <c r="CA4" s="5">
        <v>25.046754450532976</v>
      </c>
      <c r="CB4" s="5">
        <v>27.829727167258863</v>
      </c>
      <c r="CC4" s="5"/>
      <c r="CD4" s="5">
        <v>70.965804276510099</v>
      </c>
      <c r="CE4" s="5">
        <v>116.88485410248722</v>
      </c>
      <c r="CF4" s="5">
        <v>6.9574317918147157</v>
      </c>
      <c r="CG4" s="5"/>
      <c r="CH4" s="5">
        <v>57.050940692880673</v>
      </c>
      <c r="CI4" s="5">
        <v>108.53593595230957</v>
      </c>
      <c r="CJ4" s="5">
        <v>29.221213525621806</v>
      </c>
      <c r="CK4" s="5"/>
      <c r="CL4" s="5">
        <v>65.399858843058325</v>
      </c>
    </row>
    <row r="5" spans="1:90" ht="12.75">
      <c r="A5" s="4">
        <f t="shared" si="0"/>
        <v>4</v>
      </c>
      <c r="B5" s="33" t="s">
        <v>74</v>
      </c>
      <c r="C5" s="5">
        <v>151.65241466214724</v>
      </c>
      <c r="D5" s="34"/>
      <c r="E5" s="5">
        <v>101.57850416049484</v>
      </c>
      <c r="F5" s="5">
        <v>32.90571261537157</v>
      </c>
      <c r="G5" s="5">
        <v>8.5840989431404093</v>
      </c>
      <c r="H5" s="5">
        <v>5.7227326287602729</v>
      </c>
      <c r="I5" s="5">
        <v>2.8613663143801364</v>
      </c>
      <c r="J5" s="4"/>
      <c r="K5" s="5">
        <v>4.2920494715702047</v>
      </c>
      <c r="L5" s="5">
        <v>17.168197886280819</v>
      </c>
      <c r="M5" s="5">
        <v>8.5840989431404093</v>
      </c>
      <c r="N5" s="5">
        <v>10.014782100330478</v>
      </c>
      <c r="O5" s="5">
        <v>7.153415785950342</v>
      </c>
      <c r="P5" s="5">
        <v>15.737514729090751</v>
      </c>
      <c r="Q5" s="5">
        <v>7.153415785950342</v>
      </c>
      <c r="R5" s="5">
        <v>12.876148414710613</v>
      </c>
      <c r="S5" s="5">
        <v>14.306831571900684</v>
      </c>
      <c r="T5" s="5">
        <v>7.153415785950342</v>
      </c>
      <c r="U5" s="5">
        <v>7.153415785950342</v>
      </c>
      <c r="V5" s="5">
        <v>1.4306831571900682</v>
      </c>
      <c r="W5" s="5">
        <v>2.8613663143801364</v>
      </c>
      <c r="X5" s="5">
        <v>4.2920494715702047</v>
      </c>
      <c r="Y5" s="5">
        <v>4.2920494715702047</v>
      </c>
      <c r="Z5" s="5">
        <v>4.2920494715702047</v>
      </c>
      <c r="AA5" s="5">
        <v>2.8613663143801364</v>
      </c>
      <c r="AB5" s="5">
        <v>2.8613663143801364</v>
      </c>
      <c r="AC5" s="5">
        <v>4.2920494715702047</v>
      </c>
      <c r="AD5" s="5">
        <v>0</v>
      </c>
      <c r="AE5" s="5">
        <v>2.8613663143801364</v>
      </c>
      <c r="AF5" s="5">
        <v>4.2920494715702047</v>
      </c>
      <c r="AG5" s="5">
        <v>1.4306831571900682</v>
      </c>
      <c r="AH5" s="5">
        <v>2.8613663143801364</v>
      </c>
      <c r="AI5" s="5">
        <v>0</v>
      </c>
      <c r="AJ5" s="5">
        <v>0</v>
      </c>
      <c r="AK5" s="5">
        <v>0</v>
      </c>
      <c r="AL5" s="5">
        <v>1.4306831571900682</v>
      </c>
      <c r="AM5" s="4"/>
      <c r="AN5" s="5">
        <v>42.920494715702048</v>
      </c>
      <c r="AO5" s="5">
        <v>17.168197886280819</v>
      </c>
      <c r="AP5" s="5">
        <v>18.598881043470886</v>
      </c>
      <c r="AQ5" s="5">
        <v>42.920494715702048</v>
      </c>
      <c r="AR5" s="5">
        <v>30.044346300991435</v>
      </c>
      <c r="AS5" s="5"/>
      <c r="AT5" s="5">
        <v>80.118256802643828</v>
      </c>
      <c r="AU5" s="5">
        <v>30.044346300991435</v>
      </c>
      <c r="AV5" s="5">
        <v>41.489811558511981</v>
      </c>
      <c r="AW5" s="5"/>
      <c r="AX5" s="5">
        <v>32.90571261537157</v>
      </c>
      <c r="AY5" s="5">
        <v>7.153415785950342</v>
      </c>
      <c r="AZ5" s="5">
        <v>18.598881043470886</v>
      </c>
      <c r="BA5" s="5">
        <v>14.306831571900684</v>
      </c>
      <c r="BB5" s="5">
        <v>11.445465257520546</v>
      </c>
      <c r="BC5" s="5">
        <v>4.2920494715702047</v>
      </c>
      <c r="BD5" s="5">
        <v>7.153415785950342</v>
      </c>
      <c r="BE5" s="5">
        <v>1.4306831571900682</v>
      </c>
      <c r="BF5" s="5">
        <v>14.306831571900684</v>
      </c>
      <c r="BG5" s="5">
        <v>1.4306831571900682</v>
      </c>
      <c r="BH5" s="5">
        <v>5.7227326287602729</v>
      </c>
      <c r="BI5" s="5">
        <v>7.153415785950342</v>
      </c>
      <c r="BJ5" s="5">
        <v>10.014782100330478</v>
      </c>
      <c r="BK5" s="5">
        <v>1.4306831571900682</v>
      </c>
      <c r="BL5" s="5">
        <v>8.5840989431404093</v>
      </c>
      <c r="BM5" s="5">
        <v>0</v>
      </c>
      <c r="BN5" s="5">
        <v>1.4306831571900682</v>
      </c>
      <c r="BO5" s="5">
        <v>1.4306831571900682</v>
      </c>
      <c r="BP5" s="5">
        <v>0</v>
      </c>
      <c r="BQ5" s="5">
        <v>2.8613663143801364</v>
      </c>
      <c r="BR5" s="5"/>
      <c r="BS5" s="5">
        <v>27.182979986611297</v>
      </c>
      <c r="BT5" s="5">
        <v>15.737514729090751</v>
      </c>
      <c r="BU5" s="5">
        <v>65.81142523074314</v>
      </c>
      <c r="BV5" s="5">
        <v>25.752296829421226</v>
      </c>
      <c r="BW5" s="5">
        <v>17.168197886280819</v>
      </c>
      <c r="BX5" s="5"/>
      <c r="BY5" s="5">
        <v>65.81142523074314</v>
      </c>
      <c r="BZ5" s="5">
        <v>47.21254418727225</v>
      </c>
      <c r="CA5" s="5">
        <v>20.029564200660957</v>
      </c>
      <c r="CB5" s="5">
        <v>18.598881043470886</v>
      </c>
      <c r="CC5" s="5"/>
      <c r="CD5" s="5">
        <v>62.950058916363005</v>
      </c>
      <c r="CE5" s="5">
        <v>78.687573645453753</v>
      </c>
      <c r="CF5" s="5">
        <v>10.014782100330478</v>
      </c>
      <c r="CG5" s="5"/>
      <c r="CH5" s="5">
        <v>34.336395772561637</v>
      </c>
      <c r="CI5" s="5">
        <v>87.271672588594157</v>
      </c>
      <c r="CJ5" s="5">
        <v>30.044346300991435</v>
      </c>
      <c r="CK5" s="5"/>
      <c r="CL5" s="5">
        <v>67.242108387933214</v>
      </c>
    </row>
    <row r="6" spans="1:90" ht="12.75">
      <c r="A6" s="4">
        <f t="shared" si="0"/>
        <v>12</v>
      </c>
      <c r="B6" s="33" t="s">
        <v>36</v>
      </c>
      <c r="C6" s="5">
        <v>121.66686355939649</v>
      </c>
      <c r="D6" s="34"/>
      <c r="E6" s="5">
        <v>96.953281898894076</v>
      </c>
      <c r="F6" s="5">
        <v>17.109402688040131</v>
      </c>
      <c r="G6" s="5">
        <v>3.8020894862311403</v>
      </c>
      <c r="H6" s="5">
        <v>0</v>
      </c>
      <c r="I6" s="5">
        <v>3.8020894862311403</v>
      </c>
      <c r="J6" s="4"/>
      <c r="K6" s="5">
        <v>1.9010447431155701</v>
      </c>
      <c r="L6" s="5">
        <v>11.406268458693422</v>
      </c>
      <c r="M6" s="5">
        <v>15.208357944924561</v>
      </c>
      <c r="N6" s="5">
        <v>7.6041789724622806</v>
      </c>
      <c r="O6" s="5">
        <v>9.5052237155778503</v>
      </c>
      <c r="P6" s="5">
        <v>7.6041789724622806</v>
      </c>
      <c r="Q6" s="5">
        <v>9.5052237155778503</v>
      </c>
      <c r="R6" s="5">
        <v>9.5052237155778503</v>
      </c>
      <c r="S6" s="5">
        <v>1.9010447431155701</v>
      </c>
      <c r="T6" s="5">
        <v>0</v>
      </c>
      <c r="U6" s="5">
        <v>3.8020894862311403</v>
      </c>
      <c r="V6" s="5">
        <v>3.8020894862311403</v>
      </c>
      <c r="W6" s="5">
        <v>7.6041789724622806</v>
      </c>
      <c r="X6" s="5">
        <v>0</v>
      </c>
      <c r="Y6" s="5">
        <v>7.6041789724622806</v>
      </c>
      <c r="Z6" s="5">
        <v>7.6041789724622806</v>
      </c>
      <c r="AA6" s="5">
        <v>1.9010447431155701</v>
      </c>
      <c r="AB6" s="5">
        <v>5.7031342293467109</v>
      </c>
      <c r="AC6" s="5">
        <v>0</v>
      </c>
      <c r="AD6" s="5">
        <v>0</v>
      </c>
      <c r="AE6" s="5">
        <v>1.9010447431155701</v>
      </c>
      <c r="AF6" s="5">
        <v>1.9010447431155701</v>
      </c>
      <c r="AG6" s="5">
        <v>1.9010447431155701</v>
      </c>
      <c r="AH6" s="5">
        <v>0</v>
      </c>
      <c r="AI6" s="5">
        <v>1.9010447431155701</v>
      </c>
      <c r="AJ6" s="5">
        <v>1.9010447431155701</v>
      </c>
      <c r="AK6" s="5">
        <v>0</v>
      </c>
      <c r="AL6" s="5">
        <v>0</v>
      </c>
      <c r="AM6" s="4"/>
      <c r="AN6" s="5">
        <v>36.119850119195831</v>
      </c>
      <c r="AO6" s="5">
        <v>26.614626403617983</v>
      </c>
      <c r="AP6" s="5">
        <v>20.91149217427127</v>
      </c>
      <c r="AQ6" s="5">
        <v>24.713581660502413</v>
      </c>
      <c r="AR6" s="5">
        <v>13.307313201808991</v>
      </c>
      <c r="AS6" s="5"/>
      <c r="AT6" s="5">
        <v>72.239700238391663</v>
      </c>
      <c r="AU6" s="5">
        <v>22.812536917386844</v>
      </c>
      <c r="AV6" s="5">
        <v>26.614626403617983</v>
      </c>
      <c r="AW6" s="5"/>
      <c r="AX6" s="5">
        <v>13.307313201808991</v>
      </c>
      <c r="AY6" s="5">
        <v>9.5052237155778503</v>
      </c>
      <c r="AZ6" s="5">
        <v>17.109402688040131</v>
      </c>
      <c r="BA6" s="5">
        <v>5.7031342293467109</v>
      </c>
      <c r="BB6" s="5">
        <v>20.91149217427127</v>
      </c>
      <c r="BC6" s="5">
        <v>3.8020894862311403</v>
      </c>
      <c r="BD6" s="5">
        <v>7.6041789724622806</v>
      </c>
      <c r="BE6" s="5">
        <v>5.7031342293467109</v>
      </c>
      <c r="BF6" s="5">
        <v>1.9010447431155701</v>
      </c>
      <c r="BG6" s="5">
        <v>7.6041789724622806</v>
      </c>
      <c r="BH6" s="5">
        <v>0</v>
      </c>
      <c r="BI6" s="5">
        <v>7.6041789724622806</v>
      </c>
      <c r="BJ6" s="5">
        <v>5.7031342293467109</v>
      </c>
      <c r="BK6" s="5">
        <v>1.9010447431155701</v>
      </c>
      <c r="BL6" s="5">
        <v>1.9010447431155701</v>
      </c>
      <c r="BM6" s="5">
        <v>1.9010447431155701</v>
      </c>
      <c r="BN6" s="5">
        <v>1.9010447431155701</v>
      </c>
      <c r="BO6" s="5">
        <v>1.9010447431155701</v>
      </c>
      <c r="BP6" s="5">
        <v>5.7031342293467109</v>
      </c>
      <c r="BQ6" s="5">
        <v>0</v>
      </c>
      <c r="BR6" s="5"/>
      <c r="BS6" s="5">
        <v>32.317760632964692</v>
      </c>
      <c r="BT6" s="5">
        <v>26.614626403617983</v>
      </c>
      <c r="BU6" s="5">
        <v>38.020894862311401</v>
      </c>
      <c r="BV6" s="5">
        <v>17.109402688040131</v>
      </c>
      <c r="BW6" s="5">
        <v>7.6041789724622806</v>
      </c>
      <c r="BX6" s="5"/>
      <c r="BY6" s="5">
        <v>43.72402909165811</v>
      </c>
      <c r="BZ6" s="5">
        <v>36.119850119195831</v>
      </c>
      <c r="CA6" s="5">
        <v>30.416715889849122</v>
      </c>
      <c r="CB6" s="5">
        <v>11.406268458693422</v>
      </c>
      <c r="CC6" s="5"/>
      <c r="CD6" s="5">
        <v>62.734476522813814</v>
      </c>
      <c r="CE6" s="5">
        <v>53.229252807235966</v>
      </c>
      <c r="CF6" s="5">
        <v>5.7031342293467109</v>
      </c>
      <c r="CG6" s="5"/>
      <c r="CH6" s="5">
        <v>34.218805376080262</v>
      </c>
      <c r="CI6" s="5">
        <v>41.822984348542541</v>
      </c>
      <c r="CJ6" s="5">
        <v>45.625073834773687</v>
      </c>
      <c r="CK6" s="5"/>
      <c r="CL6" s="5">
        <v>51.328208064120396</v>
      </c>
    </row>
    <row r="7" spans="1:90" ht="12.75">
      <c r="A7" s="4">
        <f t="shared" si="0"/>
        <v>5</v>
      </c>
      <c r="B7" s="33" t="s">
        <v>73</v>
      </c>
      <c r="C7" s="5">
        <v>151.33884027153024</v>
      </c>
      <c r="D7" s="34"/>
      <c r="E7" s="5">
        <v>100.89256018102016</v>
      </c>
      <c r="F7" s="5">
        <v>33.630853393673384</v>
      </c>
      <c r="G7" s="5">
        <v>7.6433757712894064</v>
      </c>
      <c r="H7" s="5">
        <v>2.2930127313868218</v>
      </c>
      <c r="I7" s="5">
        <v>6.8790381941604659</v>
      </c>
      <c r="J7" s="4"/>
      <c r="K7" s="5">
        <v>9.9363885026762286</v>
      </c>
      <c r="L7" s="5">
        <v>18.344101851094575</v>
      </c>
      <c r="M7" s="5">
        <v>6.8790381941604659</v>
      </c>
      <c r="N7" s="5">
        <v>18.344101851094575</v>
      </c>
      <c r="O7" s="5">
        <v>7.6433757712894064</v>
      </c>
      <c r="P7" s="5">
        <v>9.9363885026762286</v>
      </c>
      <c r="Q7" s="5">
        <v>10.700726079805168</v>
      </c>
      <c r="R7" s="5">
        <v>10.700726079805168</v>
      </c>
      <c r="S7" s="5">
        <v>6.1147006170315255</v>
      </c>
      <c r="T7" s="5">
        <v>10.700726079805168</v>
      </c>
      <c r="U7" s="5">
        <v>6.1147006170315255</v>
      </c>
      <c r="V7" s="5">
        <v>4.5860254627736436</v>
      </c>
      <c r="W7" s="5">
        <v>2.2930127313868218</v>
      </c>
      <c r="X7" s="5">
        <v>0.76433757712894068</v>
      </c>
      <c r="Y7" s="5">
        <v>1.5286751542578814</v>
      </c>
      <c r="Z7" s="5">
        <v>5.3503630399025841</v>
      </c>
      <c r="AA7" s="5">
        <v>1.5286751542578814</v>
      </c>
      <c r="AB7" s="5">
        <v>3.0573503085157627</v>
      </c>
      <c r="AC7" s="5">
        <v>3.0573503085157627</v>
      </c>
      <c r="AD7" s="5">
        <v>2.2930127313868218</v>
      </c>
      <c r="AE7" s="5">
        <v>3.0573503085157627</v>
      </c>
      <c r="AF7" s="5">
        <v>4.5860254627736436</v>
      </c>
      <c r="AG7" s="5">
        <v>0.76433757712894068</v>
      </c>
      <c r="AH7" s="5">
        <v>0.76433757712894068</v>
      </c>
      <c r="AI7" s="5">
        <v>1.5286751542578814</v>
      </c>
      <c r="AJ7" s="5">
        <v>0</v>
      </c>
      <c r="AK7" s="5">
        <v>0</v>
      </c>
      <c r="AL7" s="5">
        <v>0.76433757712894068</v>
      </c>
      <c r="AM7" s="4"/>
      <c r="AN7" s="5">
        <v>45.860254627736438</v>
      </c>
      <c r="AO7" s="5">
        <v>29.044827930899743</v>
      </c>
      <c r="AP7" s="5">
        <v>23.69446489099716</v>
      </c>
      <c r="AQ7" s="5">
        <v>35.159528547931266</v>
      </c>
      <c r="AR7" s="5">
        <v>17.579764273965633</v>
      </c>
      <c r="AS7" s="5"/>
      <c r="AT7" s="5">
        <v>89.427496524086052</v>
      </c>
      <c r="AU7" s="5">
        <v>31.337840662286567</v>
      </c>
      <c r="AV7" s="5">
        <v>30.573503085157625</v>
      </c>
      <c r="AW7" s="5"/>
      <c r="AX7" s="5">
        <v>17.579764273965633</v>
      </c>
      <c r="AY7" s="5">
        <v>9.1720509255472873</v>
      </c>
      <c r="AZ7" s="5">
        <v>17.579764273965633</v>
      </c>
      <c r="BA7" s="5">
        <v>18.344101851094575</v>
      </c>
      <c r="BB7" s="5">
        <v>12.99373881119199</v>
      </c>
      <c r="BC7" s="5">
        <v>8.4077133484183459</v>
      </c>
      <c r="BD7" s="5">
        <v>9.1720509255472873</v>
      </c>
      <c r="BE7" s="5">
        <v>3.0573503085157627</v>
      </c>
      <c r="BF7" s="5">
        <v>10.700726079805168</v>
      </c>
      <c r="BG7" s="5">
        <v>5.3503630399025841</v>
      </c>
      <c r="BH7" s="5">
        <v>3.8216878856447032</v>
      </c>
      <c r="BI7" s="5">
        <v>4.5860254627736436</v>
      </c>
      <c r="BJ7" s="5">
        <v>6.1147006170315255</v>
      </c>
      <c r="BK7" s="5">
        <v>3.8216878856447032</v>
      </c>
      <c r="BL7" s="5">
        <v>8.4077133484183459</v>
      </c>
      <c r="BM7" s="5">
        <v>0.76433757712894068</v>
      </c>
      <c r="BN7" s="5">
        <v>4.5860254627736436</v>
      </c>
      <c r="BO7" s="5">
        <v>3.0573503085157627</v>
      </c>
      <c r="BP7" s="5">
        <v>2.2930127313868218</v>
      </c>
      <c r="BQ7" s="5">
        <v>1.5286751542578814</v>
      </c>
      <c r="BR7" s="5"/>
      <c r="BS7" s="5">
        <v>32.86651581654445</v>
      </c>
      <c r="BT7" s="5">
        <v>23.69446489099716</v>
      </c>
      <c r="BU7" s="5">
        <v>49.681942513381145</v>
      </c>
      <c r="BV7" s="5">
        <v>28.280490353770805</v>
      </c>
      <c r="BW7" s="5">
        <v>16.815426696836692</v>
      </c>
      <c r="BX7" s="5"/>
      <c r="BY7" s="5">
        <v>58.853993438928427</v>
      </c>
      <c r="BZ7" s="5">
        <v>58.853993438928427</v>
      </c>
      <c r="CA7" s="5">
        <v>16.815426696836692</v>
      </c>
      <c r="CB7" s="5">
        <v>16.815426696836692</v>
      </c>
      <c r="CC7" s="5"/>
      <c r="CD7" s="5">
        <v>62.675681324573134</v>
      </c>
      <c r="CE7" s="5">
        <v>72.612069827249357</v>
      </c>
      <c r="CF7" s="5">
        <v>16.051089119707754</v>
      </c>
      <c r="CG7" s="5"/>
      <c r="CH7" s="5">
        <v>48.153267359123262</v>
      </c>
      <c r="CI7" s="5">
        <v>66.49736921021784</v>
      </c>
      <c r="CJ7" s="5">
        <v>36.688203702189149</v>
      </c>
      <c r="CK7" s="5"/>
      <c r="CL7" s="5">
        <v>67.261706787346768</v>
      </c>
    </row>
    <row r="8" spans="1:90" ht="12.75">
      <c r="A8" s="4">
        <f t="shared" si="0"/>
        <v>16</v>
      </c>
      <c r="B8" s="33" t="s">
        <v>80</v>
      </c>
      <c r="C8" s="5">
        <v>119.49144122449104</v>
      </c>
      <c r="D8" s="34"/>
      <c r="E8" s="5">
        <v>90.603400488899794</v>
      </c>
      <c r="F8" s="5">
        <v>19.69639141063039</v>
      </c>
      <c r="G8" s="5">
        <v>5.2523710428347714</v>
      </c>
      <c r="H8" s="5">
        <v>2.6261855214173857</v>
      </c>
      <c r="I8" s="5">
        <v>1.3130927607086929</v>
      </c>
      <c r="J8" s="4"/>
      <c r="K8" s="5">
        <v>2.6261855214173857</v>
      </c>
      <c r="L8" s="5">
        <v>15.757113128504313</v>
      </c>
      <c r="M8" s="5">
        <v>6.565463803543464</v>
      </c>
      <c r="N8" s="5">
        <v>11.817834846378235</v>
      </c>
      <c r="O8" s="5">
        <v>6.565463803543464</v>
      </c>
      <c r="P8" s="5">
        <v>6.565463803543464</v>
      </c>
      <c r="Q8" s="5">
        <v>5.2523710428347714</v>
      </c>
      <c r="R8" s="5">
        <v>9.1916493249608493</v>
      </c>
      <c r="S8" s="5">
        <v>10.504742085669543</v>
      </c>
      <c r="T8" s="5">
        <v>7.8785565642521567</v>
      </c>
      <c r="U8" s="5">
        <v>3.9392782821260783</v>
      </c>
      <c r="V8" s="5">
        <v>3.9392782821260783</v>
      </c>
      <c r="W8" s="5">
        <v>5.2523710428347714</v>
      </c>
      <c r="X8" s="5">
        <v>2.6261855214173857</v>
      </c>
      <c r="Y8" s="5">
        <v>1.3130927607086929</v>
      </c>
      <c r="Z8" s="5">
        <v>2.6261855214173857</v>
      </c>
      <c r="AA8" s="5">
        <v>2.6261855214173857</v>
      </c>
      <c r="AB8" s="5">
        <v>2.6261855214173857</v>
      </c>
      <c r="AC8" s="5">
        <v>1.3130927607086929</v>
      </c>
      <c r="AD8" s="5">
        <v>0</v>
      </c>
      <c r="AE8" s="5">
        <v>2.6261855214173857</v>
      </c>
      <c r="AF8" s="5">
        <v>3.9392782821260783</v>
      </c>
      <c r="AG8" s="5">
        <v>0</v>
      </c>
      <c r="AH8" s="5">
        <v>0</v>
      </c>
      <c r="AI8" s="5">
        <v>2.6261855214173857</v>
      </c>
      <c r="AJ8" s="5">
        <v>0</v>
      </c>
      <c r="AK8" s="5">
        <v>0</v>
      </c>
      <c r="AL8" s="5">
        <v>1.3130927607086929</v>
      </c>
      <c r="AM8" s="4"/>
      <c r="AN8" s="5">
        <v>26.261855214173856</v>
      </c>
      <c r="AO8" s="5">
        <v>31.514226257008627</v>
      </c>
      <c r="AP8" s="5">
        <v>18.383298649921699</v>
      </c>
      <c r="AQ8" s="5">
        <v>24.948762453465164</v>
      </c>
      <c r="AR8" s="5">
        <v>18.383298649921699</v>
      </c>
      <c r="AS8" s="5"/>
      <c r="AT8" s="5">
        <v>70.907009078269411</v>
      </c>
      <c r="AU8" s="5">
        <v>23.635669692756469</v>
      </c>
      <c r="AV8" s="5">
        <v>24.948762453465164</v>
      </c>
      <c r="AW8" s="5"/>
      <c r="AX8" s="5">
        <v>18.383298649921699</v>
      </c>
      <c r="AY8" s="5">
        <v>3.9392782821260783</v>
      </c>
      <c r="AZ8" s="5">
        <v>14.44402036779562</v>
      </c>
      <c r="BA8" s="5">
        <v>15.757113128504313</v>
      </c>
      <c r="BB8" s="5">
        <v>7.8785565642521567</v>
      </c>
      <c r="BC8" s="5">
        <v>9.1916493249608493</v>
      </c>
      <c r="BD8" s="5">
        <v>9.1916493249608493</v>
      </c>
      <c r="BE8" s="5">
        <v>3.9392782821260783</v>
      </c>
      <c r="BF8" s="5">
        <v>7.8785565642521567</v>
      </c>
      <c r="BG8" s="5">
        <v>1.3130927607086929</v>
      </c>
      <c r="BH8" s="5">
        <v>2.6261855214173857</v>
      </c>
      <c r="BI8" s="5">
        <v>5.2523710428347714</v>
      </c>
      <c r="BJ8" s="5">
        <v>7.8785565642521567</v>
      </c>
      <c r="BK8" s="5">
        <v>3.9392782821260783</v>
      </c>
      <c r="BL8" s="5">
        <v>5.2523710428347714</v>
      </c>
      <c r="BM8" s="5">
        <v>0</v>
      </c>
      <c r="BN8" s="5">
        <v>1.3130927607086929</v>
      </c>
      <c r="BO8" s="5">
        <v>0</v>
      </c>
      <c r="BP8" s="5">
        <v>1.3130927607086929</v>
      </c>
      <c r="BQ8" s="5">
        <v>0</v>
      </c>
      <c r="BR8" s="5"/>
      <c r="BS8" s="5">
        <v>23.635669692756469</v>
      </c>
      <c r="BT8" s="5">
        <v>15.757113128504313</v>
      </c>
      <c r="BU8" s="5">
        <v>36.766597299843397</v>
      </c>
      <c r="BV8" s="5">
        <v>30.201133496299931</v>
      </c>
      <c r="BW8" s="5">
        <v>13.130927607086928</v>
      </c>
      <c r="BX8" s="5"/>
      <c r="BY8" s="5">
        <v>45.958246624804246</v>
      </c>
      <c r="BZ8" s="5">
        <v>32.827319017717322</v>
      </c>
      <c r="CA8" s="5">
        <v>23.635669692756469</v>
      </c>
      <c r="CB8" s="5">
        <v>17.070205889213003</v>
      </c>
      <c r="CC8" s="5"/>
      <c r="CD8" s="5">
        <v>59.089174231891178</v>
      </c>
      <c r="CE8" s="5">
        <v>49.897524906930329</v>
      </c>
      <c r="CF8" s="5">
        <v>10.504742085669543</v>
      </c>
      <c r="CG8" s="5"/>
      <c r="CH8" s="5">
        <v>38.079690060552089</v>
      </c>
      <c r="CI8" s="5">
        <v>45.958246624804246</v>
      </c>
      <c r="CJ8" s="5">
        <v>35.453504539134705</v>
      </c>
      <c r="CK8" s="5"/>
      <c r="CL8" s="5">
        <v>53.836803189056404</v>
      </c>
    </row>
    <row r="9" spans="1:90" ht="12.75">
      <c r="A9" s="4">
        <f t="shared" si="0"/>
        <v>6</v>
      </c>
      <c r="B9" s="33" t="s">
        <v>79</v>
      </c>
      <c r="C9" s="5">
        <v>137.18879589493807</v>
      </c>
      <c r="D9" s="34"/>
      <c r="E9" s="5">
        <v>90.152637302387873</v>
      </c>
      <c r="F9" s="5">
        <v>30.573503085157629</v>
      </c>
      <c r="G9" s="5">
        <v>7.0554237888825293</v>
      </c>
      <c r="H9" s="5">
        <v>3.135743906170013</v>
      </c>
      <c r="I9" s="5">
        <v>6.2714878123400259</v>
      </c>
      <c r="J9" s="4"/>
      <c r="K9" s="5">
        <v>4.7036158592550201</v>
      </c>
      <c r="L9" s="5">
        <v>10.975103671595045</v>
      </c>
      <c r="M9" s="5">
        <v>7.8393597654250318</v>
      </c>
      <c r="N9" s="5">
        <v>14.894783554307562</v>
      </c>
      <c r="O9" s="5">
        <v>7.8393597654250318</v>
      </c>
      <c r="P9" s="5">
        <v>7.8393597654250318</v>
      </c>
      <c r="Q9" s="5">
        <v>10.191167695052542</v>
      </c>
      <c r="R9" s="5">
        <v>8.6232957419675369</v>
      </c>
      <c r="S9" s="5">
        <v>7.0554237888825293</v>
      </c>
      <c r="T9" s="5">
        <v>11.759039648137549</v>
      </c>
      <c r="U9" s="5">
        <v>6.2714878123400259</v>
      </c>
      <c r="V9" s="5">
        <v>4.7036158592550201</v>
      </c>
      <c r="W9" s="5">
        <v>3.9196798827125159</v>
      </c>
      <c r="X9" s="5">
        <v>0</v>
      </c>
      <c r="Y9" s="5">
        <v>2.3518079296275101</v>
      </c>
      <c r="Z9" s="5">
        <v>4.7036158592550201</v>
      </c>
      <c r="AA9" s="5">
        <v>4.7036158592550201</v>
      </c>
      <c r="AB9" s="5">
        <v>1.5678719530850065</v>
      </c>
      <c r="AC9" s="5">
        <v>3.135743906170013</v>
      </c>
      <c r="AD9" s="5">
        <v>0.78393597654250324</v>
      </c>
      <c r="AE9" s="5">
        <v>3.135743906170013</v>
      </c>
      <c r="AF9" s="5">
        <v>3.9196798827125159</v>
      </c>
      <c r="AG9" s="5">
        <v>0.78393597654250324</v>
      </c>
      <c r="AH9" s="5">
        <v>1.5678719530850065</v>
      </c>
      <c r="AI9" s="5">
        <v>0.78393597654250324</v>
      </c>
      <c r="AJ9" s="5">
        <v>0.78393597654250324</v>
      </c>
      <c r="AK9" s="5">
        <v>0.78393597654250324</v>
      </c>
      <c r="AL9" s="5">
        <v>1.5678719530850065</v>
      </c>
      <c r="AM9" s="4"/>
      <c r="AN9" s="5">
        <v>47.036158592550194</v>
      </c>
      <c r="AO9" s="5">
        <v>21.95020734319009</v>
      </c>
      <c r="AP9" s="5">
        <v>18.814463437020081</v>
      </c>
      <c r="AQ9" s="5">
        <v>35.277118944412642</v>
      </c>
      <c r="AR9" s="5">
        <v>14.110847577765059</v>
      </c>
      <c r="AS9" s="5"/>
      <c r="AT9" s="5">
        <v>76.041789724622816</v>
      </c>
      <c r="AU9" s="5">
        <v>29.005631132072622</v>
      </c>
      <c r="AV9" s="5">
        <v>32.141375038242636</v>
      </c>
      <c r="AW9" s="5"/>
      <c r="AX9" s="5">
        <v>24.302015272817599</v>
      </c>
      <c r="AY9" s="5">
        <v>8.6232957419675369</v>
      </c>
      <c r="AZ9" s="5">
        <v>11.759039648137549</v>
      </c>
      <c r="BA9" s="5">
        <v>14.894783554307562</v>
      </c>
      <c r="BB9" s="5">
        <v>18.030527460477575</v>
      </c>
      <c r="BC9" s="5">
        <v>9.4072317185100403</v>
      </c>
      <c r="BD9" s="5">
        <v>9.4072317185100403</v>
      </c>
      <c r="BE9" s="5">
        <v>3.135743906170013</v>
      </c>
      <c r="BF9" s="5">
        <v>8.6232957419675369</v>
      </c>
      <c r="BG9" s="5">
        <v>1.5678719530850065</v>
      </c>
      <c r="BH9" s="5">
        <v>3.135743906170013</v>
      </c>
      <c r="BI9" s="5">
        <v>4.7036158592550201</v>
      </c>
      <c r="BJ9" s="5">
        <v>4.7036158592550201</v>
      </c>
      <c r="BK9" s="5">
        <v>6.2714878123400259</v>
      </c>
      <c r="BL9" s="5">
        <v>3.135743906170013</v>
      </c>
      <c r="BM9" s="5">
        <v>0</v>
      </c>
      <c r="BN9" s="5">
        <v>0</v>
      </c>
      <c r="BO9" s="5">
        <v>2.3518079296275101</v>
      </c>
      <c r="BP9" s="5">
        <v>1.5678719530850065</v>
      </c>
      <c r="BQ9" s="5">
        <v>1.5678719530850065</v>
      </c>
      <c r="BR9" s="5"/>
      <c r="BS9" s="5">
        <v>23.518079296275097</v>
      </c>
      <c r="BT9" s="5">
        <v>20.382335390105084</v>
      </c>
      <c r="BU9" s="5">
        <v>50.955838475262709</v>
      </c>
      <c r="BV9" s="5">
        <v>29.005631132072622</v>
      </c>
      <c r="BW9" s="5">
        <v>13.326911601222555</v>
      </c>
      <c r="BX9" s="5"/>
      <c r="BY9" s="5">
        <v>42.33254273329517</v>
      </c>
      <c r="BZ9" s="5">
        <v>50.171902498720208</v>
      </c>
      <c r="CA9" s="5">
        <v>21.166271366647585</v>
      </c>
      <c r="CB9" s="5">
        <v>23.518079296275097</v>
      </c>
      <c r="CC9" s="5"/>
      <c r="CD9" s="5">
        <v>56.443390311060234</v>
      </c>
      <c r="CE9" s="5">
        <v>68.986365935740295</v>
      </c>
      <c r="CF9" s="5">
        <v>11.759039648137549</v>
      </c>
      <c r="CG9" s="5"/>
      <c r="CH9" s="5">
        <v>33.709246991327639</v>
      </c>
      <c r="CI9" s="5">
        <v>64.282750076485272</v>
      </c>
      <c r="CJ9" s="5">
        <v>39.196798827125157</v>
      </c>
      <c r="CK9" s="5"/>
      <c r="CL9" s="5">
        <v>50.955838475262709</v>
      </c>
    </row>
    <row r="10" spans="1:90" ht="12.75">
      <c r="A10" s="4">
        <f t="shared" si="0"/>
        <v>9</v>
      </c>
      <c r="B10" s="33" t="s">
        <v>68</v>
      </c>
      <c r="C10" s="5">
        <v>126.99762819988551</v>
      </c>
      <c r="D10" s="34"/>
      <c r="E10" s="5">
        <v>88.192797361031609</v>
      </c>
      <c r="F10" s="5">
        <v>31.749407049971378</v>
      </c>
      <c r="G10" s="5">
        <v>3.5277118944412642</v>
      </c>
      <c r="H10" s="5">
        <v>0</v>
      </c>
      <c r="I10" s="5">
        <v>3.5277118944412642</v>
      </c>
      <c r="J10" s="4"/>
      <c r="K10" s="5">
        <v>7.0554237888825284</v>
      </c>
      <c r="L10" s="5">
        <v>14.110847577765057</v>
      </c>
      <c r="M10" s="5">
        <v>5.2915678416618963</v>
      </c>
      <c r="N10" s="5">
        <v>12.346991630544425</v>
      </c>
      <c r="O10" s="5">
        <v>3.5277118944412642</v>
      </c>
      <c r="P10" s="5">
        <v>10.583135683323793</v>
      </c>
      <c r="Q10" s="5">
        <v>8.8192797361031605</v>
      </c>
      <c r="R10" s="5">
        <v>7.0554237888825284</v>
      </c>
      <c r="S10" s="5">
        <v>5.2915678416618963</v>
      </c>
      <c r="T10" s="5">
        <v>7.0554237888825284</v>
      </c>
      <c r="U10" s="5">
        <v>0</v>
      </c>
      <c r="V10" s="5">
        <v>5.2915678416618963</v>
      </c>
      <c r="W10" s="5">
        <v>12.346991630544425</v>
      </c>
      <c r="X10" s="5">
        <v>0</v>
      </c>
      <c r="Y10" s="5">
        <v>3.5277118944412642</v>
      </c>
      <c r="Z10" s="5">
        <v>1.7638559472206321</v>
      </c>
      <c r="AA10" s="5">
        <v>5.2915678416618963</v>
      </c>
      <c r="AB10" s="5">
        <v>1.7638559472206321</v>
      </c>
      <c r="AC10" s="5">
        <v>5.2915678416618963</v>
      </c>
      <c r="AD10" s="5">
        <v>0</v>
      </c>
      <c r="AE10" s="5">
        <v>7.0554237888825284</v>
      </c>
      <c r="AF10" s="5">
        <v>3.5277118944412642</v>
      </c>
      <c r="AG10" s="5">
        <v>0</v>
      </c>
      <c r="AH10" s="5">
        <v>0</v>
      </c>
      <c r="AI10" s="5">
        <v>0</v>
      </c>
      <c r="AJ10" s="5">
        <v>0</v>
      </c>
      <c r="AK10" s="5">
        <v>0</v>
      </c>
      <c r="AL10" s="5">
        <v>0</v>
      </c>
      <c r="AM10" s="4"/>
      <c r="AN10" s="5">
        <v>40.568686786074537</v>
      </c>
      <c r="AO10" s="5">
        <v>33.513262997192008</v>
      </c>
      <c r="AP10" s="5">
        <v>19.402415419426955</v>
      </c>
      <c r="AQ10" s="5">
        <v>19.402415419426955</v>
      </c>
      <c r="AR10" s="5">
        <v>14.110847577765057</v>
      </c>
      <c r="AS10" s="5"/>
      <c r="AT10" s="5">
        <v>54.679534363839601</v>
      </c>
      <c r="AU10" s="5">
        <v>31.749407049971378</v>
      </c>
      <c r="AV10" s="5">
        <v>40.568686786074537</v>
      </c>
      <c r="AW10" s="5"/>
      <c r="AX10" s="5">
        <v>17.638559472206321</v>
      </c>
      <c r="AY10" s="5">
        <v>5.2915678416618963</v>
      </c>
      <c r="AZ10" s="5">
        <v>10.583135683323793</v>
      </c>
      <c r="BA10" s="5">
        <v>8.8192797361031605</v>
      </c>
      <c r="BB10" s="5">
        <v>10.583135683323793</v>
      </c>
      <c r="BC10" s="5">
        <v>12.346991630544425</v>
      </c>
      <c r="BD10" s="5">
        <v>12.346991630544425</v>
      </c>
      <c r="BE10" s="5">
        <v>3.5277118944412642</v>
      </c>
      <c r="BF10" s="5">
        <v>12.346991630544425</v>
      </c>
      <c r="BG10" s="5">
        <v>1.7638559472206321</v>
      </c>
      <c r="BH10" s="5">
        <v>7.0554237888825284</v>
      </c>
      <c r="BI10" s="5">
        <v>8.8192797361031605</v>
      </c>
      <c r="BJ10" s="5">
        <v>5.2915678416618963</v>
      </c>
      <c r="BK10" s="5">
        <v>0</v>
      </c>
      <c r="BL10" s="5">
        <v>1.7638559472206321</v>
      </c>
      <c r="BM10" s="5">
        <v>1.7638559472206321</v>
      </c>
      <c r="BN10" s="5">
        <v>1.7638559472206321</v>
      </c>
      <c r="BO10" s="5">
        <v>1.7638559472206321</v>
      </c>
      <c r="BP10" s="5">
        <v>1.7638559472206321</v>
      </c>
      <c r="BQ10" s="5">
        <v>1.7638559472206321</v>
      </c>
      <c r="BR10" s="5"/>
      <c r="BS10" s="5">
        <v>26.457839208309483</v>
      </c>
      <c r="BT10" s="5">
        <v>21.166271366647585</v>
      </c>
      <c r="BU10" s="5">
        <v>42.33254273329517</v>
      </c>
      <c r="BV10" s="5">
        <v>21.166271366647585</v>
      </c>
      <c r="BW10" s="5">
        <v>15.874703524985689</v>
      </c>
      <c r="BX10" s="5"/>
      <c r="BY10" s="5">
        <v>49.387966522177699</v>
      </c>
      <c r="BZ10" s="5">
        <v>42.33254273329517</v>
      </c>
      <c r="CA10" s="5">
        <v>15.874703524985689</v>
      </c>
      <c r="CB10" s="5">
        <v>19.402415419426955</v>
      </c>
      <c r="CC10" s="5"/>
      <c r="CD10" s="5">
        <v>56.443390311060227</v>
      </c>
      <c r="CE10" s="5">
        <v>59.971102205501488</v>
      </c>
      <c r="CF10" s="5">
        <v>10.583135683323793</v>
      </c>
      <c r="CG10" s="5"/>
      <c r="CH10" s="5">
        <v>45.860254627736431</v>
      </c>
      <c r="CI10" s="5">
        <v>47.624110574957065</v>
      </c>
      <c r="CJ10" s="5">
        <v>33.513262997192008</v>
      </c>
      <c r="CK10" s="5"/>
      <c r="CL10" s="5">
        <v>56.443390311060227</v>
      </c>
    </row>
    <row r="11" spans="1:90" ht="12.75">
      <c r="A11" s="4">
        <f t="shared" si="0"/>
        <v>8</v>
      </c>
      <c r="B11" s="33" t="s">
        <v>83</v>
      </c>
      <c r="C11" s="5">
        <v>131.07409527790654</v>
      </c>
      <c r="D11" s="34"/>
      <c r="E11" s="5">
        <v>93.092397214422249</v>
      </c>
      <c r="F11" s="5">
        <v>26.065871220038229</v>
      </c>
      <c r="G11" s="5">
        <v>3.72369588857689</v>
      </c>
      <c r="H11" s="5">
        <v>1.4894783554307562</v>
      </c>
      <c r="I11" s="5">
        <v>6.7026525994384025</v>
      </c>
      <c r="J11" s="4"/>
      <c r="K11" s="5">
        <v>5.957913421723025</v>
      </c>
      <c r="L11" s="5">
        <v>16.384261909738317</v>
      </c>
      <c r="M11" s="5">
        <v>10.426348488015293</v>
      </c>
      <c r="N11" s="5">
        <v>14.89478355430756</v>
      </c>
      <c r="O11" s="5">
        <v>11.171087665730671</v>
      </c>
      <c r="P11" s="5">
        <v>5.957913421723025</v>
      </c>
      <c r="Q11" s="5">
        <v>5.957913421723025</v>
      </c>
      <c r="R11" s="5">
        <v>6.7026525994384025</v>
      </c>
      <c r="S11" s="5">
        <v>7.4473917771537801</v>
      </c>
      <c r="T11" s="5">
        <v>6.7026525994384025</v>
      </c>
      <c r="U11" s="5">
        <v>2.9789567108615125</v>
      </c>
      <c r="V11" s="5">
        <v>2.234217533146134</v>
      </c>
      <c r="W11" s="5">
        <v>4.4684350662922681</v>
      </c>
      <c r="X11" s="5">
        <v>2.234217533146134</v>
      </c>
      <c r="Y11" s="5">
        <v>2.9789567108615125</v>
      </c>
      <c r="Z11" s="5">
        <v>2.9789567108615125</v>
      </c>
      <c r="AA11" s="5">
        <v>4.4684350662922681</v>
      </c>
      <c r="AB11" s="5">
        <v>2.9789567108615125</v>
      </c>
      <c r="AC11" s="5">
        <v>2.9789567108615125</v>
      </c>
      <c r="AD11" s="5">
        <v>0.74473917771537812</v>
      </c>
      <c r="AE11" s="5">
        <v>0.74473917771537812</v>
      </c>
      <c r="AF11" s="5">
        <v>2.9789567108615125</v>
      </c>
      <c r="AG11" s="5">
        <v>2.234217533146134</v>
      </c>
      <c r="AH11" s="5">
        <v>0</v>
      </c>
      <c r="AI11" s="5">
        <v>3.72369588857689</v>
      </c>
      <c r="AJ11" s="5">
        <v>0</v>
      </c>
      <c r="AK11" s="5">
        <v>0.74473917771537812</v>
      </c>
      <c r="AL11" s="5">
        <v>0</v>
      </c>
      <c r="AM11" s="4"/>
      <c r="AN11" s="5">
        <v>43.939611485207301</v>
      </c>
      <c r="AO11" s="5">
        <v>27.555349575468988</v>
      </c>
      <c r="AP11" s="5">
        <v>14.150044376592183</v>
      </c>
      <c r="AQ11" s="5">
        <v>27.555349575468988</v>
      </c>
      <c r="AR11" s="5">
        <v>17.873740265169072</v>
      </c>
      <c r="AS11" s="5"/>
      <c r="AT11" s="5">
        <v>70.005482705245527</v>
      </c>
      <c r="AU11" s="5">
        <v>22.342175331461341</v>
      </c>
      <c r="AV11" s="5">
        <v>38.726437241199662</v>
      </c>
      <c r="AW11" s="5"/>
      <c r="AX11" s="5">
        <v>17.873740265169072</v>
      </c>
      <c r="AY11" s="5">
        <v>7.4473917771537801</v>
      </c>
      <c r="AZ11" s="5">
        <v>14.150044376592183</v>
      </c>
      <c r="BA11" s="5">
        <v>12.660566021161426</v>
      </c>
      <c r="BB11" s="5">
        <v>14.89478355430756</v>
      </c>
      <c r="BC11" s="5">
        <v>12.660566021161426</v>
      </c>
      <c r="BD11" s="5">
        <v>5.957913421723025</v>
      </c>
      <c r="BE11" s="5">
        <v>5.957913421723025</v>
      </c>
      <c r="BF11" s="5">
        <v>9.6816093102999154</v>
      </c>
      <c r="BG11" s="5">
        <v>3.72369588857689</v>
      </c>
      <c r="BH11" s="5">
        <v>5.2131742440076465</v>
      </c>
      <c r="BI11" s="5">
        <v>5.957913421723025</v>
      </c>
      <c r="BJ11" s="5">
        <v>0.74473917771537812</v>
      </c>
      <c r="BK11" s="5">
        <v>4.4684350662922681</v>
      </c>
      <c r="BL11" s="5">
        <v>2.9789567108615125</v>
      </c>
      <c r="BM11" s="5">
        <v>0.74473917771537812</v>
      </c>
      <c r="BN11" s="5">
        <v>1.4894783554307562</v>
      </c>
      <c r="BO11" s="5">
        <v>2.9789567108615125</v>
      </c>
      <c r="BP11" s="5">
        <v>0.74473917771537812</v>
      </c>
      <c r="BQ11" s="5">
        <v>0.74473917771537812</v>
      </c>
      <c r="BR11" s="5"/>
      <c r="BS11" s="5">
        <v>24.576392864607477</v>
      </c>
      <c r="BT11" s="5">
        <v>23.086914509176722</v>
      </c>
      <c r="BU11" s="5">
        <v>45.429089840638063</v>
      </c>
      <c r="BV11" s="5">
        <v>23.086914509176722</v>
      </c>
      <c r="BW11" s="5">
        <v>14.89478355430756</v>
      </c>
      <c r="BX11" s="5"/>
      <c r="BY11" s="5">
        <v>49.152785729214955</v>
      </c>
      <c r="BZ11" s="5">
        <v>43.939611485207301</v>
      </c>
      <c r="CA11" s="5">
        <v>20.107957798315208</v>
      </c>
      <c r="CB11" s="5">
        <v>17.873740265169072</v>
      </c>
      <c r="CC11" s="5"/>
      <c r="CD11" s="5">
        <v>55.855438328653356</v>
      </c>
      <c r="CE11" s="5">
        <v>66.281786816668657</v>
      </c>
      <c r="CF11" s="5">
        <v>8.9368701325845361</v>
      </c>
      <c r="CG11" s="5"/>
      <c r="CH11" s="5">
        <v>33.513262997192008</v>
      </c>
      <c r="CI11" s="5">
        <v>56.60017750636873</v>
      </c>
      <c r="CJ11" s="5">
        <v>40.960654774345791</v>
      </c>
      <c r="CK11" s="5"/>
      <c r="CL11" s="5">
        <v>54.365959973222601</v>
      </c>
    </row>
    <row r="12" spans="1:90" ht="12.75">
      <c r="A12" s="4">
        <f t="shared" si="0"/>
        <v>7</v>
      </c>
      <c r="B12" s="33" t="s">
        <v>77</v>
      </c>
      <c r="C12" s="5">
        <v>136.09128552777855</v>
      </c>
      <c r="D12" s="34"/>
      <c r="E12" s="5">
        <v>94.699465966334387</v>
      </c>
      <c r="F12" s="5">
        <v>26.340248811828108</v>
      </c>
      <c r="G12" s="5">
        <v>8.1529341560420328</v>
      </c>
      <c r="H12" s="5">
        <v>1.2542975624680051</v>
      </c>
      <c r="I12" s="5">
        <v>5.6443390311060231</v>
      </c>
      <c r="J12" s="4"/>
      <c r="K12" s="5">
        <v>6.8986365935740279</v>
      </c>
      <c r="L12" s="5">
        <v>18.187314655786075</v>
      </c>
      <c r="M12" s="5">
        <v>10.03438049974404</v>
      </c>
      <c r="N12" s="5">
        <v>15.678719530850064</v>
      </c>
      <c r="O12" s="5">
        <v>4.3900414686380174</v>
      </c>
      <c r="P12" s="5">
        <v>5.6443390311060231</v>
      </c>
      <c r="Q12" s="5">
        <v>10.661529280978042</v>
      </c>
      <c r="R12" s="5">
        <v>8.7800829372760347</v>
      </c>
      <c r="S12" s="5">
        <v>6.8986365935740279</v>
      </c>
      <c r="T12" s="5">
        <v>7.5257853748080308</v>
      </c>
      <c r="U12" s="5">
        <v>5.6443390311060231</v>
      </c>
      <c r="V12" s="5">
        <v>3.135743906170013</v>
      </c>
      <c r="W12" s="5">
        <v>4.3900414686380174</v>
      </c>
      <c r="X12" s="5">
        <v>3.135743906170013</v>
      </c>
      <c r="Y12" s="5">
        <v>2.5085951249360101</v>
      </c>
      <c r="Z12" s="5">
        <v>3.135743906170013</v>
      </c>
      <c r="AA12" s="5">
        <v>2.5085951249360101</v>
      </c>
      <c r="AB12" s="5">
        <v>3.135743906170013</v>
      </c>
      <c r="AC12" s="5">
        <v>1.2542975624680051</v>
      </c>
      <c r="AD12" s="5">
        <v>2.5085951249360101</v>
      </c>
      <c r="AE12" s="5">
        <v>3.7628926874040154</v>
      </c>
      <c r="AF12" s="5">
        <v>2.5085951249360101</v>
      </c>
      <c r="AG12" s="5">
        <v>1.8814463437020077</v>
      </c>
      <c r="AH12" s="5">
        <v>0</v>
      </c>
      <c r="AI12" s="5">
        <v>0.62714878123400253</v>
      </c>
      <c r="AJ12" s="5">
        <v>0.62714878123400253</v>
      </c>
      <c r="AK12" s="5">
        <v>0</v>
      </c>
      <c r="AL12" s="5">
        <v>0.62714878123400253</v>
      </c>
      <c r="AM12" s="4"/>
      <c r="AN12" s="5">
        <v>43.273265905146175</v>
      </c>
      <c r="AO12" s="5">
        <v>23.831653686892096</v>
      </c>
      <c r="AP12" s="5">
        <v>16.933017093318067</v>
      </c>
      <c r="AQ12" s="5">
        <v>31.984587842934133</v>
      </c>
      <c r="AR12" s="5">
        <v>20.068760999488081</v>
      </c>
      <c r="AS12" s="5"/>
      <c r="AT12" s="5">
        <v>71.494961060676289</v>
      </c>
      <c r="AU12" s="5">
        <v>30.730290280466125</v>
      </c>
      <c r="AV12" s="5">
        <v>33.866034186636135</v>
      </c>
      <c r="AW12" s="5"/>
      <c r="AX12" s="5">
        <v>15.051570749616062</v>
      </c>
      <c r="AY12" s="5">
        <v>11.288678062212046</v>
      </c>
      <c r="AZ12" s="5">
        <v>16.933017093318067</v>
      </c>
      <c r="BA12" s="5">
        <v>11.915826843446048</v>
      </c>
      <c r="BB12" s="5">
        <v>9.4072317185100385</v>
      </c>
      <c r="BC12" s="5">
        <v>10.661529280978042</v>
      </c>
      <c r="BD12" s="5">
        <v>8.7800829372760347</v>
      </c>
      <c r="BE12" s="5">
        <v>3.135743906170013</v>
      </c>
      <c r="BF12" s="5">
        <v>14.424421968382058</v>
      </c>
      <c r="BG12" s="5">
        <v>4.3900414686380174</v>
      </c>
      <c r="BH12" s="5">
        <v>5.0171902498720202</v>
      </c>
      <c r="BI12" s="5">
        <v>1.2542975624680051</v>
      </c>
      <c r="BJ12" s="5">
        <v>4.3900414686380174</v>
      </c>
      <c r="BK12" s="5">
        <v>3.7628926874040154</v>
      </c>
      <c r="BL12" s="5">
        <v>3.7628926874040154</v>
      </c>
      <c r="BM12" s="5">
        <v>1.2542975624680051</v>
      </c>
      <c r="BN12" s="5">
        <v>3.135743906170013</v>
      </c>
      <c r="BO12" s="5">
        <v>3.135743906170013</v>
      </c>
      <c r="BP12" s="5">
        <v>0.62714878123400253</v>
      </c>
      <c r="BQ12" s="5">
        <v>3.7628926874040154</v>
      </c>
      <c r="BR12" s="5"/>
      <c r="BS12" s="5">
        <v>32.611736624168131</v>
      </c>
      <c r="BT12" s="5">
        <v>20.068760999488081</v>
      </c>
      <c r="BU12" s="5">
        <v>42.64611712391217</v>
      </c>
      <c r="BV12" s="5">
        <v>23.831653686892096</v>
      </c>
      <c r="BW12" s="5">
        <v>16.933017093318067</v>
      </c>
      <c r="BX12" s="5"/>
      <c r="BY12" s="5">
        <v>46.409009811316189</v>
      </c>
      <c r="BZ12" s="5">
        <v>53.307646404890221</v>
      </c>
      <c r="CA12" s="5">
        <v>17.560165874552069</v>
      </c>
      <c r="CB12" s="5">
        <v>18.814463437020077</v>
      </c>
      <c r="CC12" s="5"/>
      <c r="CD12" s="5">
        <v>55.816241529826229</v>
      </c>
      <c r="CE12" s="5">
        <v>70.867812279442276</v>
      </c>
      <c r="CF12" s="5">
        <v>9.4072317185100385</v>
      </c>
      <c r="CG12" s="5"/>
      <c r="CH12" s="5">
        <v>45.154712248848185</v>
      </c>
      <c r="CI12" s="5">
        <v>58.951985435996242</v>
      </c>
      <c r="CJ12" s="5">
        <v>31.984587842934133</v>
      </c>
      <c r="CK12" s="5"/>
      <c r="CL12" s="5">
        <v>61.46058056093225</v>
      </c>
    </row>
    <row r="13" spans="1:90" ht="12.75">
      <c r="A13" s="4">
        <f t="shared" si="0"/>
        <v>24</v>
      </c>
      <c r="B13" s="33" t="s">
        <v>58</v>
      </c>
      <c r="C13" s="5">
        <v>100.9709537786744</v>
      </c>
      <c r="D13" s="4"/>
      <c r="E13" s="5">
        <v>66.71295160376701</v>
      </c>
      <c r="F13" s="5">
        <v>23.439685698620842</v>
      </c>
      <c r="G13" s="5">
        <v>3.606105492095514</v>
      </c>
      <c r="H13" s="5">
        <v>0</v>
      </c>
      <c r="I13" s="5">
        <v>7.212210984191028</v>
      </c>
      <c r="J13" s="4"/>
      <c r="K13" s="5">
        <v>5.409158238143271</v>
      </c>
      <c r="L13" s="5">
        <v>12.6213692223343</v>
      </c>
      <c r="M13" s="5">
        <v>3.606105492095514</v>
      </c>
      <c r="N13" s="5">
        <v>19.83358020652533</v>
      </c>
      <c r="O13" s="5">
        <v>1.803052746047757</v>
      </c>
      <c r="P13" s="5">
        <v>7.212210984191028</v>
      </c>
      <c r="Q13" s="5">
        <v>3.606105492095514</v>
      </c>
      <c r="R13" s="5">
        <v>1.803052746047757</v>
      </c>
      <c r="S13" s="5">
        <v>10.818316476286542</v>
      </c>
      <c r="T13" s="5">
        <v>1.803052746047757</v>
      </c>
      <c r="U13" s="5">
        <v>3.606105492095514</v>
      </c>
      <c r="V13" s="5">
        <v>3.606105492095514</v>
      </c>
      <c r="W13" s="5">
        <v>1.803052746047757</v>
      </c>
      <c r="X13" s="5">
        <v>0</v>
      </c>
      <c r="Y13" s="5">
        <v>1.803052746047757</v>
      </c>
      <c r="Z13" s="5">
        <v>1.803052746047757</v>
      </c>
      <c r="AA13" s="5">
        <v>0</v>
      </c>
      <c r="AB13" s="5">
        <v>3.606105492095514</v>
      </c>
      <c r="AC13" s="5">
        <v>3.606105492095514</v>
      </c>
      <c r="AD13" s="5">
        <v>1.803052746047757</v>
      </c>
      <c r="AE13" s="5">
        <v>0</v>
      </c>
      <c r="AF13" s="5">
        <v>5.409158238143271</v>
      </c>
      <c r="AG13" s="5">
        <v>0</v>
      </c>
      <c r="AH13" s="5">
        <v>3.606105492095514</v>
      </c>
      <c r="AI13" s="5">
        <v>1.803052746047757</v>
      </c>
      <c r="AJ13" s="5">
        <v>0</v>
      </c>
      <c r="AK13" s="5">
        <v>0</v>
      </c>
      <c r="AL13" s="5">
        <v>0</v>
      </c>
      <c r="AM13" s="4"/>
      <c r="AN13" s="5">
        <v>28.848843936764112</v>
      </c>
      <c r="AO13" s="5">
        <v>23.439685698620842</v>
      </c>
      <c r="AP13" s="5">
        <v>12.6213692223343</v>
      </c>
      <c r="AQ13" s="5">
        <v>23.439685698620842</v>
      </c>
      <c r="AR13" s="5">
        <v>12.6213692223343</v>
      </c>
      <c r="AS13" s="5"/>
      <c r="AT13" s="5">
        <v>48.682424143289445</v>
      </c>
      <c r="AU13" s="5">
        <v>19.83358020652533</v>
      </c>
      <c r="AV13" s="5">
        <v>32.454949428859628</v>
      </c>
      <c r="AW13" s="5"/>
      <c r="AX13" s="5">
        <v>14.424421968382056</v>
      </c>
      <c r="AY13" s="5">
        <v>16.227474714429814</v>
      </c>
      <c r="AZ13" s="5">
        <v>9.0152637302387859</v>
      </c>
      <c r="BA13" s="5">
        <v>7.212210984191028</v>
      </c>
      <c r="BB13" s="5">
        <v>5.409158238143271</v>
      </c>
      <c r="BC13" s="5">
        <v>9.0152637302387859</v>
      </c>
      <c r="BD13" s="5">
        <v>12.6213692223343</v>
      </c>
      <c r="BE13" s="5">
        <v>5.409158238143271</v>
      </c>
      <c r="BF13" s="5">
        <v>7.212210984191028</v>
      </c>
      <c r="BG13" s="5">
        <v>1.803052746047757</v>
      </c>
      <c r="BH13" s="5">
        <v>0</v>
      </c>
      <c r="BI13" s="5">
        <v>3.606105492095514</v>
      </c>
      <c r="BJ13" s="5">
        <v>5.409158238143271</v>
      </c>
      <c r="BK13" s="5">
        <v>0</v>
      </c>
      <c r="BL13" s="5">
        <v>0</v>
      </c>
      <c r="BM13" s="5">
        <v>0</v>
      </c>
      <c r="BN13" s="5">
        <v>1.803052746047757</v>
      </c>
      <c r="BO13" s="5">
        <v>0</v>
      </c>
      <c r="BP13" s="5">
        <v>1.803052746047757</v>
      </c>
      <c r="BQ13" s="5">
        <v>0</v>
      </c>
      <c r="BR13" s="5"/>
      <c r="BS13" s="5">
        <v>25.2427384446686</v>
      </c>
      <c r="BT13" s="5">
        <v>16.227474714429814</v>
      </c>
      <c r="BU13" s="5">
        <v>36.061054920955144</v>
      </c>
      <c r="BV13" s="5">
        <v>18.030527460477572</v>
      </c>
      <c r="BW13" s="5">
        <v>5.409158238143271</v>
      </c>
      <c r="BX13" s="5"/>
      <c r="BY13" s="5">
        <v>45.07631865119393</v>
      </c>
      <c r="BZ13" s="5">
        <v>30.65189668281187</v>
      </c>
      <c r="CA13" s="5">
        <v>10.818316476286542</v>
      </c>
      <c r="CB13" s="5">
        <v>14.424421968382056</v>
      </c>
      <c r="CC13" s="5"/>
      <c r="CD13" s="5">
        <v>54.091582381432715</v>
      </c>
      <c r="CE13" s="5">
        <v>37.864107667002898</v>
      </c>
      <c r="CF13" s="5">
        <v>9.0152637302387859</v>
      </c>
      <c r="CG13" s="5"/>
      <c r="CH13" s="5">
        <v>45.07631865119393</v>
      </c>
      <c r="CI13" s="5">
        <v>36.061054920955144</v>
      </c>
      <c r="CJ13" s="5">
        <v>19.83358020652533</v>
      </c>
      <c r="CK13" s="5"/>
      <c r="CL13" s="5">
        <v>64.909898857719256</v>
      </c>
    </row>
    <row r="14" spans="1:90" ht="12.75">
      <c r="A14" s="4">
        <f t="shared" si="0"/>
        <v>14</v>
      </c>
      <c r="B14" s="33" t="s">
        <v>82</v>
      </c>
      <c r="C14" s="5">
        <v>120.25577880162</v>
      </c>
      <c r="D14" s="34"/>
      <c r="E14" s="5">
        <v>97.835209872504407</v>
      </c>
      <c r="F14" s="5">
        <v>12.229401234063051</v>
      </c>
      <c r="G14" s="5">
        <v>7.13381738653678</v>
      </c>
      <c r="H14" s="5">
        <v>1.0191167695052541</v>
      </c>
      <c r="I14" s="5">
        <v>2.0382335390105082</v>
      </c>
      <c r="J14" s="4"/>
      <c r="K14" s="5">
        <v>7.13381738653678</v>
      </c>
      <c r="L14" s="5">
        <v>14.26763477307356</v>
      </c>
      <c r="M14" s="5">
        <v>5.0955838475262709</v>
      </c>
      <c r="N14" s="5">
        <v>11.210284464557796</v>
      </c>
      <c r="O14" s="5">
        <v>7.13381738653678</v>
      </c>
      <c r="P14" s="5">
        <v>7.13381738653678</v>
      </c>
      <c r="Q14" s="5">
        <v>8.1529341560420328</v>
      </c>
      <c r="R14" s="5">
        <v>5.0955838475262709</v>
      </c>
      <c r="S14" s="5">
        <v>8.1529341560420328</v>
      </c>
      <c r="T14" s="5">
        <v>7.13381738653678</v>
      </c>
      <c r="U14" s="5">
        <v>5.0955838475262709</v>
      </c>
      <c r="V14" s="5">
        <v>3.0573503085157627</v>
      </c>
      <c r="W14" s="5">
        <v>6.1147006170315255</v>
      </c>
      <c r="X14" s="5">
        <v>0</v>
      </c>
      <c r="Y14" s="5">
        <v>0</v>
      </c>
      <c r="Z14" s="5">
        <v>3.0573503085157627</v>
      </c>
      <c r="AA14" s="5">
        <v>1.0191167695052541</v>
      </c>
      <c r="AB14" s="5">
        <v>5.0955838475262709</v>
      </c>
      <c r="AC14" s="5">
        <v>2.0382335390105082</v>
      </c>
      <c r="AD14" s="5">
        <v>1.0191167695052541</v>
      </c>
      <c r="AE14" s="5">
        <v>3.0573503085157627</v>
      </c>
      <c r="AF14" s="5">
        <v>1.0191167695052541</v>
      </c>
      <c r="AG14" s="5">
        <v>1.0191167695052541</v>
      </c>
      <c r="AH14" s="5">
        <v>4.0764670780210164</v>
      </c>
      <c r="AI14" s="5">
        <v>2.0382335390105082</v>
      </c>
      <c r="AJ14" s="5">
        <v>1.0191167695052541</v>
      </c>
      <c r="AK14" s="5">
        <v>1.0191167695052541</v>
      </c>
      <c r="AL14" s="5">
        <v>0</v>
      </c>
      <c r="AM14" s="4"/>
      <c r="AN14" s="5">
        <v>28.53526954614712</v>
      </c>
      <c r="AO14" s="5">
        <v>30.573503085157625</v>
      </c>
      <c r="AP14" s="5">
        <v>15.286751542578813</v>
      </c>
      <c r="AQ14" s="5">
        <v>26.497036007136607</v>
      </c>
      <c r="AR14" s="5">
        <v>19.363218620599827</v>
      </c>
      <c r="AS14" s="5"/>
      <c r="AT14" s="5">
        <v>65.223473248336262</v>
      </c>
      <c r="AU14" s="5">
        <v>31.592619854662882</v>
      </c>
      <c r="AV14" s="5">
        <v>23.439685698620849</v>
      </c>
      <c r="AW14" s="5"/>
      <c r="AX14" s="5">
        <v>17.324985081589322</v>
      </c>
      <c r="AY14" s="5">
        <v>9.1720509255472891</v>
      </c>
      <c r="AZ14" s="5">
        <v>12.229401234063051</v>
      </c>
      <c r="BA14" s="5">
        <v>5.0955838475262709</v>
      </c>
      <c r="BB14" s="5">
        <v>4.0764670780210164</v>
      </c>
      <c r="BC14" s="5">
        <v>10.191167695052542</v>
      </c>
      <c r="BD14" s="5">
        <v>6.1147006170315255</v>
      </c>
      <c r="BE14" s="5">
        <v>2.0382335390105082</v>
      </c>
      <c r="BF14" s="5">
        <v>20.382335390105084</v>
      </c>
      <c r="BG14" s="5">
        <v>2.0382335390105082</v>
      </c>
      <c r="BH14" s="5">
        <v>4.0764670780210164</v>
      </c>
      <c r="BI14" s="5">
        <v>3.0573503085157627</v>
      </c>
      <c r="BJ14" s="5">
        <v>5.0955838475262709</v>
      </c>
      <c r="BK14" s="5">
        <v>0</v>
      </c>
      <c r="BL14" s="5">
        <v>7.13381738653678</v>
      </c>
      <c r="BM14" s="5">
        <v>0</v>
      </c>
      <c r="BN14" s="5">
        <v>5.0955838475262709</v>
      </c>
      <c r="BO14" s="5">
        <v>3.0573503085157627</v>
      </c>
      <c r="BP14" s="5">
        <v>1.0191167695052541</v>
      </c>
      <c r="BQ14" s="5">
        <v>3.0573503085157627</v>
      </c>
      <c r="BR14" s="5"/>
      <c r="BS14" s="5">
        <v>29.554386315652373</v>
      </c>
      <c r="BT14" s="5">
        <v>20.382335390105084</v>
      </c>
      <c r="BU14" s="5">
        <v>34.649970163178644</v>
      </c>
      <c r="BV14" s="5">
        <v>25.477919237631355</v>
      </c>
      <c r="BW14" s="5">
        <v>10.191167695052542</v>
      </c>
      <c r="BX14" s="5"/>
      <c r="BY14" s="5">
        <v>43.822021088725926</v>
      </c>
      <c r="BZ14" s="5">
        <v>42.802904319220673</v>
      </c>
      <c r="CA14" s="5">
        <v>19.363218620599827</v>
      </c>
      <c r="CB14" s="5">
        <v>14.26763477307356</v>
      </c>
      <c r="CC14" s="5"/>
      <c r="CD14" s="5">
        <v>54.013188783778475</v>
      </c>
      <c r="CE14" s="5">
        <v>51.974955244767969</v>
      </c>
      <c r="CF14" s="5">
        <v>14.26763477307356</v>
      </c>
      <c r="CG14" s="5"/>
      <c r="CH14" s="5">
        <v>37.707320471694402</v>
      </c>
      <c r="CI14" s="5">
        <v>59.108772631304745</v>
      </c>
      <c r="CJ14" s="5">
        <v>23.439685698620849</v>
      </c>
      <c r="CK14" s="5"/>
      <c r="CL14" s="5">
        <v>54.013188783778475</v>
      </c>
    </row>
    <row r="15" spans="1:90" ht="12.75">
      <c r="A15" s="4">
        <f t="shared" si="0"/>
        <v>27</v>
      </c>
      <c r="B15" s="33" t="s">
        <v>49</v>
      </c>
      <c r="C15" s="5">
        <v>95.561795540531151</v>
      </c>
      <c r="D15" s="4"/>
      <c r="E15" s="5">
        <v>63.36162530404782</v>
      </c>
      <c r="F15" s="5">
        <v>17.658157871619885</v>
      </c>
      <c r="G15" s="5">
        <v>8.3097213513505341</v>
      </c>
      <c r="H15" s="5">
        <v>0</v>
      </c>
      <c r="I15" s="5">
        <v>6.232291013512901</v>
      </c>
      <c r="J15" s="4"/>
      <c r="K15" s="5">
        <v>3.1161455067564505</v>
      </c>
      <c r="L15" s="5">
        <v>13.503297195944619</v>
      </c>
      <c r="M15" s="5">
        <v>8.3097213513505341</v>
      </c>
      <c r="N15" s="5">
        <v>10.387151689188169</v>
      </c>
      <c r="O15" s="5">
        <v>4.1548606756752671</v>
      </c>
      <c r="P15" s="5">
        <v>2.0774303378376335</v>
      </c>
      <c r="Q15" s="5">
        <v>9.3484365202693525</v>
      </c>
      <c r="R15" s="5">
        <v>4.1548606756752671</v>
      </c>
      <c r="S15" s="5">
        <v>2.0774303378376335</v>
      </c>
      <c r="T15" s="5">
        <v>8.3097213513505341</v>
      </c>
      <c r="U15" s="5">
        <v>1.0387151689188168</v>
      </c>
      <c r="V15" s="5">
        <v>2.0774303378376335</v>
      </c>
      <c r="W15" s="5">
        <v>1.0387151689188168</v>
      </c>
      <c r="X15" s="5">
        <v>3.1161455067564505</v>
      </c>
      <c r="Y15" s="5">
        <v>2.0774303378376335</v>
      </c>
      <c r="Z15" s="5">
        <v>1.0387151689188168</v>
      </c>
      <c r="AA15" s="5">
        <v>4.1548606756752671</v>
      </c>
      <c r="AB15" s="5">
        <v>1.0387151689188168</v>
      </c>
      <c r="AC15" s="5">
        <v>1.0387151689188168</v>
      </c>
      <c r="AD15" s="5">
        <v>3.1161455067564505</v>
      </c>
      <c r="AE15" s="5">
        <v>3.1161455067564505</v>
      </c>
      <c r="AF15" s="5">
        <v>1.0387151689188168</v>
      </c>
      <c r="AG15" s="5">
        <v>5.1935758445940845</v>
      </c>
      <c r="AH15" s="5">
        <v>0</v>
      </c>
      <c r="AI15" s="5">
        <v>0</v>
      </c>
      <c r="AJ15" s="5">
        <v>0</v>
      </c>
      <c r="AK15" s="5">
        <v>0</v>
      </c>
      <c r="AL15" s="5">
        <v>1.0387151689188168</v>
      </c>
      <c r="AM15" s="4"/>
      <c r="AN15" s="5">
        <v>28.045309560808057</v>
      </c>
      <c r="AO15" s="5">
        <v>16.619442702701068</v>
      </c>
      <c r="AP15" s="5">
        <v>19.735588209457521</v>
      </c>
      <c r="AQ15" s="5">
        <v>20.774303378376338</v>
      </c>
      <c r="AR15" s="5">
        <v>10.387151689188169</v>
      </c>
      <c r="AS15" s="5"/>
      <c r="AT15" s="5">
        <v>40.509891587833856</v>
      </c>
      <c r="AU15" s="5">
        <v>30.12273989864569</v>
      </c>
      <c r="AV15" s="5">
        <v>24.929164054051604</v>
      </c>
      <c r="AW15" s="5"/>
      <c r="AX15" s="5">
        <v>9.3484365202693525</v>
      </c>
      <c r="AY15" s="5">
        <v>6.232291013512901</v>
      </c>
      <c r="AZ15" s="5">
        <v>6.232291013512901</v>
      </c>
      <c r="BA15" s="5">
        <v>8.3097213513505341</v>
      </c>
      <c r="BB15" s="5">
        <v>6.232291013512901</v>
      </c>
      <c r="BC15" s="5">
        <v>10.387151689188169</v>
      </c>
      <c r="BD15" s="5">
        <v>8.3097213513505341</v>
      </c>
      <c r="BE15" s="5">
        <v>1.0387151689188168</v>
      </c>
      <c r="BF15" s="5">
        <v>11.425866858106986</v>
      </c>
      <c r="BG15" s="5">
        <v>4.1548606756752671</v>
      </c>
      <c r="BH15" s="5">
        <v>3.1161455067564505</v>
      </c>
      <c r="BI15" s="5">
        <v>2.0774303378376335</v>
      </c>
      <c r="BJ15" s="5">
        <v>1.0387151689188168</v>
      </c>
      <c r="BK15" s="5">
        <v>2.0774303378376335</v>
      </c>
      <c r="BL15" s="5">
        <v>3.1161455067564505</v>
      </c>
      <c r="BM15" s="5">
        <v>0</v>
      </c>
      <c r="BN15" s="5">
        <v>7.2710061824317185</v>
      </c>
      <c r="BO15" s="5">
        <v>1.0387151689188168</v>
      </c>
      <c r="BP15" s="5">
        <v>1.0387151689188168</v>
      </c>
      <c r="BQ15" s="5">
        <v>3.1161455067564505</v>
      </c>
      <c r="BR15" s="5"/>
      <c r="BS15" s="5">
        <v>18.696873040538705</v>
      </c>
      <c r="BT15" s="5">
        <v>22.851733716213971</v>
      </c>
      <c r="BU15" s="5">
        <v>30.12273989864569</v>
      </c>
      <c r="BV15" s="5">
        <v>14.542012364863437</v>
      </c>
      <c r="BW15" s="5">
        <v>9.3484365202693525</v>
      </c>
      <c r="BX15" s="5"/>
      <c r="BY15" s="5">
        <v>39.471176418915043</v>
      </c>
      <c r="BZ15" s="5">
        <v>30.12273989864569</v>
      </c>
      <c r="CA15" s="5">
        <v>10.387151689188169</v>
      </c>
      <c r="CB15" s="5">
        <v>15.580727533782254</v>
      </c>
      <c r="CC15" s="5"/>
      <c r="CD15" s="5">
        <v>52.974473614859662</v>
      </c>
      <c r="CE15" s="5">
        <v>34.277600574320957</v>
      </c>
      <c r="CF15" s="5">
        <v>8.3097213513505341</v>
      </c>
      <c r="CG15" s="5"/>
      <c r="CH15" s="5">
        <v>31.161455067564507</v>
      </c>
      <c r="CI15" s="5">
        <v>40.509891587833856</v>
      </c>
      <c r="CJ15" s="5">
        <v>23.890448885132788</v>
      </c>
      <c r="CK15" s="5"/>
      <c r="CL15" s="5">
        <v>46.742182601346762</v>
      </c>
    </row>
    <row r="16" spans="1:90" ht="12.75">
      <c r="A16" s="4">
        <f t="shared" si="0"/>
        <v>11</v>
      </c>
      <c r="B16" s="33" t="s">
        <v>67</v>
      </c>
      <c r="C16" s="5">
        <v>122.92116112186449</v>
      </c>
      <c r="D16" s="34"/>
      <c r="E16" s="5">
        <v>80.118256802643813</v>
      </c>
      <c r="F16" s="5">
        <v>29.632779913306617</v>
      </c>
      <c r="G16" s="5">
        <v>3.292531101478513</v>
      </c>
      <c r="H16" s="5">
        <v>5.4875518357975217</v>
      </c>
      <c r="I16" s="5">
        <v>4.3900414686380174</v>
      </c>
      <c r="J16" s="4"/>
      <c r="K16" s="5">
        <v>6.585062202957026</v>
      </c>
      <c r="L16" s="5">
        <v>12.072614038754548</v>
      </c>
      <c r="M16" s="5">
        <v>9.8775933044355391</v>
      </c>
      <c r="N16" s="5">
        <v>12.072614038754548</v>
      </c>
      <c r="O16" s="5">
        <v>8.7800829372760347</v>
      </c>
      <c r="P16" s="5">
        <v>13.170124405914052</v>
      </c>
      <c r="Q16" s="5">
        <v>6.585062202957026</v>
      </c>
      <c r="R16" s="5">
        <v>10.975103671595043</v>
      </c>
      <c r="S16" s="5">
        <v>3.292531101478513</v>
      </c>
      <c r="T16" s="5">
        <v>5.4875518357975217</v>
      </c>
      <c r="U16" s="5">
        <v>1.0975103671595043</v>
      </c>
      <c r="V16" s="5">
        <v>3.292531101478513</v>
      </c>
      <c r="W16" s="5">
        <v>5.4875518357975217</v>
      </c>
      <c r="X16" s="5">
        <v>6.585062202957026</v>
      </c>
      <c r="Y16" s="5">
        <v>1.0975103671595043</v>
      </c>
      <c r="Z16" s="5">
        <v>3.292531101478513</v>
      </c>
      <c r="AA16" s="5">
        <v>3.292531101478513</v>
      </c>
      <c r="AB16" s="5">
        <v>0</v>
      </c>
      <c r="AC16" s="5">
        <v>0</v>
      </c>
      <c r="AD16" s="5">
        <v>0</v>
      </c>
      <c r="AE16" s="5">
        <v>1.0975103671595043</v>
      </c>
      <c r="AF16" s="5">
        <v>1.0975103671595043</v>
      </c>
      <c r="AG16" s="5">
        <v>2.1950207343190087</v>
      </c>
      <c r="AH16" s="5">
        <v>1.0975103671595043</v>
      </c>
      <c r="AI16" s="5">
        <v>2.1950207343190087</v>
      </c>
      <c r="AJ16" s="5">
        <v>2.1950207343190087</v>
      </c>
      <c r="AK16" s="5">
        <v>0</v>
      </c>
      <c r="AL16" s="5">
        <v>0</v>
      </c>
      <c r="AM16" s="4"/>
      <c r="AN16" s="5">
        <v>35.120331749104139</v>
      </c>
      <c r="AO16" s="5">
        <v>19.755186608871078</v>
      </c>
      <c r="AP16" s="5">
        <v>25.2427384446686</v>
      </c>
      <c r="AQ16" s="5">
        <v>23.047717710349591</v>
      </c>
      <c r="AR16" s="5">
        <v>19.755186608871078</v>
      </c>
      <c r="AS16" s="5"/>
      <c r="AT16" s="5">
        <v>70.240663498208278</v>
      </c>
      <c r="AU16" s="5">
        <v>20.852696976030582</v>
      </c>
      <c r="AV16" s="5">
        <v>31.827800647625629</v>
      </c>
      <c r="AW16" s="5"/>
      <c r="AX16" s="5">
        <v>17.560165874552069</v>
      </c>
      <c r="AY16" s="5">
        <v>7.6825725701165304</v>
      </c>
      <c r="AZ16" s="5">
        <v>9.8775933044355391</v>
      </c>
      <c r="BA16" s="5">
        <v>15.365145140233061</v>
      </c>
      <c r="BB16" s="5">
        <v>13.170124405914052</v>
      </c>
      <c r="BC16" s="5">
        <v>9.8775933044355391</v>
      </c>
      <c r="BD16" s="5">
        <v>2.1950207343190087</v>
      </c>
      <c r="BE16" s="5">
        <v>2.1950207343190087</v>
      </c>
      <c r="BF16" s="5">
        <v>10.975103671595043</v>
      </c>
      <c r="BG16" s="5">
        <v>1.0975103671595043</v>
      </c>
      <c r="BH16" s="5">
        <v>5.4875518357975217</v>
      </c>
      <c r="BI16" s="5">
        <v>6.585062202957026</v>
      </c>
      <c r="BJ16" s="5">
        <v>3.292531101478513</v>
      </c>
      <c r="BK16" s="5">
        <v>3.292531101478513</v>
      </c>
      <c r="BL16" s="5">
        <v>3.292531101478513</v>
      </c>
      <c r="BM16" s="5">
        <v>1.0975103671595043</v>
      </c>
      <c r="BN16" s="5">
        <v>3.292531101478513</v>
      </c>
      <c r="BO16" s="5">
        <v>1.0975103671595043</v>
      </c>
      <c r="BP16" s="5">
        <v>0</v>
      </c>
      <c r="BQ16" s="5">
        <v>5.4875518357975217</v>
      </c>
      <c r="BR16" s="5"/>
      <c r="BS16" s="5">
        <v>29.632779913306617</v>
      </c>
      <c r="BT16" s="5">
        <v>18.657676241711574</v>
      </c>
      <c r="BU16" s="5">
        <v>44.997925053539674</v>
      </c>
      <c r="BV16" s="5">
        <v>20.852696976030582</v>
      </c>
      <c r="BW16" s="5">
        <v>8.7800829372760347</v>
      </c>
      <c r="BX16" s="5"/>
      <c r="BY16" s="5">
        <v>40.607883584901657</v>
      </c>
      <c r="BZ16" s="5">
        <v>48.290456155018191</v>
      </c>
      <c r="CA16" s="5">
        <v>19.755186608871078</v>
      </c>
      <c r="CB16" s="5">
        <v>14.267634773073556</v>
      </c>
      <c r="CC16" s="5"/>
      <c r="CD16" s="5">
        <v>49.387966522177699</v>
      </c>
      <c r="CE16" s="5">
        <v>61.460580560932243</v>
      </c>
      <c r="CF16" s="5">
        <v>12.072614038754548</v>
      </c>
      <c r="CG16" s="5"/>
      <c r="CH16" s="5">
        <v>44.997925053539674</v>
      </c>
      <c r="CI16" s="5">
        <v>49.387966522177699</v>
      </c>
      <c r="CJ16" s="5">
        <v>28.535269546147113</v>
      </c>
      <c r="CK16" s="5"/>
      <c r="CL16" s="5">
        <v>50.4854768893372</v>
      </c>
    </row>
    <row r="17" spans="1:90" ht="12.75">
      <c r="A17" s="4">
        <f t="shared" si="0"/>
        <v>17</v>
      </c>
      <c r="B17" s="33" t="s">
        <v>81</v>
      </c>
      <c r="C17" s="5">
        <v>116.61047651069735</v>
      </c>
      <c r="D17" s="34"/>
      <c r="E17" s="5">
        <v>76.139781721690625</v>
      </c>
      <c r="F17" s="5">
        <v>28.123703158462302</v>
      </c>
      <c r="G17" s="5">
        <v>7.5453837742215946</v>
      </c>
      <c r="H17" s="5">
        <v>0.68594397947469032</v>
      </c>
      <c r="I17" s="5">
        <v>4.1156638768481422</v>
      </c>
      <c r="J17" s="4"/>
      <c r="K17" s="5">
        <v>6.859439794746903</v>
      </c>
      <c r="L17" s="5">
        <v>10.289159692120355</v>
      </c>
      <c r="M17" s="5">
        <v>8.9172717331709741</v>
      </c>
      <c r="N17" s="5">
        <v>16.462655507392569</v>
      </c>
      <c r="O17" s="5">
        <v>5.4875518357975226</v>
      </c>
      <c r="P17" s="5">
        <v>6.859439794746903</v>
      </c>
      <c r="Q17" s="5">
        <v>5.4875518357975226</v>
      </c>
      <c r="R17" s="5">
        <v>10.289159692120355</v>
      </c>
      <c r="S17" s="5">
        <v>3.4297198973734515</v>
      </c>
      <c r="T17" s="5">
        <v>2.0578319384240711</v>
      </c>
      <c r="U17" s="5">
        <v>4.1156638768481422</v>
      </c>
      <c r="V17" s="5">
        <v>1.3718879589493806</v>
      </c>
      <c r="W17" s="5">
        <v>5.4875518357975226</v>
      </c>
      <c r="X17" s="5">
        <v>1.3718879589493806</v>
      </c>
      <c r="Y17" s="5">
        <v>3.4297198973734515</v>
      </c>
      <c r="Z17" s="5">
        <v>4.1156638768481422</v>
      </c>
      <c r="AA17" s="5">
        <v>4.8016078563228319</v>
      </c>
      <c r="AB17" s="5">
        <v>2.0578319384240711</v>
      </c>
      <c r="AC17" s="5">
        <v>1.3718879589493806</v>
      </c>
      <c r="AD17" s="5">
        <v>1.3718879589493806</v>
      </c>
      <c r="AE17" s="5">
        <v>1.3718879589493806</v>
      </c>
      <c r="AF17" s="5">
        <v>5.4875518357975226</v>
      </c>
      <c r="AG17" s="5">
        <v>1.3718879589493806</v>
      </c>
      <c r="AH17" s="5">
        <v>0.68594397947469032</v>
      </c>
      <c r="AI17" s="5">
        <v>0.68594397947469032</v>
      </c>
      <c r="AJ17" s="5">
        <v>0</v>
      </c>
      <c r="AK17" s="5">
        <v>0.68594397947469032</v>
      </c>
      <c r="AL17" s="5">
        <v>0.68594397947469032</v>
      </c>
      <c r="AM17" s="4"/>
      <c r="AN17" s="5">
        <v>29.495591117411681</v>
      </c>
      <c r="AO17" s="5">
        <v>25.379927240563543</v>
      </c>
      <c r="AP17" s="5">
        <v>16.462655507392569</v>
      </c>
      <c r="AQ17" s="5">
        <v>34.297198973734517</v>
      </c>
      <c r="AR17" s="5">
        <v>10.975103671595045</v>
      </c>
      <c r="AS17" s="5"/>
      <c r="AT17" s="5">
        <v>73.396005803791866</v>
      </c>
      <c r="AU17" s="5">
        <v>19.206431425291328</v>
      </c>
      <c r="AV17" s="5">
        <v>24.00803928161416</v>
      </c>
      <c r="AW17" s="5"/>
      <c r="AX17" s="5">
        <v>12.346991630544425</v>
      </c>
      <c r="AY17" s="5">
        <v>7.5453837742215946</v>
      </c>
      <c r="AZ17" s="5">
        <v>13.718879589493806</v>
      </c>
      <c r="BA17" s="5">
        <v>10.975103671595045</v>
      </c>
      <c r="BB17" s="5">
        <v>10.289159692120355</v>
      </c>
      <c r="BC17" s="5">
        <v>8.9172717331709741</v>
      </c>
      <c r="BD17" s="5">
        <v>10.289159692120355</v>
      </c>
      <c r="BE17" s="5">
        <v>4.8016078563228319</v>
      </c>
      <c r="BF17" s="5">
        <v>8.2313277536962843</v>
      </c>
      <c r="BG17" s="5">
        <v>2.7437759178987613</v>
      </c>
      <c r="BH17" s="5">
        <v>4.8016078563228319</v>
      </c>
      <c r="BI17" s="5">
        <v>2.7437759178987613</v>
      </c>
      <c r="BJ17" s="5">
        <v>4.1156638768481422</v>
      </c>
      <c r="BK17" s="5">
        <v>4.8016078563228319</v>
      </c>
      <c r="BL17" s="5">
        <v>3.4297198973734515</v>
      </c>
      <c r="BM17" s="5">
        <v>0</v>
      </c>
      <c r="BN17" s="5">
        <v>1.3718879589493806</v>
      </c>
      <c r="BO17" s="5">
        <v>2.7437759178987613</v>
      </c>
      <c r="BP17" s="5">
        <v>0.68594397947469032</v>
      </c>
      <c r="BQ17" s="5">
        <v>2.0578319384240711</v>
      </c>
      <c r="BR17" s="5"/>
      <c r="BS17" s="5">
        <v>24.00803928161416</v>
      </c>
      <c r="BT17" s="5">
        <v>19.892375404766021</v>
      </c>
      <c r="BU17" s="5">
        <v>41.156638768481422</v>
      </c>
      <c r="BV17" s="5">
        <v>19.206431425291328</v>
      </c>
      <c r="BW17" s="5">
        <v>12.346991630544425</v>
      </c>
      <c r="BX17" s="5"/>
      <c r="BY17" s="5">
        <v>46.644190604278947</v>
      </c>
      <c r="BZ17" s="5">
        <v>37.040974891633276</v>
      </c>
      <c r="CA17" s="5">
        <v>13.032935610019116</v>
      </c>
      <c r="CB17" s="5">
        <v>19.892375404766021</v>
      </c>
      <c r="CC17" s="5"/>
      <c r="CD17" s="5">
        <v>48.702022542703013</v>
      </c>
      <c r="CE17" s="5">
        <v>54.875518357975224</v>
      </c>
      <c r="CF17" s="5">
        <v>13.032935610019116</v>
      </c>
      <c r="CG17" s="5"/>
      <c r="CH17" s="5">
        <v>34.297198973734517</v>
      </c>
      <c r="CI17" s="5">
        <v>46.644190604278947</v>
      </c>
      <c r="CJ17" s="5">
        <v>35.669086932683896</v>
      </c>
      <c r="CK17" s="5"/>
      <c r="CL17" s="5">
        <v>51.445798460601772</v>
      </c>
    </row>
    <row r="18" spans="1:90" ht="12.75">
      <c r="A18" s="4">
        <f t="shared" si="0"/>
        <v>19</v>
      </c>
      <c r="B18" s="33" t="s">
        <v>85</v>
      </c>
      <c r="C18" s="5">
        <v>115.70895013767347</v>
      </c>
      <c r="D18" s="34"/>
      <c r="E18" s="5">
        <v>70.711025084133794</v>
      </c>
      <c r="F18" s="5">
        <v>25.713100030594102</v>
      </c>
      <c r="G18" s="5">
        <v>9.6424125114727879</v>
      </c>
      <c r="H18" s="5">
        <v>6.4282750076485256</v>
      </c>
      <c r="I18" s="5">
        <v>3.2141375038242628</v>
      </c>
      <c r="J18" s="4"/>
      <c r="K18" s="5">
        <v>6.4282750076485256</v>
      </c>
      <c r="L18" s="5">
        <v>6.4282750076485256</v>
      </c>
      <c r="M18" s="5">
        <v>6.4282750076485256</v>
      </c>
      <c r="N18" s="5">
        <v>12.856550015297051</v>
      </c>
      <c r="O18" s="5">
        <v>6.4282750076485256</v>
      </c>
      <c r="P18" s="5">
        <v>6.4282750076485256</v>
      </c>
      <c r="Q18" s="5">
        <v>9.6424125114727879</v>
      </c>
      <c r="R18" s="5">
        <v>6.4282750076485256</v>
      </c>
      <c r="S18" s="5">
        <v>6.4282750076485256</v>
      </c>
      <c r="T18" s="5">
        <v>11.24948126338492</v>
      </c>
      <c r="U18" s="5">
        <v>1.6070687519121314</v>
      </c>
      <c r="V18" s="5">
        <v>0</v>
      </c>
      <c r="W18" s="5">
        <v>1.6070687519121314</v>
      </c>
      <c r="X18" s="5">
        <v>1.6070687519121314</v>
      </c>
      <c r="Y18" s="5">
        <v>6.4282750076485256</v>
      </c>
      <c r="Z18" s="5">
        <v>4.8212062557363939</v>
      </c>
      <c r="AA18" s="5">
        <v>3.2141375038242628</v>
      </c>
      <c r="AB18" s="5">
        <v>0</v>
      </c>
      <c r="AC18" s="5">
        <v>1.6070687519121314</v>
      </c>
      <c r="AD18" s="5">
        <v>0</v>
      </c>
      <c r="AE18" s="5">
        <v>3.2141375038242628</v>
      </c>
      <c r="AF18" s="5">
        <v>3.2141375038242628</v>
      </c>
      <c r="AG18" s="5">
        <v>3.2141375038242628</v>
      </c>
      <c r="AH18" s="5">
        <v>1.6070687519121314</v>
      </c>
      <c r="AI18" s="5">
        <v>1.6070687519121314</v>
      </c>
      <c r="AJ18" s="5">
        <v>3.2141375038242628</v>
      </c>
      <c r="AK18" s="5">
        <v>0</v>
      </c>
      <c r="AL18" s="5">
        <v>0</v>
      </c>
      <c r="AM18" s="4"/>
      <c r="AN18" s="5">
        <v>24.106031278681975</v>
      </c>
      <c r="AO18" s="5">
        <v>25.713100030594102</v>
      </c>
      <c r="AP18" s="5">
        <v>19.284825022945576</v>
      </c>
      <c r="AQ18" s="5">
        <v>24.106031278681975</v>
      </c>
      <c r="AR18" s="5">
        <v>22.498962526769841</v>
      </c>
      <c r="AS18" s="5"/>
      <c r="AT18" s="5">
        <v>54.640337565012473</v>
      </c>
      <c r="AU18" s="5">
        <v>25.713100030594102</v>
      </c>
      <c r="AV18" s="5">
        <v>35.355512542066897</v>
      </c>
      <c r="AW18" s="5"/>
      <c r="AX18" s="5">
        <v>11.24948126338492</v>
      </c>
      <c r="AY18" s="5">
        <v>9.6424125114727879</v>
      </c>
      <c r="AZ18" s="5">
        <v>19.284825022945576</v>
      </c>
      <c r="BA18" s="5">
        <v>8.0353437595606572</v>
      </c>
      <c r="BB18" s="5">
        <v>8.0353437595606572</v>
      </c>
      <c r="BC18" s="5">
        <v>9.6424125114727879</v>
      </c>
      <c r="BD18" s="5">
        <v>6.4282750076485256</v>
      </c>
      <c r="BE18" s="5">
        <v>0</v>
      </c>
      <c r="BF18" s="5">
        <v>6.4282750076485256</v>
      </c>
      <c r="BG18" s="5">
        <v>1.6070687519121314</v>
      </c>
      <c r="BH18" s="5">
        <v>4.8212062557363939</v>
      </c>
      <c r="BI18" s="5">
        <v>4.8212062557363939</v>
      </c>
      <c r="BJ18" s="5">
        <v>6.4282750076485256</v>
      </c>
      <c r="BK18" s="5">
        <v>1.6070687519121314</v>
      </c>
      <c r="BL18" s="5">
        <v>4.8212062557363939</v>
      </c>
      <c r="BM18" s="5">
        <v>0</v>
      </c>
      <c r="BN18" s="5">
        <v>1.6070687519121314</v>
      </c>
      <c r="BO18" s="5">
        <v>1.6070687519121314</v>
      </c>
      <c r="BP18" s="5">
        <v>3.2141375038242628</v>
      </c>
      <c r="BQ18" s="5">
        <v>6.4282750076485256</v>
      </c>
      <c r="BR18" s="5"/>
      <c r="BS18" s="5">
        <v>30.534306286330498</v>
      </c>
      <c r="BT18" s="5">
        <v>16.070687519121314</v>
      </c>
      <c r="BU18" s="5">
        <v>36.962581293979021</v>
      </c>
      <c r="BV18" s="5">
        <v>16.070687519121314</v>
      </c>
      <c r="BW18" s="5">
        <v>16.070687519121314</v>
      </c>
      <c r="BX18" s="5"/>
      <c r="BY18" s="5">
        <v>28.927237534418367</v>
      </c>
      <c r="BZ18" s="5">
        <v>46.604993805451812</v>
      </c>
      <c r="CA18" s="5">
        <v>25.713100030594102</v>
      </c>
      <c r="CB18" s="5">
        <v>14.463618767209184</v>
      </c>
      <c r="CC18" s="5"/>
      <c r="CD18" s="5">
        <v>48.21206255736395</v>
      </c>
      <c r="CE18" s="5">
        <v>56.247406316924604</v>
      </c>
      <c r="CF18" s="5">
        <v>11.24948126338492</v>
      </c>
      <c r="CG18" s="5"/>
      <c r="CH18" s="5">
        <v>54.640337565012473</v>
      </c>
      <c r="CI18" s="5">
        <v>48.21206255736395</v>
      </c>
      <c r="CJ18" s="5">
        <v>12.856550015297051</v>
      </c>
      <c r="CK18" s="5"/>
      <c r="CL18" s="5">
        <v>53.033268813100335</v>
      </c>
    </row>
    <row r="19" spans="1:90" ht="12.75">
      <c r="A19" s="4">
        <f t="shared" si="0"/>
        <v>25</v>
      </c>
      <c r="B19" s="33" t="s">
        <v>55</v>
      </c>
      <c r="C19" s="5">
        <v>97.012077097134764</v>
      </c>
      <c r="D19" s="4"/>
      <c r="E19" s="5">
        <v>70.554237888825284</v>
      </c>
      <c r="F19" s="5">
        <v>15.286751542578811</v>
      </c>
      <c r="G19" s="5">
        <v>6.4674718064756505</v>
      </c>
      <c r="H19" s="5">
        <v>0.5879519824068774</v>
      </c>
      <c r="I19" s="5">
        <v>4.1156638768481422</v>
      </c>
      <c r="J19" s="4"/>
      <c r="K19" s="5">
        <v>4.7036158592550192</v>
      </c>
      <c r="L19" s="5">
        <v>9.9951837009169147</v>
      </c>
      <c r="M19" s="5">
        <v>2.3518079296275096</v>
      </c>
      <c r="N19" s="5">
        <v>15.874703524985689</v>
      </c>
      <c r="O19" s="5">
        <v>7.0554237888825275</v>
      </c>
      <c r="P19" s="5">
        <v>5.2915678416618963</v>
      </c>
      <c r="Q19" s="5">
        <v>6.4674718064756505</v>
      </c>
      <c r="R19" s="5">
        <v>3.5277118944412638</v>
      </c>
      <c r="S19" s="5">
        <v>4.1156638768481422</v>
      </c>
      <c r="T19" s="5">
        <v>4.1156638768481422</v>
      </c>
      <c r="U19" s="5">
        <v>2.3518079296275096</v>
      </c>
      <c r="V19" s="5">
        <v>1.7638559472206319</v>
      </c>
      <c r="W19" s="5">
        <v>1.7638559472206319</v>
      </c>
      <c r="X19" s="5">
        <v>0.5879519824068774</v>
      </c>
      <c r="Y19" s="5">
        <v>2.3518079296275096</v>
      </c>
      <c r="Z19" s="5">
        <v>4.7036158592550192</v>
      </c>
      <c r="AA19" s="5">
        <v>1.1759039648137548</v>
      </c>
      <c r="AB19" s="5">
        <v>3.5277118944412638</v>
      </c>
      <c r="AC19" s="5">
        <v>2.9397599120343867</v>
      </c>
      <c r="AD19" s="5">
        <v>0.5879519824068774</v>
      </c>
      <c r="AE19" s="5">
        <v>2.3518079296275096</v>
      </c>
      <c r="AF19" s="5">
        <v>0.5879519824068774</v>
      </c>
      <c r="AG19" s="5">
        <v>2.3518079296275096</v>
      </c>
      <c r="AH19" s="5">
        <v>2.9397599120343867</v>
      </c>
      <c r="AI19" s="5">
        <v>2.3518079296275096</v>
      </c>
      <c r="AJ19" s="5">
        <v>1.1759039648137548</v>
      </c>
      <c r="AK19" s="5">
        <v>0</v>
      </c>
      <c r="AL19" s="5">
        <v>0</v>
      </c>
      <c r="AM19" s="4"/>
      <c r="AN19" s="5">
        <v>27.045791190716361</v>
      </c>
      <c r="AO19" s="5">
        <v>21.754223349054463</v>
      </c>
      <c r="AP19" s="5">
        <v>11.759039648137547</v>
      </c>
      <c r="AQ19" s="5">
        <v>19.990367401833829</v>
      </c>
      <c r="AR19" s="5">
        <v>16.462655507392569</v>
      </c>
      <c r="AS19" s="5"/>
      <c r="AT19" s="5">
        <v>41.744590750888293</v>
      </c>
      <c r="AU19" s="5">
        <v>27.633743173123236</v>
      </c>
      <c r="AV19" s="5">
        <v>27.633743173123236</v>
      </c>
      <c r="AW19" s="5"/>
      <c r="AX19" s="5">
        <v>6.4674718064756505</v>
      </c>
      <c r="AY19" s="5">
        <v>7.0554237888825275</v>
      </c>
      <c r="AZ19" s="5">
        <v>15.286751542578811</v>
      </c>
      <c r="BA19" s="5">
        <v>5.2915678416618963</v>
      </c>
      <c r="BB19" s="5">
        <v>6.4674718064756505</v>
      </c>
      <c r="BC19" s="5">
        <v>13.522895595358181</v>
      </c>
      <c r="BD19" s="5">
        <v>8.2313277536962843</v>
      </c>
      <c r="BE19" s="5">
        <v>2.9397599120343867</v>
      </c>
      <c r="BF19" s="5">
        <v>5.8795198240687734</v>
      </c>
      <c r="BG19" s="5">
        <v>2.3518079296275096</v>
      </c>
      <c r="BH19" s="5">
        <v>4.1156638768481422</v>
      </c>
      <c r="BI19" s="5">
        <v>2.3518079296275096</v>
      </c>
      <c r="BJ19" s="5">
        <v>1.7638559472206319</v>
      </c>
      <c r="BK19" s="5">
        <v>2.3518079296275096</v>
      </c>
      <c r="BL19" s="5">
        <v>4.7036158592550192</v>
      </c>
      <c r="BM19" s="5">
        <v>0.5879519824068774</v>
      </c>
      <c r="BN19" s="5">
        <v>1.1759039648137548</v>
      </c>
      <c r="BO19" s="5">
        <v>2.9397599120343867</v>
      </c>
      <c r="BP19" s="5">
        <v>1.7638559472206319</v>
      </c>
      <c r="BQ19" s="5">
        <v>1.7638559472206319</v>
      </c>
      <c r="BR19" s="5"/>
      <c r="BS19" s="5">
        <v>24.106031278681971</v>
      </c>
      <c r="BT19" s="5">
        <v>18.226511454613195</v>
      </c>
      <c r="BU19" s="5">
        <v>25.281935243495727</v>
      </c>
      <c r="BV19" s="5">
        <v>18.814463437020077</v>
      </c>
      <c r="BW19" s="5">
        <v>10.583135683323793</v>
      </c>
      <c r="BX19" s="5"/>
      <c r="BY19" s="5">
        <v>32.925311014785137</v>
      </c>
      <c r="BZ19" s="5">
        <v>34.689166962005764</v>
      </c>
      <c r="CA19" s="5">
        <v>15.286751542578811</v>
      </c>
      <c r="CB19" s="5">
        <v>14.110847577765055</v>
      </c>
      <c r="CC19" s="5"/>
      <c r="CD19" s="5">
        <v>47.624110574957065</v>
      </c>
      <c r="CE19" s="5">
        <v>37.040974891633276</v>
      </c>
      <c r="CF19" s="5">
        <v>12.346991630544423</v>
      </c>
      <c r="CG19" s="5"/>
      <c r="CH19" s="5">
        <v>35.86507092681952</v>
      </c>
      <c r="CI19" s="5">
        <v>40.568686786074537</v>
      </c>
      <c r="CJ19" s="5">
        <v>20.578319384240707</v>
      </c>
      <c r="CK19" s="5"/>
      <c r="CL19" s="5">
        <v>46.448206610143309</v>
      </c>
    </row>
    <row r="20" spans="1:90" ht="12.75">
      <c r="A20" s="4">
        <f t="shared" si="0"/>
        <v>13</v>
      </c>
      <c r="B20" s="33" t="s">
        <v>35</v>
      </c>
      <c r="C20" s="5">
        <v>120.41256599692849</v>
      </c>
      <c r="D20" s="34"/>
      <c r="E20" s="5">
        <v>84.665085466590341</v>
      </c>
      <c r="F20" s="5">
        <v>20.695909780722083</v>
      </c>
      <c r="G20" s="5">
        <v>9.4072317185100385</v>
      </c>
      <c r="H20" s="5">
        <v>1.8814463437020077</v>
      </c>
      <c r="I20" s="5">
        <v>3.7628926874040154</v>
      </c>
      <c r="J20" s="4"/>
      <c r="K20" s="5">
        <v>7.5257853748080308</v>
      </c>
      <c r="L20" s="5">
        <v>13.170124405914054</v>
      </c>
      <c r="M20" s="5">
        <v>5.6443390311060231</v>
      </c>
      <c r="N20" s="5">
        <v>15.051570749616062</v>
      </c>
      <c r="O20" s="5">
        <v>7.5257853748080308</v>
      </c>
      <c r="P20" s="5">
        <v>5.6443390311060231</v>
      </c>
      <c r="Q20" s="5">
        <v>7.5257853748080308</v>
      </c>
      <c r="R20" s="5">
        <v>9.4072317185100385</v>
      </c>
      <c r="S20" s="5">
        <v>9.4072317185100385</v>
      </c>
      <c r="T20" s="5">
        <v>5.6443390311060231</v>
      </c>
      <c r="U20" s="5">
        <v>1.8814463437020077</v>
      </c>
      <c r="V20" s="5">
        <v>1.8814463437020077</v>
      </c>
      <c r="W20" s="5">
        <v>3.7628926874040154</v>
      </c>
      <c r="X20" s="5">
        <v>1.8814463437020077</v>
      </c>
      <c r="Y20" s="5">
        <v>1.8814463437020077</v>
      </c>
      <c r="Z20" s="5">
        <v>3.7628926874040154</v>
      </c>
      <c r="AA20" s="5">
        <v>3.7628926874040154</v>
      </c>
      <c r="AB20" s="5">
        <v>3.7628926874040154</v>
      </c>
      <c r="AC20" s="5">
        <v>1.8814463437020077</v>
      </c>
      <c r="AD20" s="5">
        <v>1.8814463437020077</v>
      </c>
      <c r="AE20" s="5">
        <v>1.8814463437020077</v>
      </c>
      <c r="AF20" s="5">
        <v>0</v>
      </c>
      <c r="AG20" s="5">
        <v>0</v>
      </c>
      <c r="AH20" s="5">
        <v>1.8814463437020077</v>
      </c>
      <c r="AI20" s="5">
        <v>1.8814463437020077</v>
      </c>
      <c r="AJ20" s="5">
        <v>1.8814463437020077</v>
      </c>
      <c r="AK20" s="5">
        <v>0</v>
      </c>
      <c r="AL20" s="5">
        <v>0</v>
      </c>
      <c r="AM20" s="4"/>
      <c r="AN20" s="5">
        <v>31.984587842934133</v>
      </c>
      <c r="AO20" s="5">
        <v>20.695909780722083</v>
      </c>
      <c r="AP20" s="5">
        <v>22.577356124424092</v>
      </c>
      <c r="AQ20" s="5">
        <v>37.628926874040154</v>
      </c>
      <c r="AR20" s="5">
        <v>7.5257853748080308</v>
      </c>
      <c r="AS20" s="5"/>
      <c r="AT20" s="5">
        <v>71.494961060676289</v>
      </c>
      <c r="AU20" s="5">
        <v>18.814463437020077</v>
      </c>
      <c r="AV20" s="5">
        <v>30.103141499232123</v>
      </c>
      <c r="AW20" s="5"/>
      <c r="AX20" s="5">
        <v>16.933017093318071</v>
      </c>
      <c r="AY20" s="5">
        <v>13.170124405914054</v>
      </c>
      <c r="AZ20" s="5">
        <v>9.4072317185100385</v>
      </c>
      <c r="BA20" s="5">
        <v>7.5257853748080308</v>
      </c>
      <c r="BB20" s="5">
        <v>13.170124405914054</v>
      </c>
      <c r="BC20" s="5">
        <v>11.288678062212046</v>
      </c>
      <c r="BD20" s="5">
        <v>7.5257853748080308</v>
      </c>
      <c r="BE20" s="5">
        <v>0</v>
      </c>
      <c r="BF20" s="5">
        <v>5.6443390311060231</v>
      </c>
      <c r="BG20" s="5">
        <v>0</v>
      </c>
      <c r="BH20" s="5">
        <v>3.7628926874040154</v>
      </c>
      <c r="BI20" s="5">
        <v>3.7628926874040154</v>
      </c>
      <c r="BJ20" s="5">
        <v>11.288678062212046</v>
      </c>
      <c r="BK20" s="5">
        <v>1.8814463437020077</v>
      </c>
      <c r="BL20" s="5">
        <v>3.7628926874040154</v>
      </c>
      <c r="BM20" s="5">
        <v>0</v>
      </c>
      <c r="BN20" s="5">
        <v>3.7628926874040154</v>
      </c>
      <c r="BO20" s="5">
        <v>1.8814463437020077</v>
      </c>
      <c r="BP20" s="5">
        <v>3.7628926874040154</v>
      </c>
      <c r="BQ20" s="5">
        <v>1.8814463437020077</v>
      </c>
      <c r="BR20" s="5"/>
      <c r="BS20" s="5">
        <v>30.103141499232123</v>
      </c>
      <c r="BT20" s="5">
        <v>15.051570749616062</v>
      </c>
      <c r="BU20" s="5">
        <v>41.391819561444166</v>
      </c>
      <c r="BV20" s="5">
        <v>22.577356124424092</v>
      </c>
      <c r="BW20" s="5">
        <v>11.288678062212046</v>
      </c>
      <c r="BX20" s="5"/>
      <c r="BY20" s="5">
        <v>30.103141499232123</v>
      </c>
      <c r="BZ20" s="5">
        <v>50.799051279954206</v>
      </c>
      <c r="CA20" s="5">
        <v>18.814463437020077</v>
      </c>
      <c r="CB20" s="5">
        <v>20.695909780722083</v>
      </c>
      <c r="CC20" s="5"/>
      <c r="CD20" s="5">
        <v>47.036158592550194</v>
      </c>
      <c r="CE20" s="5">
        <v>50.799051279954206</v>
      </c>
      <c r="CF20" s="5">
        <v>22.577356124424092</v>
      </c>
      <c r="CG20" s="5"/>
      <c r="CH20" s="5">
        <v>45.154712248848185</v>
      </c>
      <c r="CI20" s="5">
        <v>47.036158592550194</v>
      </c>
      <c r="CJ20" s="5">
        <v>28.221695155530114</v>
      </c>
      <c r="CK20" s="5"/>
      <c r="CL20" s="5">
        <v>63.969175685868265</v>
      </c>
    </row>
    <row r="21" spans="1:90" ht="12.75">
      <c r="A21" s="4">
        <f t="shared" si="0"/>
        <v>18</v>
      </c>
      <c r="B21" s="33" t="s">
        <v>70</v>
      </c>
      <c r="C21" s="5">
        <v>116.02252452829048</v>
      </c>
      <c r="D21" s="34"/>
      <c r="E21" s="5">
        <v>84.116330283010598</v>
      </c>
      <c r="F21" s="5">
        <v>23.929645683959908</v>
      </c>
      <c r="G21" s="5">
        <v>5.075985448112708</v>
      </c>
      <c r="H21" s="5">
        <v>1.4502815566036311</v>
      </c>
      <c r="I21" s="5">
        <v>1.4502815566036311</v>
      </c>
      <c r="J21" s="4"/>
      <c r="K21" s="5">
        <v>7.2514077830181547</v>
      </c>
      <c r="L21" s="5">
        <v>7.9765485613199711</v>
      </c>
      <c r="M21" s="5">
        <v>7.2514077830181547</v>
      </c>
      <c r="N21" s="5">
        <v>15.953097122639942</v>
      </c>
      <c r="O21" s="5">
        <v>3.6257038915090773</v>
      </c>
      <c r="P21" s="5">
        <v>8.7016893396217849</v>
      </c>
      <c r="Q21" s="5">
        <v>7.2514077830181547</v>
      </c>
      <c r="R21" s="5">
        <v>10.151970896225416</v>
      </c>
      <c r="S21" s="5">
        <v>10.151970896225416</v>
      </c>
      <c r="T21" s="5">
        <v>7.9765485613199711</v>
      </c>
      <c r="U21" s="5">
        <v>2.9005631132072622</v>
      </c>
      <c r="V21" s="5">
        <v>2.1754223349054462</v>
      </c>
      <c r="W21" s="5">
        <v>3.6257038915090773</v>
      </c>
      <c r="X21" s="5">
        <v>1.4502815566036311</v>
      </c>
      <c r="Y21" s="5">
        <v>0.72514077830181556</v>
      </c>
      <c r="Z21" s="5">
        <v>2.9005631132072622</v>
      </c>
      <c r="AA21" s="5">
        <v>0.72514077830181556</v>
      </c>
      <c r="AB21" s="5">
        <v>4.3508446698108925</v>
      </c>
      <c r="AC21" s="5">
        <v>2.1754223349054462</v>
      </c>
      <c r="AD21" s="5">
        <v>1.4502815566036311</v>
      </c>
      <c r="AE21" s="5">
        <v>0.72514077830181556</v>
      </c>
      <c r="AF21" s="5">
        <v>3.6257038915090773</v>
      </c>
      <c r="AG21" s="5">
        <v>0.72514077830181556</v>
      </c>
      <c r="AH21" s="5">
        <v>1.4502815566036311</v>
      </c>
      <c r="AI21" s="5">
        <v>0</v>
      </c>
      <c r="AJ21" s="5">
        <v>0.72514077830181556</v>
      </c>
      <c r="AK21" s="5">
        <v>0</v>
      </c>
      <c r="AL21" s="5">
        <v>0</v>
      </c>
      <c r="AM21" s="4"/>
      <c r="AN21" s="5">
        <v>31.181053466978064</v>
      </c>
      <c r="AO21" s="5">
        <v>20.303941792450832</v>
      </c>
      <c r="AP21" s="5">
        <v>17.40337867924357</v>
      </c>
      <c r="AQ21" s="5">
        <v>31.181053466978064</v>
      </c>
      <c r="AR21" s="5">
        <v>15.953097122639942</v>
      </c>
      <c r="AS21" s="5"/>
      <c r="AT21" s="5">
        <v>66.712951603767024</v>
      </c>
      <c r="AU21" s="5">
        <v>19.578801014149018</v>
      </c>
      <c r="AV21" s="5">
        <v>29.730771910374433</v>
      </c>
      <c r="AW21" s="5"/>
      <c r="AX21" s="5">
        <v>13.777674787734494</v>
      </c>
      <c r="AY21" s="5">
        <v>7.9765485613199711</v>
      </c>
      <c r="AZ21" s="5">
        <v>15.227956344338125</v>
      </c>
      <c r="BA21" s="5">
        <v>15.227956344338125</v>
      </c>
      <c r="BB21" s="5">
        <v>10.877111674527232</v>
      </c>
      <c r="BC21" s="5">
        <v>13.777674787734494</v>
      </c>
      <c r="BD21" s="5">
        <v>4.3508446698108925</v>
      </c>
      <c r="BE21" s="5">
        <v>2.9005631132072622</v>
      </c>
      <c r="BF21" s="5">
        <v>7.9765485613199711</v>
      </c>
      <c r="BG21" s="5">
        <v>4.3508446698108925</v>
      </c>
      <c r="BH21" s="5">
        <v>1.4502815566036311</v>
      </c>
      <c r="BI21" s="5">
        <v>2.1754223349054462</v>
      </c>
      <c r="BJ21" s="5">
        <v>3.6257038915090773</v>
      </c>
      <c r="BK21" s="5">
        <v>2.1754223349054462</v>
      </c>
      <c r="BL21" s="5">
        <v>5.075985448112708</v>
      </c>
      <c r="BM21" s="5">
        <v>0</v>
      </c>
      <c r="BN21" s="5">
        <v>0.72514077830181556</v>
      </c>
      <c r="BO21" s="5">
        <v>1.4502815566036311</v>
      </c>
      <c r="BP21" s="5">
        <v>1.4502815566036311</v>
      </c>
      <c r="BQ21" s="5">
        <v>1.4502815566036311</v>
      </c>
      <c r="BR21" s="5"/>
      <c r="BS21" s="5">
        <v>17.40337867924357</v>
      </c>
      <c r="BT21" s="5">
        <v>17.40337867924357</v>
      </c>
      <c r="BU21" s="5">
        <v>42.058165141505299</v>
      </c>
      <c r="BV21" s="5">
        <v>24.654786462261725</v>
      </c>
      <c r="BW21" s="5">
        <v>14.502815566036309</v>
      </c>
      <c r="BX21" s="5"/>
      <c r="BY21" s="5">
        <v>36.257038915090774</v>
      </c>
      <c r="BZ21" s="5">
        <v>48.584432146221637</v>
      </c>
      <c r="CA21" s="5">
        <v>18.128519457545387</v>
      </c>
      <c r="CB21" s="5">
        <v>13.052534009432678</v>
      </c>
      <c r="CC21" s="5"/>
      <c r="CD21" s="5">
        <v>46.409009811316196</v>
      </c>
      <c r="CE21" s="5">
        <v>63.812388490559769</v>
      </c>
      <c r="CF21" s="5">
        <v>5.8011262264145245</v>
      </c>
      <c r="CG21" s="5"/>
      <c r="CH21" s="5">
        <v>31.906194245279885</v>
      </c>
      <c r="CI21" s="5">
        <v>54.385558372636162</v>
      </c>
      <c r="CJ21" s="5">
        <v>29.730771910374433</v>
      </c>
      <c r="CK21" s="5"/>
      <c r="CL21" s="5">
        <v>38.432461249996216</v>
      </c>
    </row>
    <row r="22" spans="1:90" ht="12.75">
      <c r="A22" s="4">
        <f t="shared" si="0"/>
        <v>15</v>
      </c>
      <c r="B22" s="33" t="s">
        <v>75</v>
      </c>
      <c r="C22" s="5">
        <v>120.17738520396574</v>
      </c>
      <c r="D22" s="34"/>
      <c r="E22" s="5">
        <v>72.435684232527294</v>
      </c>
      <c r="F22" s="5">
        <v>37.864107667002905</v>
      </c>
      <c r="G22" s="5">
        <v>6.5850622029570269</v>
      </c>
      <c r="H22" s="5">
        <v>1.6462655507392567</v>
      </c>
      <c r="I22" s="5">
        <v>1.6462655507392567</v>
      </c>
      <c r="J22" s="4"/>
      <c r="K22" s="5">
        <v>4.9387966522177695</v>
      </c>
      <c r="L22" s="5">
        <v>1.6462655507392567</v>
      </c>
      <c r="M22" s="5">
        <v>9.8775933044355391</v>
      </c>
      <c r="N22" s="5">
        <v>16.462655507392565</v>
      </c>
      <c r="O22" s="5">
        <v>1.6462655507392567</v>
      </c>
      <c r="P22" s="5">
        <v>9.8775933044355391</v>
      </c>
      <c r="Q22" s="5">
        <v>9.8775933044355391</v>
      </c>
      <c r="R22" s="5">
        <v>9.8775933044355391</v>
      </c>
      <c r="S22" s="5">
        <v>6.5850622029570269</v>
      </c>
      <c r="T22" s="5">
        <v>8.2313277536962826</v>
      </c>
      <c r="U22" s="5">
        <v>1.6462655507392567</v>
      </c>
      <c r="V22" s="5">
        <v>3.2925311014785135</v>
      </c>
      <c r="W22" s="5">
        <v>6.5850622029570269</v>
      </c>
      <c r="X22" s="5">
        <v>1.6462655507392567</v>
      </c>
      <c r="Y22" s="5">
        <v>1.6462655507392567</v>
      </c>
      <c r="Z22" s="5">
        <v>6.5850622029570269</v>
      </c>
      <c r="AA22" s="5">
        <v>1.6462655507392567</v>
      </c>
      <c r="AB22" s="5">
        <v>0</v>
      </c>
      <c r="AC22" s="5">
        <v>0</v>
      </c>
      <c r="AD22" s="5">
        <v>3.2925311014785135</v>
      </c>
      <c r="AE22" s="5">
        <v>8.2313277536962826</v>
      </c>
      <c r="AF22" s="5">
        <v>1.6462655507392567</v>
      </c>
      <c r="AG22" s="5">
        <v>1.6462655507392567</v>
      </c>
      <c r="AH22" s="5">
        <v>0</v>
      </c>
      <c r="AI22" s="5">
        <v>1.6462655507392567</v>
      </c>
      <c r="AJ22" s="5">
        <v>1.6462655507392567</v>
      </c>
      <c r="AK22" s="5">
        <v>0</v>
      </c>
      <c r="AL22" s="5">
        <v>0</v>
      </c>
      <c r="AM22" s="4"/>
      <c r="AN22" s="5">
        <v>26.340248811828108</v>
      </c>
      <c r="AO22" s="5">
        <v>24.693983261088849</v>
      </c>
      <c r="AP22" s="5">
        <v>27.986514362567362</v>
      </c>
      <c r="AQ22" s="5">
        <v>26.340248811828108</v>
      </c>
      <c r="AR22" s="5">
        <v>14.81638995665331</v>
      </c>
      <c r="AS22" s="5"/>
      <c r="AT22" s="5">
        <v>62.558090928091751</v>
      </c>
      <c r="AU22" s="5">
        <v>24.693983261088849</v>
      </c>
      <c r="AV22" s="5">
        <v>32.92531101478513</v>
      </c>
      <c r="AW22" s="5"/>
      <c r="AX22" s="5">
        <v>9.8775933044355391</v>
      </c>
      <c r="AY22" s="5">
        <v>9.8775933044355391</v>
      </c>
      <c r="AZ22" s="5">
        <v>14.81638995665331</v>
      </c>
      <c r="BA22" s="5">
        <v>6.5850622029570269</v>
      </c>
      <c r="BB22" s="5">
        <v>16.462655507392565</v>
      </c>
      <c r="BC22" s="5">
        <v>18.108921058131823</v>
      </c>
      <c r="BD22" s="5">
        <v>6.5850622029570269</v>
      </c>
      <c r="BE22" s="5">
        <v>1.6462655507392567</v>
      </c>
      <c r="BF22" s="5">
        <v>4.9387966522177695</v>
      </c>
      <c r="BG22" s="5">
        <v>0</v>
      </c>
      <c r="BH22" s="5">
        <v>3.2925311014785135</v>
      </c>
      <c r="BI22" s="5">
        <v>4.9387966522177695</v>
      </c>
      <c r="BJ22" s="5">
        <v>1.6462655507392567</v>
      </c>
      <c r="BK22" s="5">
        <v>6.5850622029570269</v>
      </c>
      <c r="BL22" s="5">
        <v>6.5850622029570269</v>
      </c>
      <c r="BM22" s="5">
        <v>0</v>
      </c>
      <c r="BN22" s="5">
        <v>4.9387966522177695</v>
      </c>
      <c r="BO22" s="5">
        <v>0</v>
      </c>
      <c r="BP22" s="5">
        <v>3.2925311014785135</v>
      </c>
      <c r="BQ22" s="5">
        <v>0</v>
      </c>
      <c r="BR22" s="5"/>
      <c r="BS22" s="5">
        <v>29.632779913306621</v>
      </c>
      <c r="BT22" s="5">
        <v>13.170124405914054</v>
      </c>
      <c r="BU22" s="5">
        <v>36.217842116263647</v>
      </c>
      <c r="BV22" s="5">
        <v>24.693983261088849</v>
      </c>
      <c r="BW22" s="5">
        <v>16.462655507392565</v>
      </c>
      <c r="BX22" s="5"/>
      <c r="BY22" s="5">
        <v>39.510373217742156</v>
      </c>
      <c r="BZ22" s="5">
        <v>34.571576565524389</v>
      </c>
      <c r="CA22" s="5">
        <v>27.986514362567362</v>
      </c>
      <c r="CB22" s="5">
        <v>18.108921058131823</v>
      </c>
      <c r="CC22" s="5"/>
      <c r="CD22" s="5">
        <v>46.095435420699189</v>
      </c>
      <c r="CE22" s="5">
        <v>60.9118253773525</v>
      </c>
      <c r="CF22" s="5">
        <v>13.170124405914054</v>
      </c>
      <c r="CG22" s="5"/>
      <c r="CH22" s="5">
        <v>39.510373217742156</v>
      </c>
      <c r="CI22" s="5">
        <v>51.034232072916957</v>
      </c>
      <c r="CJ22" s="5">
        <v>29.632779913306621</v>
      </c>
      <c r="CK22" s="5"/>
      <c r="CL22" s="5">
        <v>60.9118253773525</v>
      </c>
    </row>
    <row r="23" spans="1:90" ht="12.75">
      <c r="A23" s="4">
        <f t="shared" si="0"/>
        <v>33</v>
      </c>
      <c r="B23" s="33" t="s">
        <v>64</v>
      </c>
      <c r="C23" s="5">
        <v>87.487254982143355</v>
      </c>
      <c r="D23" s="4"/>
      <c r="E23" s="5">
        <v>63.02845251401726</v>
      </c>
      <c r="F23" s="5">
        <v>13.170124405914054</v>
      </c>
      <c r="G23" s="5">
        <v>6.5850622029570269</v>
      </c>
      <c r="H23" s="5">
        <v>0.94072317185100385</v>
      </c>
      <c r="I23" s="5">
        <v>3.7628926874040154</v>
      </c>
      <c r="J23" s="4"/>
      <c r="K23" s="5">
        <v>3.7628926874040154</v>
      </c>
      <c r="L23" s="5">
        <v>15.992293921467065</v>
      </c>
      <c r="M23" s="5">
        <v>1.8814463437020077</v>
      </c>
      <c r="N23" s="5">
        <v>9.4072317185100385</v>
      </c>
      <c r="O23" s="5">
        <v>3.7628926874040154</v>
      </c>
      <c r="P23" s="5">
        <v>4.7036158592550192</v>
      </c>
      <c r="Q23" s="5">
        <v>9.4072317185100385</v>
      </c>
      <c r="R23" s="5">
        <v>3.7628926874040154</v>
      </c>
      <c r="S23" s="5">
        <v>3.7628926874040154</v>
      </c>
      <c r="T23" s="5">
        <v>1.8814463437020077</v>
      </c>
      <c r="U23" s="5">
        <v>2.8221695155530115</v>
      </c>
      <c r="V23" s="5">
        <v>0</v>
      </c>
      <c r="W23" s="5">
        <v>3.7628926874040154</v>
      </c>
      <c r="X23" s="5">
        <v>0</v>
      </c>
      <c r="Y23" s="5">
        <v>0.94072317185100385</v>
      </c>
      <c r="Z23" s="5">
        <v>1.8814463437020077</v>
      </c>
      <c r="AA23" s="5">
        <v>2.8221695155530115</v>
      </c>
      <c r="AB23" s="5">
        <v>4.7036158592550192</v>
      </c>
      <c r="AC23" s="5">
        <v>1.8814463437020077</v>
      </c>
      <c r="AD23" s="5">
        <v>0</v>
      </c>
      <c r="AE23" s="5">
        <v>2.8221695155530115</v>
      </c>
      <c r="AF23" s="5">
        <v>1.8814463437020077</v>
      </c>
      <c r="AG23" s="5">
        <v>1.8814463437020077</v>
      </c>
      <c r="AH23" s="5">
        <v>1.8814463437020077</v>
      </c>
      <c r="AI23" s="5">
        <v>1.8814463437020077</v>
      </c>
      <c r="AJ23" s="5">
        <v>0</v>
      </c>
      <c r="AK23" s="5">
        <v>0</v>
      </c>
      <c r="AL23" s="5">
        <v>0</v>
      </c>
      <c r="AM23" s="4"/>
      <c r="AN23" s="5">
        <v>28.221695155530114</v>
      </c>
      <c r="AO23" s="5">
        <v>12.229401234063049</v>
      </c>
      <c r="AP23" s="5">
        <v>15.992293921467065</v>
      </c>
      <c r="AQ23" s="5">
        <v>17.873740265169072</v>
      </c>
      <c r="AR23" s="5">
        <v>13.170124405914054</v>
      </c>
      <c r="AS23" s="5"/>
      <c r="AT23" s="5">
        <v>37.628926874040154</v>
      </c>
      <c r="AU23" s="5">
        <v>23.518079296275094</v>
      </c>
      <c r="AV23" s="5">
        <v>26.340248811828108</v>
      </c>
      <c r="AW23" s="5"/>
      <c r="AX23" s="5">
        <v>9.4072317185100385</v>
      </c>
      <c r="AY23" s="5">
        <v>5.6443390311060231</v>
      </c>
      <c r="AZ23" s="5">
        <v>8.4665085466590337</v>
      </c>
      <c r="BA23" s="5">
        <v>7.5257853748080308</v>
      </c>
      <c r="BB23" s="5">
        <v>3.7628926874040154</v>
      </c>
      <c r="BC23" s="5">
        <v>9.4072317185100385</v>
      </c>
      <c r="BD23" s="5">
        <v>10.347954890361043</v>
      </c>
      <c r="BE23" s="5">
        <v>0.94072317185100385</v>
      </c>
      <c r="BF23" s="5">
        <v>11.288678062212046</v>
      </c>
      <c r="BG23" s="5">
        <v>0.94072317185100385</v>
      </c>
      <c r="BH23" s="5">
        <v>2.8221695155530115</v>
      </c>
      <c r="BI23" s="5">
        <v>1.8814463437020077</v>
      </c>
      <c r="BJ23" s="5">
        <v>2.8221695155530115</v>
      </c>
      <c r="BK23" s="5">
        <v>0</v>
      </c>
      <c r="BL23" s="5">
        <v>4.7036158592550192</v>
      </c>
      <c r="BM23" s="5">
        <v>0</v>
      </c>
      <c r="BN23" s="5">
        <v>4.7036158592550192</v>
      </c>
      <c r="BO23" s="5">
        <v>0</v>
      </c>
      <c r="BP23" s="5">
        <v>0.94072317185100385</v>
      </c>
      <c r="BQ23" s="5">
        <v>1.8814463437020077</v>
      </c>
      <c r="BR23" s="5"/>
      <c r="BS23" s="5">
        <v>22.577356124424092</v>
      </c>
      <c r="BT23" s="5">
        <v>17.873740265169072</v>
      </c>
      <c r="BU23" s="5">
        <v>19.755186608871078</v>
      </c>
      <c r="BV23" s="5">
        <v>18.814463437020077</v>
      </c>
      <c r="BW23" s="5">
        <v>8.4665085466590337</v>
      </c>
      <c r="BX23" s="5"/>
      <c r="BY23" s="5">
        <v>28.221695155530114</v>
      </c>
      <c r="BZ23" s="5">
        <v>29.162418327381118</v>
      </c>
      <c r="CA23" s="5">
        <v>17.873740265169072</v>
      </c>
      <c r="CB23" s="5">
        <v>12.229401234063049</v>
      </c>
      <c r="CC23" s="5"/>
      <c r="CD23" s="5">
        <v>45.154712248848185</v>
      </c>
      <c r="CE23" s="5">
        <v>33.866034186636135</v>
      </c>
      <c r="CF23" s="5">
        <v>8.4665085466590337</v>
      </c>
      <c r="CG23" s="5"/>
      <c r="CH23" s="5">
        <v>31.043864671083128</v>
      </c>
      <c r="CI23" s="5">
        <v>43.273265905146175</v>
      </c>
      <c r="CJ23" s="5">
        <v>13.170124405914054</v>
      </c>
      <c r="CK23" s="5"/>
      <c r="CL23" s="5">
        <v>38.569650045891159</v>
      </c>
    </row>
    <row r="24" spans="1:90" ht="12.75">
      <c r="A24" s="4">
        <f t="shared" si="0"/>
        <v>10</v>
      </c>
      <c r="B24" s="33" t="s">
        <v>54</v>
      </c>
      <c r="C24" s="5">
        <v>126.60566021161425</v>
      </c>
      <c r="D24" s="34"/>
      <c r="E24" s="5">
        <v>78.197613660114683</v>
      </c>
      <c r="F24" s="5">
        <v>31.651415052903562</v>
      </c>
      <c r="G24" s="5">
        <v>9.3092397214422249</v>
      </c>
      <c r="H24" s="5">
        <v>3.7236958885768896</v>
      </c>
      <c r="I24" s="5">
        <v>3.7236958885768896</v>
      </c>
      <c r="J24" s="4"/>
      <c r="K24" s="5">
        <v>1.8618479442884448</v>
      </c>
      <c r="L24" s="5">
        <v>9.3092397214422249</v>
      </c>
      <c r="M24" s="5">
        <v>9.3092397214422249</v>
      </c>
      <c r="N24" s="5">
        <v>16.756631498596004</v>
      </c>
      <c r="O24" s="5">
        <v>3.7236958885768896</v>
      </c>
      <c r="P24" s="5">
        <v>5.5855438328653353</v>
      </c>
      <c r="Q24" s="5">
        <v>11.171087665730671</v>
      </c>
      <c r="R24" s="5">
        <v>9.3092397214422249</v>
      </c>
      <c r="S24" s="5">
        <v>13.032935610019113</v>
      </c>
      <c r="T24" s="5">
        <v>3.7236958885768896</v>
      </c>
      <c r="U24" s="5">
        <v>5.5855438328653353</v>
      </c>
      <c r="V24" s="5">
        <v>7.4473917771537792</v>
      </c>
      <c r="W24" s="5">
        <v>1.8618479442884448</v>
      </c>
      <c r="X24" s="5">
        <v>3.7236958885768896</v>
      </c>
      <c r="Y24" s="5">
        <v>1.8618479442884448</v>
      </c>
      <c r="Z24" s="5">
        <v>7.4473917771537792</v>
      </c>
      <c r="AA24" s="5">
        <v>1.8618479442884448</v>
      </c>
      <c r="AB24" s="5">
        <v>3.7236958885768896</v>
      </c>
      <c r="AC24" s="5">
        <v>1.8618479442884448</v>
      </c>
      <c r="AD24" s="5">
        <v>0</v>
      </c>
      <c r="AE24" s="5">
        <v>0</v>
      </c>
      <c r="AF24" s="5">
        <v>1.8618479442884448</v>
      </c>
      <c r="AG24" s="5">
        <v>3.7236958885768896</v>
      </c>
      <c r="AH24" s="5">
        <v>1.8618479442884448</v>
      </c>
      <c r="AI24" s="5">
        <v>0</v>
      </c>
      <c r="AJ24" s="5">
        <v>0</v>
      </c>
      <c r="AK24" s="5">
        <v>0</v>
      </c>
      <c r="AL24" s="5">
        <v>0</v>
      </c>
      <c r="AM24" s="4"/>
      <c r="AN24" s="5">
        <v>29.789567108615117</v>
      </c>
      <c r="AO24" s="5">
        <v>22.342175331461341</v>
      </c>
      <c r="AP24" s="5">
        <v>11.171087665730671</v>
      </c>
      <c r="AQ24" s="5">
        <v>39.098806830057342</v>
      </c>
      <c r="AR24" s="5">
        <v>24.20402327574978</v>
      </c>
      <c r="AS24" s="5"/>
      <c r="AT24" s="5">
        <v>65.16467805009556</v>
      </c>
      <c r="AU24" s="5">
        <v>22.342175331461341</v>
      </c>
      <c r="AV24" s="5">
        <v>39.098806830057342</v>
      </c>
      <c r="AW24" s="5"/>
      <c r="AX24" s="5">
        <v>16.756631498596004</v>
      </c>
      <c r="AY24" s="5">
        <v>3.7236958885768896</v>
      </c>
      <c r="AZ24" s="5">
        <v>18.61847944288445</v>
      </c>
      <c r="BA24" s="5">
        <v>9.3092397214422249</v>
      </c>
      <c r="BB24" s="5">
        <v>7.4473917771537792</v>
      </c>
      <c r="BC24" s="5">
        <v>14.894783554307558</v>
      </c>
      <c r="BD24" s="5">
        <v>5.5855438328653353</v>
      </c>
      <c r="BE24" s="5">
        <v>1.8618479442884448</v>
      </c>
      <c r="BF24" s="5">
        <v>9.3092397214422249</v>
      </c>
      <c r="BG24" s="5">
        <v>5.5855438328653353</v>
      </c>
      <c r="BH24" s="5">
        <v>5.5855438328653353</v>
      </c>
      <c r="BI24" s="5">
        <v>3.7236958885768896</v>
      </c>
      <c r="BJ24" s="5">
        <v>5.5855438328653353</v>
      </c>
      <c r="BK24" s="5">
        <v>1.8618479442884448</v>
      </c>
      <c r="BL24" s="5">
        <v>5.5855438328653353</v>
      </c>
      <c r="BM24" s="5">
        <v>0</v>
      </c>
      <c r="BN24" s="5">
        <v>3.7236958885768896</v>
      </c>
      <c r="BO24" s="5">
        <v>1.8618479442884448</v>
      </c>
      <c r="BP24" s="5">
        <v>3.7236958885768896</v>
      </c>
      <c r="BQ24" s="5">
        <v>1.8618479442884448</v>
      </c>
      <c r="BR24" s="5"/>
      <c r="BS24" s="5">
        <v>29.789567108615117</v>
      </c>
      <c r="BT24" s="5">
        <v>18.61847944288445</v>
      </c>
      <c r="BU24" s="5">
        <v>44.684350662922682</v>
      </c>
      <c r="BV24" s="5">
        <v>26.065871220038225</v>
      </c>
      <c r="BW24" s="5">
        <v>7.4473917771537792</v>
      </c>
      <c r="BX24" s="5"/>
      <c r="BY24" s="5">
        <v>42.822502718634233</v>
      </c>
      <c r="BZ24" s="5">
        <v>44.684350662922682</v>
      </c>
      <c r="CA24" s="5">
        <v>22.342175331461341</v>
      </c>
      <c r="CB24" s="5">
        <v>16.756631498596004</v>
      </c>
      <c r="CC24" s="5"/>
      <c r="CD24" s="5">
        <v>44.684350662922682</v>
      </c>
      <c r="CE24" s="5">
        <v>76.335765715826241</v>
      </c>
      <c r="CF24" s="5">
        <v>5.5855438328653353</v>
      </c>
      <c r="CG24" s="5"/>
      <c r="CH24" s="5">
        <v>29.789567108615117</v>
      </c>
      <c r="CI24" s="5">
        <v>59.579134217230234</v>
      </c>
      <c r="CJ24" s="5">
        <v>37.2369588857689</v>
      </c>
      <c r="CK24" s="5"/>
      <c r="CL24" s="5">
        <v>50.269894495788009</v>
      </c>
    </row>
    <row r="25" spans="1:90" ht="12.75">
      <c r="A25" s="4">
        <f t="shared" si="0"/>
        <v>20</v>
      </c>
      <c r="B25" s="33" t="s">
        <v>76</v>
      </c>
      <c r="C25" s="5">
        <v>114.41545577637834</v>
      </c>
      <c r="D25" s="34"/>
      <c r="E25" s="5">
        <v>88.898339739919862</v>
      </c>
      <c r="F25" s="5">
        <v>15.63952273202294</v>
      </c>
      <c r="G25" s="5">
        <v>4.1156638768481413</v>
      </c>
      <c r="H25" s="5">
        <v>1.6462655507392567</v>
      </c>
      <c r="I25" s="5">
        <v>4.1156638768481413</v>
      </c>
      <c r="J25" s="4"/>
      <c r="K25" s="5">
        <v>3.2925311014785135</v>
      </c>
      <c r="L25" s="5">
        <v>21.401452159610336</v>
      </c>
      <c r="M25" s="5">
        <v>4.9387966522177704</v>
      </c>
      <c r="N25" s="5">
        <v>12.346991630544425</v>
      </c>
      <c r="O25" s="5">
        <v>5.7619294275873978</v>
      </c>
      <c r="P25" s="5">
        <v>6.5850622029570269</v>
      </c>
      <c r="Q25" s="5">
        <v>8.2313277536962826</v>
      </c>
      <c r="R25" s="5">
        <v>4.1156638768481413</v>
      </c>
      <c r="S25" s="5">
        <v>6.5850622029570269</v>
      </c>
      <c r="T25" s="5">
        <v>5.7619294275873978</v>
      </c>
      <c r="U25" s="5">
        <v>5.7619294275873978</v>
      </c>
      <c r="V25" s="5">
        <v>0.82313277536962837</v>
      </c>
      <c r="W25" s="5">
        <v>4.1156638768481413</v>
      </c>
      <c r="X25" s="5">
        <v>1.6462655507392567</v>
      </c>
      <c r="Y25" s="5">
        <v>1.6462655507392567</v>
      </c>
      <c r="Z25" s="5">
        <v>3.2925311014785135</v>
      </c>
      <c r="AA25" s="5">
        <v>3.2925311014785135</v>
      </c>
      <c r="AB25" s="5">
        <v>2.4693983261088852</v>
      </c>
      <c r="AC25" s="5">
        <v>2.4693983261088852</v>
      </c>
      <c r="AD25" s="5">
        <v>0</v>
      </c>
      <c r="AE25" s="5">
        <v>2.4693983261088852</v>
      </c>
      <c r="AF25" s="5">
        <v>1.6462655507392567</v>
      </c>
      <c r="AG25" s="5">
        <v>0</v>
      </c>
      <c r="AH25" s="5">
        <v>1.6462655507392567</v>
      </c>
      <c r="AI25" s="5">
        <v>1.6462655507392567</v>
      </c>
      <c r="AJ25" s="5">
        <v>0</v>
      </c>
      <c r="AK25" s="5">
        <v>1.6462655507392567</v>
      </c>
      <c r="AL25" s="5">
        <v>0.82313277536962837</v>
      </c>
      <c r="AM25" s="4"/>
      <c r="AN25" s="5">
        <v>28.809647137936992</v>
      </c>
      <c r="AO25" s="5">
        <v>18.108921058131823</v>
      </c>
      <c r="AP25" s="5">
        <v>14.81638995665331</v>
      </c>
      <c r="AQ25" s="5">
        <v>24.693983261088849</v>
      </c>
      <c r="AR25" s="5">
        <v>27.986514362567362</v>
      </c>
      <c r="AS25" s="5"/>
      <c r="AT25" s="5">
        <v>68.320020355679148</v>
      </c>
      <c r="AU25" s="5">
        <v>14.81638995665331</v>
      </c>
      <c r="AV25" s="5">
        <v>31.279045464045879</v>
      </c>
      <c r="AW25" s="5"/>
      <c r="AX25" s="5">
        <v>12.346991630544425</v>
      </c>
      <c r="AY25" s="5">
        <v>7.4081949783266552</v>
      </c>
      <c r="AZ25" s="5">
        <v>11.523858855174796</v>
      </c>
      <c r="BA25" s="5">
        <v>6.5850622029570269</v>
      </c>
      <c r="BB25" s="5">
        <v>6.5850622029570269</v>
      </c>
      <c r="BC25" s="5">
        <v>9.8775933044355408</v>
      </c>
      <c r="BD25" s="5">
        <v>10.700726079805168</v>
      </c>
      <c r="BE25" s="5">
        <v>2.4693983261088852</v>
      </c>
      <c r="BF25" s="5">
        <v>18.932053833501453</v>
      </c>
      <c r="BG25" s="5">
        <v>3.2925311014785135</v>
      </c>
      <c r="BH25" s="5">
        <v>2.4693983261088852</v>
      </c>
      <c r="BI25" s="5">
        <v>2.4693983261088852</v>
      </c>
      <c r="BJ25" s="5">
        <v>4.1156638768481413</v>
      </c>
      <c r="BK25" s="5">
        <v>3.2925311014785135</v>
      </c>
      <c r="BL25" s="5">
        <v>4.1156638768481413</v>
      </c>
      <c r="BM25" s="5">
        <v>0</v>
      </c>
      <c r="BN25" s="5">
        <v>2.4693983261088852</v>
      </c>
      <c r="BO25" s="5">
        <v>1.6462655507392567</v>
      </c>
      <c r="BP25" s="5">
        <v>0.82313277536962837</v>
      </c>
      <c r="BQ25" s="5">
        <v>3.2925311014785135</v>
      </c>
      <c r="BR25" s="5"/>
      <c r="BS25" s="5">
        <v>19.755186608871082</v>
      </c>
      <c r="BT25" s="5">
        <v>22.224584934979966</v>
      </c>
      <c r="BU25" s="5">
        <v>41.156638768481415</v>
      </c>
      <c r="BV25" s="5">
        <v>20.578319384240707</v>
      </c>
      <c r="BW25" s="5">
        <v>10.700726079805168</v>
      </c>
      <c r="BX25" s="5"/>
      <c r="BY25" s="5">
        <v>39.510373217742163</v>
      </c>
      <c r="BZ25" s="5">
        <v>41.156638768481415</v>
      </c>
      <c r="CA25" s="5">
        <v>18.108921058131823</v>
      </c>
      <c r="CB25" s="5">
        <v>15.63952273202294</v>
      </c>
      <c r="CC25" s="5"/>
      <c r="CD25" s="5">
        <v>44.449169869959931</v>
      </c>
      <c r="CE25" s="5">
        <v>59.265559826613242</v>
      </c>
      <c r="CF25" s="5">
        <v>10.700726079805168</v>
      </c>
      <c r="CG25" s="5"/>
      <c r="CH25" s="5">
        <v>35.394709340894018</v>
      </c>
      <c r="CI25" s="5">
        <v>56.796161500504354</v>
      </c>
      <c r="CJ25" s="5">
        <v>22.224584934979966</v>
      </c>
      <c r="CK25" s="5"/>
      <c r="CL25" s="5">
        <v>50.211099297547328</v>
      </c>
    </row>
    <row r="26" spans="1:90" ht="12.75">
      <c r="A26" s="4">
        <f t="shared" si="0"/>
        <v>26</v>
      </c>
      <c r="B26" s="33" t="s">
        <v>43</v>
      </c>
      <c r="C26" s="5">
        <v>96.620109108863517</v>
      </c>
      <c r="D26" s="4"/>
      <c r="E26" s="5">
        <v>64.968694055959958</v>
      </c>
      <c r="F26" s="5">
        <v>19.990367401833829</v>
      </c>
      <c r="G26" s="5">
        <v>1.6658639501528192</v>
      </c>
      <c r="H26" s="5">
        <v>3.3317279003056384</v>
      </c>
      <c r="I26" s="5">
        <v>6.6634558006112767</v>
      </c>
      <c r="J26" s="4"/>
      <c r="K26" s="5">
        <v>4.9975918504584573</v>
      </c>
      <c r="L26" s="5">
        <v>14.992775551375374</v>
      </c>
      <c r="M26" s="5">
        <v>4.9975918504584573</v>
      </c>
      <c r="N26" s="5">
        <v>9.9951837009169147</v>
      </c>
      <c r="O26" s="5">
        <v>4.9975918504584573</v>
      </c>
      <c r="P26" s="5">
        <v>4.9975918504584573</v>
      </c>
      <c r="Q26" s="5">
        <v>6.6634558006112767</v>
      </c>
      <c r="R26" s="5">
        <v>4.9975918504584573</v>
      </c>
      <c r="S26" s="5">
        <v>3.3317279003056384</v>
      </c>
      <c r="T26" s="5">
        <v>9.9951837009169147</v>
      </c>
      <c r="U26" s="5">
        <v>0</v>
      </c>
      <c r="V26" s="5">
        <v>0</v>
      </c>
      <c r="W26" s="5">
        <v>4.9975918504584573</v>
      </c>
      <c r="X26" s="5">
        <v>3.3317279003056384</v>
      </c>
      <c r="Y26" s="5">
        <v>1.6658639501528192</v>
      </c>
      <c r="Z26" s="5">
        <v>3.3317279003056384</v>
      </c>
      <c r="AA26" s="5">
        <v>1.6658639501528192</v>
      </c>
      <c r="AB26" s="5">
        <v>3.3317279003056384</v>
      </c>
      <c r="AC26" s="5">
        <v>0</v>
      </c>
      <c r="AD26" s="5">
        <v>0</v>
      </c>
      <c r="AE26" s="5">
        <v>0</v>
      </c>
      <c r="AF26" s="5">
        <v>1.6658639501528192</v>
      </c>
      <c r="AG26" s="5">
        <v>3.3317279003056384</v>
      </c>
      <c r="AH26" s="5">
        <v>0</v>
      </c>
      <c r="AI26" s="5">
        <v>3.3317279003056384</v>
      </c>
      <c r="AJ26" s="5">
        <v>0</v>
      </c>
      <c r="AK26" s="5">
        <v>0</v>
      </c>
      <c r="AL26" s="5">
        <v>0</v>
      </c>
      <c r="AM26" s="4"/>
      <c r="AN26" s="5">
        <v>36.649006903362022</v>
      </c>
      <c r="AO26" s="5">
        <v>14.992775551375374</v>
      </c>
      <c r="AP26" s="5">
        <v>11.661047651069735</v>
      </c>
      <c r="AQ26" s="5">
        <v>16.658639501528192</v>
      </c>
      <c r="AR26" s="5">
        <v>16.658639501528192</v>
      </c>
      <c r="AS26" s="5"/>
      <c r="AT26" s="5">
        <v>46.64419060427894</v>
      </c>
      <c r="AU26" s="5">
        <v>23.32209530213947</v>
      </c>
      <c r="AV26" s="5">
        <v>26.653823202445107</v>
      </c>
      <c r="AW26" s="5"/>
      <c r="AX26" s="5">
        <v>11.661047651069735</v>
      </c>
      <c r="AY26" s="5">
        <v>4.9975918504584573</v>
      </c>
      <c r="AZ26" s="5">
        <v>21.656231351986651</v>
      </c>
      <c r="BA26" s="5">
        <v>3.3317279003056384</v>
      </c>
      <c r="BB26" s="5">
        <v>9.9951837009169147</v>
      </c>
      <c r="BC26" s="5">
        <v>8.3293197507640961</v>
      </c>
      <c r="BD26" s="5">
        <v>6.6634558006112767</v>
      </c>
      <c r="BE26" s="5">
        <v>4.9975918504584573</v>
      </c>
      <c r="BF26" s="5">
        <v>4.9975918504584573</v>
      </c>
      <c r="BG26" s="5">
        <v>0</v>
      </c>
      <c r="BH26" s="5">
        <v>4.9975918504584573</v>
      </c>
      <c r="BI26" s="5">
        <v>3.3317279003056384</v>
      </c>
      <c r="BJ26" s="5">
        <v>3.3317279003056384</v>
      </c>
      <c r="BK26" s="5">
        <v>0</v>
      </c>
      <c r="BL26" s="5">
        <v>1.6658639501528192</v>
      </c>
      <c r="BM26" s="5">
        <v>1.6658639501528192</v>
      </c>
      <c r="BN26" s="5">
        <v>1.6658639501528192</v>
      </c>
      <c r="BO26" s="5">
        <v>1.6658639501528192</v>
      </c>
      <c r="BP26" s="5">
        <v>1.6658639501528192</v>
      </c>
      <c r="BQ26" s="5">
        <v>0</v>
      </c>
      <c r="BR26" s="5"/>
      <c r="BS26" s="5">
        <v>19.990367401833829</v>
      </c>
      <c r="BT26" s="5">
        <v>9.9951837009169147</v>
      </c>
      <c r="BU26" s="5">
        <v>38.314870853514847</v>
      </c>
      <c r="BV26" s="5">
        <v>11.661047651069735</v>
      </c>
      <c r="BW26" s="5">
        <v>16.658639501528192</v>
      </c>
      <c r="BX26" s="5"/>
      <c r="BY26" s="5">
        <v>36.649006903362022</v>
      </c>
      <c r="BZ26" s="5">
        <v>39.980734803667659</v>
      </c>
      <c r="CA26" s="5">
        <v>6.6634558006112767</v>
      </c>
      <c r="CB26" s="5">
        <v>13.326911601222553</v>
      </c>
      <c r="CC26" s="5"/>
      <c r="CD26" s="5">
        <v>43.312462703973303</v>
      </c>
      <c r="CE26" s="5">
        <v>43.312462703973303</v>
      </c>
      <c r="CF26" s="5">
        <v>9.9951837009169147</v>
      </c>
      <c r="CG26" s="5"/>
      <c r="CH26" s="5">
        <v>36.649006903362022</v>
      </c>
      <c r="CI26" s="5">
        <v>44.978326654126121</v>
      </c>
      <c r="CJ26" s="5">
        <v>14.992775551375374</v>
      </c>
      <c r="CK26" s="5"/>
      <c r="CL26" s="5">
        <v>41.646598753820477</v>
      </c>
    </row>
    <row r="27" spans="1:90" ht="12.75">
      <c r="A27" s="4">
        <f t="shared" si="0"/>
        <v>22</v>
      </c>
      <c r="B27" s="33" t="s">
        <v>26</v>
      </c>
      <c r="C27" s="5">
        <v>101.79408655404404</v>
      </c>
      <c r="D27" s="4"/>
      <c r="E27" s="5">
        <v>69.143153131048777</v>
      </c>
      <c r="F27" s="5">
        <v>23.047717710349595</v>
      </c>
      <c r="G27" s="5">
        <v>1.9206431425291328</v>
      </c>
      <c r="H27" s="5">
        <v>1.9206431425291328</v>
      </c>
      <c r="I27" s="5">
        <v>5.7619294275873987</v>
      </c>
      <c r="J27" s="4"/>
      <c r="K27" s="5">
        <v>13.444501997703931</v>
      </c>
      <c r="L27" s="5">
        <v>9.6032157126456656</v>
      </c>
      <c r="M27" s="5">
        <v>11.523858855174797</v>
      </c>
      <c r="N27" s="5">
        <v>7.6825725701165313</v>
      </c>
      <c r="O27" s="5">
        <v>3.8412862850582656</v>
      </c>
      <c r="P27" s="5">
        <v>13.444501997703931</v>
      </c>
      <c r="Q27" s="5">
        <v>0</v>
      </c>
      <c r="R27" s="5">
        <v>1.9206431425291328</v>
      </c>
      <c r="S27" s="5">
        <v>7.6825725701165313</v>
      </c>
      <c r="T27" s="5">
        <v>1.9206431425291328</v>
      </c>
      <c r="U27" s="5">
        <v>1.9206431425291328</v>
      </c>
      <c r="V27" s="5">
        <v>0</v>
      </c>
      <c r="W27" s="5">
        <v>0</v>
      </c>
      <c r="X27" s="5">
        <v>1.9206431425291328</v>
      </c>
      <c r="Y27" s="5">
        <v>1.9206431425291328</v>
      </c>
      <c r="Z27" s="5">
        <v>0</v>
      </c>
      <c r="AA27" s="5">
        <v>7.6825725701165313</v>
      </c>
      <c r="AB27" s="5">
        <v>3.8412862850582656</v>
      </c>
      <c r="AC27" s="5">
        <v>1.9206431425291328</v>
      </c>
      <c r="AD27" s="5">
        <v>1.9206431425291328</v>
      </c>
      <c r="AE27" s="5">
        <v>0</v>
      </c>
      <c r="AF27" s="5">
        <v>3.8412862850582656</v>
      </c>
      <c r="AG27" s="5">
        <v>1.9206431425291328</v>
      </c>
      <c r="AH27" s="5">
        <v>0</v>
      </c>
      <c r="AI27" s="5">
        <v>0</v>
      </c>
      <c r="AJ27" s="5">
        <v>1.9206431425291328</v>
      </c>
      <c r="AK27" s="5">
        <v>0</v>
      </c>
      <c r="AL27" s="5">
        <v>1.9206431425291328</v>
      </c>
      <c r="AM27" s="4"/>
      <c r="AN27" s="5">
        <v>28.809647137936992</v>
      </c>
      <c r="AO27" s="5">
        <v>21.127074567820461</v>
      </c>
      <c r="AP27" s="5">
        <v>15.365145140233063</v>
      </c>
      <c r="AQ27" s="5">
        <v>17.285788282762194</v>
      </c>
      <c r="AR27" s="5">
        <v>19.206431425291331</v>
      </c>
      <c r="AS27" s="5"/>
      <c r="AT27" s="5">
        <v>59.53993741840312</v>
      </c>
      <c r="AU27" s="5">
        <v>17.285788282762194</v>
      </c>
      <c r="AV27" s="5">
        <v>24.968360852878728</v>
      </c>
      <c r="AW27" s="5"/>
      <c r="AX27" s="5">
        <v>13.444501997703931</v>
      </c>
      <c r="AY27" s="5">
        <v>7.6825725701165313</v>
      </c>
      <c r="AZ27" s="5">
        <v>17.285788282762194</v>
      </c>
      <c r="BA27" s="5">
        <v>11.523858855174797</v>
      </c>
      <c r="BB27" s="5">
        <v>13.444501997703931</v>
      </c>
      <c r="BC27" s="5">
        <v>1.9206431425291328</v>
      </c>
      <c r="BD27" s="5">
        <v>3.8412862850582656</v>
      </c>
      <c r="BE27" s="5">
        <v>1.9206431425291328</v>
      </c>
      <c r="BF27" s="5">
        <v>7.6825725701165313</v>
      </c>
      <c r="BG27" s="5">
        <v>3.8412862850582656</v>
      </c>
      <c r="BH27" s="5">
        <v>9.6032157126456656</v>
      </c>
      <c r="BI27" s="5">
        <v>3.8412862850582656</v>
      </c>
      <c r="BJ27" s="5">
        <v>0</v>
      </c>
      <c r="BK27" s="5">
        <v>1.9206431425291328</v>
      </c>
      <c r="BL27" s="5">
        <v>0</v>
      </c>
      <c r="BM27" s="5">
        <v>0</v>
      </c>
      <c r="BN27" s="5">
        <v>0</v>
      </c>
      <c r="BO27" s="5">
        <v>3.8412862850582656</v>
      </c>
      <c r="BP27" s="5">
        <v>0</v>
      </c>
      <c r="BQ27" s="5">
        <v>0</v>
      </c>
      <c r="BR27" s="5"/>
      <c r="BS27" s="5">
        <v>13.444501997703931</v>
      </c>
      <c r="BT27" s="5">
        <v>24.968360852878728</v>
      </c>
      <c r="BU27" s="5">
        <v>32.650933422995259</v>
      </c>
      <c r="BV27" s="5">
        <v>24.968360852878728</v>
      </c>
      <c r="BW27" s="5">
        <v>5.7619294275873987</v>
      </c>
      <c r="BX27" s="5"/>
      <c r="BY27" s="5">
        <v>36.492219708053526</v>
      </c>
      <c r="BZ27" s="5">
        <v>34.571576565524389</v>
      </c>
      <c r="CA27" s="5">
        <v>23.047717710349595</v>
      </c>
      <c r="CB27" s="5">
        <v>7.6825725701165313</v>
      </c>
      <c r="CC27" s="5"/>
      <c r="CD27" s="5">
        <v>42.254149135640922</v>
      </c>
      <c r="CE27" s="5">
        <v>49.936721705757456</v>
      </c>
      <c r="CF27" s="5">
        <v>9.6032157126456656</v>
      </c>
      <c r="CG27" s="5"/>
      <c r="CH27" s="5">
        <v>36.492219708053526</v>
      </c>
      <c r="CI27" s="5">
        <v>34.571576565524389</v>
      </c>
      <c r="CJ27" s="5">
        <v>30.730290280466125</v>
      </c>
      <c r="CK27" s="5"/>
      <c r="CL27" s="5">
        <v>40.333505993111793</v>
      </c>
    </row>
    <row r="28" spans="1:90" ht="12.75">
      <c r="A28" s="4">
        <f t="shared" si="0"/>
        <v>21</v>
      </c>
      <c r="B28" s="33" t="s">
        <v>59</v>
      </c>
      <c r="C28" s="5">
        <v>103.65593449833248</v>
      </c>
      <c r="D28" s="4"/>
      <c r="E28" s="5">
        <v>71.632149856571232</v>
      </c>
      <c r="F28" s="5">
        <v>20.225548194796584</v>
      </c>
      <c r="G28" s="5">
        <v>4.2136558739159549</v>
      </c>
      <c r="H28" s="5">
        <v>2.528193524349573</v>
      </c>
      <c r="I28" s="5">
        <v>5.056387048699146</v>
      </c>
      <c r="J28" s="4"/>
      <c r="K28" s="5">
        <v>5.8991182234823363</v>
      </c>
      <c r="L28" s="5">
        <v>15.169161146097435</v>
      </c>
      <c r="M28" s="5">
        <v>2.528193524349573</v>
      </c>
      <c r="N28" s="5">
        <v>9.2700429226151009</v>
      </c>
      <c r="O28" s="5">
        <v>4.2136558739159549</v>
      </c>
      <c r="P28" s="5">
        <v>5.8991182234823363</v>
      </c>
      <c r="Q28" s="5">
        <v>9.2700429226151009</v>
      </c>
      <c r="R28" s="5">
        <v>5.8991182234823363</v>
      </c>
      <c r="S28" s="5">
        <v>2.528193524349573</v>
      </c>
      <c r="T28" s="5">
        <v>5.8991182234823363</v>
      </c>
      <c r="U28" s="5">
        <v>3.3709246991327642</v>
      </c>
      <c r="V28" s="5">
        <v>4.2136558739159549</v>
      </c>
      <c r="W28" s="5">
        <v>2.528193524349573</v>
      </c>
      <c r="X28" s="5">
        <v>0.84273117478319104</v>
      </c>
      <c r="Y28" s="5">
        <v>0</v>
      </c>
      <c r="Z28" s="5">
        <v>3.3709246991327642</v>
      </c>
      <c r="AA28" s="5">
        <v>5.056387048699146</v>
      </c>
      <c r="AB28" s="5">
        <v>3.3709246991327642</v>
      </c>
      <c r="AC28" s="5">
        <v>1.6854623495663821</v>
      </c>
      <c r="AD28" s="5">
        <v>0</v>
      </c>
      <c r="AE28" s="5">
        <v>2.528193524349573</v>
      </c>
      <c r="AF28" s="5">
        <v>4.2136558739159549</v>
      </c>
      <c r="AG28" s="5">
        <v>1.6854623495663821</v>
      </c>
      <c r="AH28" s="5">
        <v>1.6854623495663821</v>
      </c>
      <c r="AI28" s="5">
        <v>1.6854623495663821</v>
      </c>
      <c r="AJ28" s="5">
        <v>0.84273117478319104</v>
      </c>
      <c r="AK28" s="5">
        <v>0</v>
      </c>
      <c r="AL28" s="5">
        <v>0</v>
      </c>
      <c r="AM28" s="4"/>
      <c r="AN28" s="5">
        <v>33.709246991327639</v>
      </c>
      <c r="AO28" s="5">
        <v>14.326429971314246</v>
      </c>
      <c r="AP28" s="5">
        <v>11.798236446964673</v>
      </c>
      <c r="AQ28" s="5">
        <v>25.281935243495727</v>
      </c>
      <c r="AR28" s="5">
        <v>18.540085845230202</v>
      </c>
      <c r="AS28" s="5"/>
      <c r="AT28" s="5">
        <v>57.305719885256984</v>
      </c>
      <c r="AU28" s="5">
        <v>18.540085845230202</v>
      </c>
      <c r="AV28" s="5">
        <v>27.810128767845303</v>
      </c>
      <c r="AW28" s="5"/>
      <c r="AX28" s="5">
        <v>11.798236446964673</v>
      </c>
      <c r="AY28" s="5">
        <v>4.2136558739159549</v>
      </c>
      <c r="AZ28" s="5">
        <v>8.4273117478319097</v>
      </c>
      <c r="BA28" s="5">
        <v>10.112774097398292</v>
      </c>
      <c r="BB28" s="5">
        <v>9.2700429226151009</v>
      </c>
      <c r="BC28" s="5">
        <v>5.8991182234823363</v>
      </c>
      <c r="BD28" s="5">
        <v>11.798236446964673</v>
      </c>
      <c r="BE28" s="5">
        <v>0.84273117478319104</v>
      </c>
      <c r="BF28" s="5">
        <v>14.326429971314246</v>
      </c>
      <c r="BG28" s="5">
        <v>2.528193524349573</v>
      </c>
      <c r="BH28" s="5">
        <v>3.3709246991327642</v>
      </c>
      <c r="BI28" s="5">
        <v>0</v>
      </c>
      <c r="BJ28" s="5">
        <v>0.84273117478319104</v>
      </c>
      <c r="BK28" s="5">
        <v>3.3709246991327642</v>
      </c>
      <c r="BL28" s="5">
        <v>5.8991182234823363</v>
      </c>
      <c r="BM28" s="5">
        <v>0.84273117478319104</v>
      </c>
      <c r="BN28" s="5">
        <v>4.2136558739159549</v>
      </c>
      <c r="BO28" s="5">
        <v>1.6854623495663821</v>
      </c>
      <c r="BP28" s="5">
        <v>3.3709246991327642</v>
      </c>
      <c r="BQ28" s="5">
        <v>0.84273117478319104</v>
      </c>
      <c r="BR28" s="5"/>
      <c r="BS28" s="5">
        <v>23.596472893929345</v>
      </c>
      <c r="BT28" s="5">
        <v>21.068279369579773</v>
      </c>
      <c r="BU28" s="5">
        <v>34.551978166110828</v>
      </c>
      <c r="BV28" s="5">
        <v>17.697354670447012</v>
      </c>
      <c r="BW28" s="5">
        <v>6.7418493982655283</v>
      </c>
      <c r="BX28" s="5"/>
      <c r="BY28" s="5">
        <v>42.136558739159547</v>
      </c>
      <c r="BZ28" s="5">
        <v>32.86651581654445</v>
      </c>
      <c r="CA28" s="5">
        <v>13.483698796531057</v>
      </c>
      <c r="CB28" s="5">
        <v>15.169161146097435</v>
      </c>
      <c r="CC28" s="5"/>
      <c r="CD28" s="5">
        <v>41.293827564376357</v>
      </c>
      <c r="CE28" s="5">
        <v>53.934795186124227</v>
      </c>
      <c r="CF28" s="5">
        <v>8.4273117478319097</v>
      </c>
      <c r="CG28" s="5"/>
      <c r="CH28" s="5">
        <v>31.181053466978067</v>
      </c>
      <c r="CI28" s="5">
        <v>52.249332836557834</v>
      </c>
      <c r="CJ28" s="5">
        <v>20.225548194796584</v>
      </c>
      <c r="CK28" s="5"/>
      <c r="CL28" s="5">
        <v>45.507483438292311</v>
      </c>
    </row>
    <row r="29" spans="1:90" ht="12.75">
      <c r="A29" s="4">
        <f t="shared" si="0"/>
        <v>36</v>
      </c>
      <c r="B29" s="33" t="s">
        <v>28</v>
      </c>
      <c r="C29" s="5">
        <v>76.688536905270382</v>
      </c>
      <c r="D29" s="4"/>
      <c r="E29" s="5">
        <v>49.936721705757463</v>
      </c>
      <c r="F29" s="5">
        <v>12.484180426439366</v>
      </c>
      <c r="G29" s="5">
        <v>7.13381738653678</v>
      </c>
      <c r="H29" s="5">
        <v>1.783454346634195</v>
      </c>
      <c r="I29" s="5">
        <v>5.350363039902585</v>
      </c>
      <c r="J29" s="4"/>
      <c r="K29" s="5">
        <v>7.13381738653678</v>
      </c>
      <c r="L29" s="5">
        <v>5.350363039902585</v>
      </c>
      <c r="M29" s="5">
        <v>0</v>
      </c>
      <c r="N29" s="5">
        <v>5.350363039902585</v>
      </c>
      <c r="O29" s="5">
        <v>7.13381738653678</v>
      </c>
      <c r="P29" s="5">
        <v>1.783454346634195</v>
      </c>
      <c r="Q29" s="5">
        <v>1.783454346634195</v>
      </c>
      <c r="R29" s="5">
        <v>5.350363039902585</v>
      </c>
      <c r="S29" s="5">
        <v>5.350363039902585</v>
      </c>
      <c r="T29" s="5">
        <v>5.350363039902585</v>
      </c>
      <c r="U29" s="5">
        <v>0</v>
      </c>
      <c r="V29" s="5">
        <v>1.783454346634195</v>
      </c>
      <c r="W29" s="5">
        <v>5.350363039902585</v>
      </c>
      <c r="X29" s="5">
        <v>3.56690869326839</v>
      </c>
      <c r="Y29" s="5">
        <v>3.56690869326839</v>
      </c>
      <c r="Z29" s="5">
        <v>1.783454346634195</v>
      </c>
      <c r="AA29" s="5">
        <v>1.783454346634195</v>
      </c>
      <c r="AB29" s="5">
        <v>0</v>
      </c>
      <c r="AC29" s="5">
        <v>3.56690869326839</v>
      </c>
      <c r="AD29" s="5">
        <v>0</v>
      </c>
      <c r="AE29" s="5">
        <v>1.783454346634195</v>
      </c>
      <c r="AF29" s="5">
        <v>3.56690869326839</v>
      </c>
      <c r="AG29" s="5">
        <v>0</v>
      </c>
      <c r="AH29" s="5">
        <v>0</v>
      </c>
      <c r="AI29" s="5">
        <v>3.56690869326839</v>
      </c>
      <c r="AJ29" s="5">
        <v>1.783454346634195</v>
      </c>
      <c r="AK29" s="5">
        <v>0</v>
      </c>
      <c r="AL29" s="5">
        <v>0</v>
      </c>
      <c r="AM29" s="4"/>
      <c r="AN29" s="5">
        <v>30.318723892781314</v>
      </c>
      <c r="AO29" s="5">
        <v>17.834543466341948</v>
      </c>
      <c r="AP29" s="5">
        <v>10.70072607980517</v>
      </c>
      <c r="AQ29" s="5">
        <v>12.484180426439366</v>
      </c>
      <c r="AR29" s="5">
        <v>5.350363039902585</v>
      </c>
      <c r="AS29" s="5"/>
      <c r="AT29" s="5">
        <v>23.184906506244534</v>
      </c>
      <c r="AU29" s="5">
        <v>21.40145215961034</v>
      </c>
      <c r="AV29" s="5">
        <v>32.102178239415508</v>
      </c>
      <c r="AW29" s="5"/>
      <c r="AX29" s="5">
        <v>3.56690869326839</v>
      </c>
      <c r="AY29" s="5">
        <v>7.13381738653678</v>
      </c>
      <c r="AZ29" s="5">
        <v>7.13381738653678</v>
      </c>
      <c r="BA29" s="5">
        <v>1.783454346634195</v>
      </c>
      <c r="BB29" s="5">
        <v>8.9172717331709741</v>
      </c>
      <c r="BC29" s="5">
        <v>1.783454346634195</v>
      </c>
      <c r="BD29" s="5">
        <v>5.350363039902585</v>
      </c>
      <c r="BE29" s="5">
        <v>3.56690869326839</v>
      </c>
      <c r="BF29" s="5">
        <v>3.56690869326839</v>
      </c>
      <c r="BG29" s="5">
        <v>0</v>
      </c>
      <c r="BH29" s="5">
        <v>5.350363039902585</v>
      </c>
      <c r="BI29" s="5">
        <v>12.484180426439366</v>
      </c>
      <c r="BJ29" s="5">
        <v>0</v>
      </c>
      <c r="BK29" s="5">
        <v>1.783454346634195</v>
      </c>
      <c r="BL29" s="5">
        <v>7.13381738653678</v>
      </c>
      <c r="BM29" s="5">
        <v>0</v>
      </c>
      <c r="BN29" s="5">
        <v>1.783454346634195</v>
      </c>
      <c r="BO29" s="5">
        <v>1.783454346634195</v>
      </c>
      <c r="BP29" s="5">
        <v>1.783454346634195</v>
      </c>
      <c r="BQ29" s="5">
        <v>1.783454346634195</v>
      </c>
      <c r="BR29" s="5"/>
      <c r="BS29" s="5">
        <v>26.751815199512926</v>
      </c>
      <c r="BT29" s="5">
        <v>8.9172717331709741</v>
      </c>
      <c r="BU29" s="5">
        <v>14.26763477307356</v>
      </c>
      <c r="BV29" s="5">
        <v>12.484180426439366</v>
      </c>
      <c r="BW29" s="5">
        <v>14.26763477307356</v>
      </c>
      <c r="BX29" s="5"/>
      <c r="BY29" s="5">
        <v>30.318723892781314</v>
      </c>
      <c r="BZ29" s="5">
        <v>23.184906506244534</v>
      </c>
      <c r="CA29" s="5">
        <v>14.26763477307356</v>
      </c>
      <c r="CB29" s="5">
        <v>8.9172717331709741</v>
      </c>
      <c r="CC29" s="5"/>
      <c r="CD29" s="5">
        <v>41.019449972586479</v>
      </c>
      <c r="CE29" s="5">
        <v>32.102178239415508</v>
      </c>
      <c r="CF29" s="5">
        <v>3.56690869326839</v>
      </c>
      <c r="CG29" s="5"/>
      <c r="CH29" s="5">
        <v>44.586358665854874</v>
      </c>
      <c r="CI29" s="5">
        <v>26.751815199512926</v>
      </c>
      <c r="CJ29" s="5">
        <v>5.350363039902585</v>
      </c>
      <c r="CK29" s="5"/>
      <c r="CL29" s="5">
        <v>41.019449972586479</v>
      </c>
    </row>
    <row r="30" spans="1:90" ht="12.75">
      <c r="A30" s="4">
        <f t="shared" si="0"/>
        <v>30</v>
      </c>
      <c r="B30" s="33" t="s">
        <v>48</v>
      </c>
      <c r="C30" s="5">
        <v>90.152637302387873</v>
      </c>
      <c r="D30" s="4"/>
      <c r="E30" s="5">
        <v>59.971102205501502</v>
      </c>
      <c r="F30" s="5">
        <v>19.598399413562582</v>
      </c>
      <c r="G30" s="5">
        <v>6.2714878123400259</v>
      </c>
      <c r="H30" s="5">
        <v>1.9598399413562582</v>
      </c>
      <c r="I30" s="5">
        <v>2.3518079296275096</v>
      </c>
      <c r="J30" s="4"/>
      <c r="K30" s="5">
        <v>2.7437759178987613</v>
      </c>
      <c r="L30" s="5">
        <v>10.975103671595045</v>
      </c>
      <c r="M30" s="5">
        <v>8.2313277536962843</v>
      </c>
      <c r="N30" s="5">
        <v>11.367071659866296</v>
      </c>
      <c r="O30" s="5">
        <v>4.7036158592550192</v>
      </c>
      <c r="P30" s="5">
        <v>7.0554237888825302</v>
      </c>
      <c r="Q30" s="5">
        <v>5.4875518357975226</v>
      </c>
      <c r="R30" s="5">
        <v>5.4875518357975226</v>
      </c>
      <c r="S30" s="5">
        <v>4.3116478709837676</v>
      </c>
      <c r="T30" s="5">
        <v>3.135743906170013</v>
      </c>
      <c r="U30" s="5">
        <v>2.3518079296275096</v>
      </c>
      <c r="V30" s="5">
        <v>0.39196798827125162</v>
      </c>
      <c r="W30" s="5">
        <v>2.7437759178987613</v>
      </c>
      <c r="X30" s="5">
        <v>1.9598399413562582</v>
      </c>
      <c r="Y30" s="5">
        <v>1.1759039648137548</v>
      </c>
      <c r="Z30" s="5">
        <v>3.5277118944412651</v>
      </c>
      <c r="AA30" s="5">
        <v>0.78393597654250324</v>
      </c>
      <c r="AB30" s="5">
        <v>3.135743906170013</v>
      </c>
      <c r="AC30" s="5">
        <v>0.39196798827125162</v>
      </c>
      <c r="AD30" s="5">
        <v>0.78393597654250324</v>
      </c>
      <c r="AE30" s="5">
        <v>0.39196798827125162</v>
      </c>
      <c r="AF30" s="5">
        <v>1.5678719530850065</v>
      </c>
      <c r="AG30" s="5">
        <v>1.9598399413562582</v>
      </c>
      <c r="AH30" s="5">
        <v>1.9598399413562582</v>
      </c>
      <c r="AI30" s="5">
        <v>1.5678719530850065</v>
      </c>
      <c r="AJ30" s="5">
        <v>1.5678719530850065</v>
      </c>
      <c r="AK30" s="5">
        <v>0.39196798827125162</v>
      </c>
      <c r="AL30" s="5">
        <v>0</v>
      </c>
      <c r="AM30" s="4"/>
      <c r="AN30" s="5">
        <v>19.206431425291328</v>
      </c>
      <c r="AO30" s="5">
        <v>19.598399413562582</v>
      </c>
      <c r="AP30" s="5">
        <v>16.070687519121318</v>
      </c>
      <c r="AQ30" s="5">
        <v>21.55823935491884</v>
      </c>
      <c r="AR30" s="5">
        <v>13.718879589493808</v>
      </c>
      <c r="AS30" s="5"/>
      <c r="AT30" s="5">
        <v>47.428126580821441</v>
      </c>
      <c r="AU30" s="5">
        <v>19.598399413562582</v>
      </c>
      <c r="AV30" s="5">
        <v>23.126111308003846</v>
      </c>
      <c r="AW30" s="5"/>
      <c r="AX30" s="5">
        <v>12.542975624680052</v>
      </c>
      <c r="AY30" s="5">
        <v>4.7036158592550192</v>
      </c>
      <c r="AZ30" s="5">
        <v>12.542975624680052</v>
      </c>
      <c r="BA30" s="5">
        <v>7.8393597654250327</v>
      </c>
      <c r="BB30" s="5">
        <v>6.6634558006112776</v>
      </c>
      <c r="BC30" s="5">
        <v>8.2313277536962843</v>
      </c>
      <c r="BD30" s="5">
        <v>5.8795198240687743</v>
      </c>
      <c r="BE30" s="5">
        <v>1.9598399413562582</v>
      </c>
      <c r="BF30" s="5">
        <v>7.0554237888825302</v>
      </c>
      <c r="BG30" s="5">
        <v>2.3518079296275096</v>
      </c>
      <c r="BH30" s="5">
        <v>3.135743906170013</v>
      </c>
      <c r="BI30" s="5">
        <v>4.3116478709837676</v>
      </c>
      <c r="BJ30" s="5">
        <v>1.5678719530850065</v>
      </c>
      <c r="BK30" s="5">
        <v>1.1759039648137548</v>
      </c>
      <c r="BL30" s="5">
        <v>3.5277118944412651</v>
      </c>
      <c r="BM30" s="5">
        <v>0.39196798827125162</v>
      </c>
      <c r="BN30" s="5">
        <v>2.3518079296275096</v>
      </c>
      <c r="BO30" s="5">
        <v>0.78393597654250324</v>
      </c>
      <c r="BP30" s="5">
        <v>1.1759039648137548</v>
      </c>
      <c r="BQ30" s="5">
        <v>1.9598399413562582</v>
      </c>
      <c r="BR30" s="5"/>
      <c r="BS30" s="5">
        <v>18.814463437020077</v>
      </c>
      <c r="BT30" s="5">
        <v>13.326911601222555</v>
      </c>
      <c r="BU30" s="5">
        <v>32.925311014785137</v>
      </c>
      <c r="BV30" s="5">
        <v>15.678719530850065</v>
      </c>
      <c r="BW30" s="5">
        <v>9.4072317185100385</v>
      </c>
      <c r="BX30" s="5"/>
      <c r="BY30" s="5">
        <v>32.53334302651389</v>
      </c>
      <c r="BZ30" s="5">
        <v>32.141375038242636</v>
      </c>
      <c r="CA30" s="5">
        <v>12.542975624680052</v>
      </c>
      <c r="CB30" s="5">
        <v>12.934943612951304</v>
      </c>
      <c r="CC30" s="5"/>
      <c r="CD30" s="5">
        <v>39.588766815396419</v>
      </c>
      <c r="CE30" s="5">
        <v>43.508446698108926</v>
      </c>
      <c r="CF30" s="5">
        <v>7.0554237888825302</v>
      </c>
      <c r="CG30" s="5"/>
      <c r="CH30" s="5">
        <v>25.869887225902609</v>
      </c>
      <c r="CI30" s="5">
        <v>39.980734803667666</v>
      </c>
      <c r="CJ30" s="5">
        <v>24.302015272817602</v>
      </c>
      <c r="CK30" s="5"/>
      <c r="CL30" s="5">
        <v>38.412862850582655</v>
      </c>
    </row>
    <row r="31" spans="1:90" ht="12.75">
      <c r="A31" s="4">
        <f t="shared" si="0"/>
        <v>40</v>
      </c>
      <c r="B31" s="33" t="s">
        <v>50</v>
      </c>
      <c r="C31" s="5">
        <v>73.298013806724043</v>
      </c>
      <c r="D31" s="4"/>
      <c r="E31" s="5">
        <v>54.973510355043032</v>
      </c>
      <c r="F31" s="5">
        <v>11.85703164520536</v>
      </c>
      <c r="G31" s="5">
        <v>3.2337359032378257</v>
      </c>
      <c r="H31" s="5">
        <v>0</v>
      </c>
      <c r="I31" s="5">
        <v>3.2337359032378257</v>
      </c>
      <c r="J31" s="4"/>
      <c r="K31" s="5">
        <v>4.3116478709837676</v>
      </c>
      <c r="L31" s="5">
        <v>8.6232957419675351</v>
      </c>
      <c r="M31" s="5">
        <v>1.0779119677459419</v>
      </c>
      <c r="N31" s="5">
        <v>8.6232957419675351</v>
      </c>
      <c r="O31" s="5">
        <v>5.389559838729709</v>
      </c>
      <c r="P31" s="5">
        <v>4.3116478709837676</v>
      </c>
      <c r="Q31" s="5">
        <v>7.5453837742215919</v>
      </c>
      <c r="R31" s="5">
        <v>3.2337359032378257</v>
      </c>
      <c r="S31" s="5">
        <v>4.3116478709837676</v>
      </c>
      <c r="T31" s="5">
        <v>3.2337359032378257</v>
      </c>
      <c r="U31" s="5">
        <v>4.3116478709837676</v>
      </c>
      <c r="V31" s="5">
        <v>0</v>
      </c>
      <c r="W31" s="5">
        <v>1.0779119677459419</v>
      </c>
      <c r="X31" s="5">
        <v>2.1558239354918838</v>
      </c>
      <c r="Y31" s="5">
        <v>2.1558239354918838</v>
      </c>
      <c r="Z31" s="5">
        <v>0</v>
      </c>
      <c r="AA31" s="5">
        <v>1.0779119677459419</v>
      </c>
      <c r="AB31" s="5">
        <v>0</v>
      </c>
      <c r="AC31" s="5">
        <v>1.0779119677459419</v>
      </c>
      <c r="AD31" s="5">
        <v>0</v>
      </c>
      <c r="AE31" s="5">
        <v>3.2337359032378257</v>
      </c>
      <c r="AF31" s="5">
        <v>0</v>
      </c>
      <c r="AG31" s="5">
        <v>1.0779119677459419</v>
      </c>
      <c r="AH31" s="5">
        <v>2.1558239354918838</v>
      </c>
      <c r="AI31" s="5">
        <v>2.1558239354918838</v>
      </c>
      <c r="AJ31" s="5">
        <v>0</v>
      </c>
      <c r="AK31" s="5">
        <v>1.0779119677459419</v>
      </c>
      <c r="AL31" s="5">
        <v>1.0779119677459419</v>
      </c>
      <c r="AM31" s="4"/>
      <c r="AN31" s="5">
        <v>18.324503451681011</v>
      </c>
      <c r="AO31" s="5">
        <v>17.24659148393507</v>
      </c>
      <c r="AP31" s="5">
        <v>15.090767548443184</v>
      </c>
      <c r="AQ31" s="5">
        <v>15.090767548443184</v>
      </c>
      <c r="AR31" s="5">
        <v>7.5453837742215919</v>
      </c>
      <c r="AS31" s="5"/>
      <c r="AT31" s="5">
        <v>30.181535096886368</v>
      </c>
      <c r="AU31" s="5">
        <v>16.168679516189126</v>
      </c>
      <c r="AV31" s="5">
        <v>26.947799193648546</v>
      </c>
      <c r="AW31" s="5"/>
      <c r="AX31" s="5">
        <v>7.5453837742215919</v>
      </c>
      <c r="AY31" s="5">
        <v>11.85703164520536</v>
      </c>
      <c r="AZ31" s="5">
        <v>8.6232957419675351</v>
      </c>
      <c r="BA31" s="5">
        <v>5.389559838729709</v>
      </c>
      <c r="BB31" s="5">
        <v>2.1558239354918838</v>
      </c>
      <c r="BC31" s="5">
        <v>6.4674718064756513</v>
      </c>
      <c r="BD31" s="5">
        <v>5.389559838729709</v>
      </c>
      <c r="BE31" s="5">
        <v>2.1558239354918838</v>
      </c>
      <c r="BF31" s="5">
        <v>4.3116478709837676</v>
      </c>
      <c r="BG31" s="5">
        <v>0</v>
      </c>
      <c r="BH31" s="5">
        <v>5.389559838729709</v>
      </c>
      <c r="BI31" s="5">
        <v>2.1558239354918838</v>
      </c>
      <c r="BJ31" s="5">
        <v>0</v>
      </c>
      <c r="BK31" s="5">
        <v>2.1558239354918838</v>
      </c>
      <c r="BL31" s="5">
        <v>0</v>
      </c>
      <c r="BM31" s="5">
        <v>0</v>
      </c>
      <c r="BN31" s="5">
        <v>2.1558239354918838</v>
      </c>
      <c r="BO31" s="5">
        <v>3.2337359032378257</v>
      </c>
      <c r="BP31" s="5">
        <v>2.1558239354918838</v>
      </c>
      <c r="BQ31" s="5">
        <v>2.1558239354918838</v>
      </c>
      <c r="BR31" s="5"/>
      <c r="BS31" s="5">
        <v>16.168679516189126</v>
      </c>
      <c r="BT31" s="5">
        <v>18.324503451681011</v>
      </c>
      <c r="BU31" s="5">
        <v>14.012855580697243</v>
      </c>
      <c r="BV31" s="5">
        <v>10.779119677459418</v>
      </c>
      <c r="BW31" s="5">
        <v>14.012855580697243</v>
      </c>
      <c r="BX31" s="5"/>
      <c r="BY31" s="5">
        <v>28.025711161394486</v>
      </c>
      <c r="BZ31" s="5">
        <v>23.714063290410721</v>
      </c>
      <c r="CA31" s="5">
        <v>12.934943612951303</v>
      </c>
      <c r="CB31" s="5">
        <v>8.6232957419675351</v>
      </c>
      <c r="CC31" s="5"/>
      <c r="CD31" s="5">
        <v>37.726918871107962</v>
      </c>
      <c r="CE31" s="5">
        <v>22.63615132266478</v>
      </c>
      <c r="CF31" s="5">
        <v>12.934943612951303</v>
      </c>
      <c r="CG31" s="5"/>
      <c r="CH31" s="5">
        <v>23.714063290410721</v>
      </c>
      <c r="CI31" s="5">
        <v>32.337359032378252</v>
      </c>
      <c r="CJ31" s="5">
        <v>17.24659148393507</v>
      </c>
      <c r="CK31" s="5"/>
      <c r="CL31" s="5">
        <v>37.726918871107962</v>
      </c>
    </row>
    <row r="32" spans="1:90" ht="12.75">
      <c r="A32" s="4">
        <f t="shared" si="0"/>
        <v>28</v>
      </c>
      <c r="B32" s="33" t="s">
        <v>78</v>
      </c>
      <c r="C32" s="5">
        <v>94.444686773958068</v>
      </c>
      <c r="D32" s="4"/>
      <c r="E32" s="5">
        <v>61.930942146857745</v>
      </c>
      <c r="F32" s="5">
        <v>18.579282644057326</v>
      </c>
      <c r="G32" s="5">
        <v>4.6448206610143314</v>
      </c>
      <c r="H32" s="5">
        <v>3.0965471073428876</v>
      </c>
      <c r="I32" s="5">
        <v>6.1930942146857753</v>
      </c>
      <c r="J32" s="4"/>
      <c r="K32" s="5">
        <v>6.1930942146857753</v>
      </c>
      <c r="L32" s="5">
        <v>6.1930942146857753</v>
      </c>
      <c r="M32" s="5">
        <v>1.5482735536714438</v>
      </c>
      <c r="N32" s="5">
        <v>18.579282644057326</v>
      </c>
      <c r="O32" s="5">
        <v>4.6448206610143314</v>
      </c>
      <c r="P32" s="5">
        <v>1.5482735536714438</v>
      </c>
      <c r="Q32" s="5">
        <v>4.6448206610143314</v>
      </c>
      <c r="R32" s="5">
        <v>9.2896413220286629</v>
      </c>
      <c r="S32" s="5">
        <v>7.7413677683572182</v>
      </c>
      <c r="T32" s="5">
        <v>4.6448206610143314</v>
      </c>
      <c r="U32" s="5">
        <v>1.5482735536714438</v>
      </c>
      <c r="V32" s="5">
        <v>3.0965471073428876</v>
      </c>
      <c r="W32" s="5">
        <v>4.6448206610143314</v>
      </c>
      <c r="X32" s="5">
        <v>0</v>
      </c>
      <c r="Y32" s="5">
        <v>1.5482735536714438</v>
      </c>
      <c r="Z32" s="5">
        <v>4.6448206610143314</v>
      </c>
      <c r="AA32" s="5">
        <v>1.5482735536714438</v>
      </c>
      <c r="AB32" s="5">
        <v>1.5482735536714438</v>
      </c>
      <c r="AC32" s="5">
        <v>0</v>
      </c>
      <c r="AD32" s="5">
        <v>3.0965471073428876</v>
      </c>
      <c r="AE32" s="5">
        <v>1.5482735536714438</v>
      </c>
      <c r="AF32" s="5">
        <v>0</v>
      </c>
      <c r="AG32" s="5">
        <v>3.0965471073428876</v>
      </c>
      <c r="AH32" s="5">
        <v>1.5482735536714438</v>
      </c>
      <c r="AI32" s="5">
        <v>1.5482735536714438</v>
      </c>
      <c r="AJ32" s="5">
        <v>0</v>
      </c>
      <c r="AK32" s="5">
        <v>0</v>
      </c>
      <c r="AL32" s="5">
        <v>0</v>
      </c>
      <c r="AM32" s="4"/>
      <c r="AN32" s="5">
        <v>32.513744627100316</v>
      </c>
      <c r="AO32" s="5">
        <v>18.579282644057326</v>
      </c>
      <c r="AP32" s="5">
        <v>17.031009090385883</v>
      </c>
      <c r="AQ32" s="5">
        <v>20.127556197728769</v>
      </c>
      <c r="AR32" s="5">
        <v>6.1930942146857753</v>
      </c>
      <c r="AS32" s="5"/>
      <c r="AT32" s="5">
        <v>44.899933056471866</v>
      </c>
      <c r="AU32" s="5">
        <v>26.32065041241454</v>
      </c>
      <c r="AV32" s="5">
        <v>23.224103305071655</v>
      </c>
      <c r="AW32" s="5"/>
      <c r="AX32" s="5">
        <v>6.1930942146857753</v>
      </c>
      <c r="AY32" s="5">
        <v>4.6448206610143314</v>
      </c>
      <c r="AZ32" s="5">
        <v>13.934461983042993</v>
      </c>
      <c r="BA32" s="5">
        <v>15.482735536714436</v>
      </c>
      <c r="BB32" s="5">
        <v>6.1930942146857753</v>
      </c>
      <c r="BC32" s="5">
        <v>7.7413677683572182</v>
      </c>
      <c r="BD32" s="5">
        <v>4.6448206610143314</v>
      </c>
      <c r="BE32" s="5">
        <v>0</v>
      </c>
      <c r="BF32" s="5">
        <v>3.0965471073428876</v>
      </c>
      <c r="BG32" s="5">
        <v>1.5482735536714438</v>
      </c>
      <c r="BH32" s="5">
        <v>4.6448206610143314</v>
      </c>
      <c r="BI32" s="5">
        <v>6.1930942146857753</v>
      </c>
      <c r="BJ32" s="5">
        <v>9.2896413220286629</v>
      </c>
      <c r="BK32" s="5">
        <v>0</v>
      </c>
      <c r="BL32" s="5">
        <v>1.5482735536714438</v>
      </c>
      <c r="BM32" s="5">
        <v>0</v>
      </c>
      <c r="BN32" s="5">
        <v>4.6448206610143314</v>
      </c>
      <c r="BO32" s="5">
        <v>0</v>
      </c>
      <c r="BP32" s="5">
        <v>1.5482735536714438</v>
      </c>
      <c r="BQ32" s="5">
        <v>3.0965471073428876</v>
      </c>
      <c r="BR32" s="5"/>
      <c r="BS32" s="5">
        <v>17.031009090385883</v>
      </c>
      <c r="BT32" s="5">
        <v>15.482735536714436</v>
      </c>
      <c r="BU32" s="5">
        <v>35.610291734443202</v>
      </c>
      <c r="BV32" s="5">
        <v>12.386188429371551</v>
      </c>
      <c r="BW32" s="5">
        <v>13.934461983042993</v>
      </c>
      <c r="BX32" s="5"/>
      <c r="BY32" s="5">
        <v>35.610291734443202</v>
      </c>
      <c r="BZ32" s="5">
        <v>32.513744627100316</v>
      </c>
      <c r="CA32" s="5">
        <v>10.837914875700106</v>
      </c>
      <c r="CB32" s="5">
        <v>15.482735536714436</v>
      </c>
      <c r="CC32" s="5"/>
      <c r="CD32" s="5">
        <v>37.158565288114652</v>
      </c>
      <c r="CE32" s="5">
        <v>47.996480163814759</v>
      </c>
      <c r="CF32" s="5">
        <v>9.2896413220286629</v>
      </c>
      <c r="CG32" s="5"/>
      <c r="CH32" s="5">
        <v>34.062018180771766</v>
      </c>
      <c r="CI32" s="5">
        <v>37.158565288114652</v>
      </c>
      <c r="CJ32" s="5">
        <v>23.224103305071655</v>
      </c>
      <c r="CK32" s="5"/>
      <c r="CL32" s="5">
        <v>51.093027271157645</v>
      </c>
    </row>
    <row r="33" spans="1:90" ht="12.75">
      <c r="A33" s="4">
        <f t="shared" si="0"/>
        <v>34</v>
      </c>
      <c r="B33" s="33" t="s">
        <v>65</v>
      </c>
      <c r="C33" s="5">
        <v>83.783157492980024</v>
      </c>
      <c r="D33" s="4"/>
      <c r="E33" s="5">
        <v>56.443390311060227</v>
      </c>
      <c r="F33" s="5">
        <v>20.284343393037268</v>
      </c>
      <c r="G33" s="5">
        <v>5.2915678416618963</v>
      </c>
      <c r="H33" s="5">
        <v>0.88192797361031605</v>
      </c>
      <c r="I33" s="5">
        <v>0.88192797361031605</v>
      </c>
      <c r="J33" s="4"/>
      <c r="K33" s="5">
        <v>3.5277118944412642</v>
      </c>
      <c r="L33" s="5">
        <v>12.346991630544423</v>
      </c>
      <c r="M33" s="5">
        <v>6.1734958152722115</v>
      </c>
      <c r="N33" s="5">
        <v>7.9373517624928445</v>
      </c>
      <c r="O33" s="5">
        <v>5.2915678416618963</v>
      </c>
      <c r="P33" s="5">
        <v>6.1734958152722115</v>
      </c>
      <c r="Q33" s="5">
        <v>4.4096398680515803</v>
      </c>
      <c r="R33" s="5">
        <v>3.5277118944412642</v>
      </c>
      <c r="S33" s="5">
        <v>1.7638559472206321</v>
      </c>
      <c r="T33" s="5">
        <v>6.1734958152722115</v>
      </c>
      <c r="U33" s="5">
        <v>1.7638559472206321</v>
      </c>
      <c r="V33" s="5">
        <v>0.88192797361031605</v>
      </c>
      <c r="W33" s="5">
        <v>2.6457839208309482</v>
      </c>
      <c r="X33" s="5">
        <v>2.6457839208309482</v>
      </c>
      <c r="Y33" s="5">
        <v>0.88192797361031605</v>
      </c>
      <c r="Z33" s="5">
        <v>2.6457839208309482</v>
      </c>
      <c r="AA33" s="5">
        <v>4.4096398680515803</v>
      </c>
      <c r="AB33" s="5">
        <v>3.5277118944412642</v>
      </c>
      <c r="AC33" s="5">
        <v>0</v>
      </c>
      <c r="AD33" s="5">
        <v>0.88192797361031605</v>
      </c>
      <c r="AE33" s="5">
        <v>0.88192797361031605</v>
      </c>
      <c r="AF33" s="5">
        <v>1.7638559472206321</v>
      </c>
      <c r="AG33" s="5">
        <v>1.7638559472206321</v>
      </c>
      <c r="AH33" s="5">
        <v>0</v>
      </c>
      <c r="AI33" s="5">
        <v>0.88192797361031605</v>
      </c>
      <c r="AJ33" s="5">
        <v>0</v>
      </c>
      <c r="AK33" s="5">
        <v>0.88192797361031605</v>
      </c>
      <c r="AL33" s="5">
        <v>0</v>
      </c>
      <c r="AM33" s="4"/>
      <c r="AN33" s="5">
        <v>17.638559472206321</v>
      </c>
      <c r="AO33" s="5">
        <v>22.930127313868219</v>
      </c>
      <c r="AP33" s="5">
        <v>14.110847577765057</v>
      </c>
      <c r="AQ33" s="5">
        <v>17.638559472206321</v>
      </c>
      <c r="AR33" s="5">
        <v>11.46506365693411</v>
      </c>
      <c r="AS33" s="5"/>
      <c r="AT33" s="5">
        <v>43.214470706905487</v>
      </c>
      <c r="AU33" s="5">
        <v>16.756631498596004</v>
      </c>
      <c r="AV33" s="5">
        <v>23.812055287478533</v>
      </c>
      <c r="AW33" s="5"/>
      <c r="AX33" s="5">
        <v>13.22891960415474</v>
      </c>
      <c r="AY33" s="5">
        <v>8.8192797361031605</v>
      </c>
      <c r="AZ33" s="5">
        <v>7.0554237888825284</v>
      </c>
      <c r="BA33" s="5">
        <v>9.7012077097134757</v>
      </c>
      <c r="BB33" s="5">
        <v>3.5277118944412642</v>
      </c>
      <c r="BC33" s="5">
        <v>3.5277118944412642</v>
      </c>
      <c r="BD33" s="5">
        <v>7.0554237888825284</v>
      </c>
      <c r="BE33" s="5">
        <v>5.2915678416618963</v>
      </c>
      <c r="BF33" s="5">
        <v>5.2915678416618963</v>
      </c>
      <c r="BG33" s="5">
        <v>2.6457839208309482</v>
      </c>
      <c r="BH33" s="5">
        <v>0.88192797361031605</v>
      </c>
      <c r="BI33" s="5">
        <v>4.4096398680515803</v>
      </c>
      <c r="BJ33" s="5">
        <v>1.7638559472206321</v>
      </c>
      <c r="BK33" s="5">
        <v>0.88192797361031605</v>
      </c>
      <c r="BL33" s="5">
        <v>3.5277118944412642</v>
      </c>
      <c r="BM33" s="5">
        <v>0</v>
      </c>
      <c r="BN33" s="5">
        <v>3.5277118944412642</v>
      </c>
      <c r="BO33" s="5">
        <v>1.7638559472206321</v>
      </c>
      <c r="BP33" s="5">
        <v>0</v>
      </c>
      <c r="BQ33" s="5">
        <v>0.88192797361031605</v>
      </c>
      <c r="BR33" s="5"/>
      <c r="BS33" s="5">
        <v>23.812055287478533</v>
      </c>
      <c r="BT33" s="5">
        <v>11.46506365693411</v>
      </c>
      <c r="BU33" s="5">
        <v>22.930127313868219</v>
      </c>
      <c r="BV33" s="5">
        <v>14.110847577765057</v>
      </c>
      <c r="BW33" s="5">
        <v>11.46506365693411</v>
      </c>
      <c r="BX33" s="5"/>
      <c r="BY33" s="5">
        <v>30.867479076361061</v>
      </c>
      <c r="BZ33" s="5">
        <v>29.103623129140431</v>
      </c>
      <c r="CA33" s="5">
        <v>13.22891960415474</v>
      </c>
      <c r="CB33" s="5">
        <v>10.583135683323793</v>
      </c>
      <c r="CC33" s="5"/>
      <c r="CD33" s="5">
        <v>37.040974891633276</v>
      </c>
      <c r="CE33" s="5">
        <v>39.68675881246422</v>
      </c>
      <c r="CF33" s="5">
        <v>7.0554237888825284</v>
      </c>
      <c r="CG33" s="5"/>
      <c r="CH33" s="5">
        <v>28.221695155530114</v>
      </c>
      <c r="CI33" s="5">
        <v>35.277118944412642</v>
      </c>
      <c r="CJ33" s="5">
        <v>20.284343393037268</v>
      </c>
      <c r="CK33" s="5"/>
      <c r="CL33" s="5">
        <v>40.568686786074537</v>
      </c>
    </row>
    <row r="34" spans="1:90" ht="12.75">
      <c r="A34" s="4">
        <f t="shared" si="0"/>
        <v>29</v>
      </c>
      <c r="B34" s="33" t="s">
        <v>53</v>
      </c>
      <c r="C34" s="5">
        <v>90.19183410121498</v>
      </c>
      <c r="D34" s="4"/>
      <c r="E34" s="5">
        <v>74.003556185612283</v>
      </c>
      <c r="F34" s="5">
        <v>6.9378333924011528</v>
      </c>
      <c r="G34" s="5">
        <v>5.7815278270009598</v>
      </c>
      <c r="H34" s="5">
        <v>0</v>
      </c>
      <c r="I34" s="5">
        <v>3.4689166962005764</v>
      </c>
      <c r="J34" s="4"/>
      <c r="K34" s="5">
        <v>5.7815278270009598</v>
      </c>
      <c r="L34" s="5">
        <v>10.406750088601729</v>
      </c>
      <c r="M34" s="5">
        <v>4.6252222616007677</v>
      </c>
      <c r="N34" s="5">
        <v>11.56305565400192</v>
      </c>
      <c r="O34" s="5">
        <v>2.3126111308003838</v>
      </c>
      <c r="P34" s="5">
        <v>2.3126111308003838</v>
      </c>
      <c r="Q34" s="5">
        <v>10.406750088601729</v>
      </c>
      <c r="R34" s="5">
        <v>4.6252222616007677</v>
      </c>
      <c r="S34" s="5">
        <v>4.6252222616007677</v>
      </c>
      <c r="T34" s="5">
        <v>5.7815278270009598</v>
      </c>
      <c r="U34" s="5">
        <v>2.3126111308003838</v>
      </c>
      <c r="V34" s="5">
        <v>4.6252222616007677</v>
      </c>
      <c r="W34" s="5">
        <v>2.3126111308003838</v>
      </c>
      <c r="X34" s="5">
        <v>1.1563055654001919</v>
      </c>
      <c r="Y34" s="5">
        <v>4.6252222616007677</v>
      </c>
      <c r="Z34" s="5">
        <v>1.1563055654001919</v>
      </c>
      <c r="AA34" s="5">
        <v>2.3126111308003838</v>
      </c>
      <c r="AB34" s="5">
        <v>1.1563055654001919</v>
      </c>
      <c r="AC34" s="5">
        <v>1.1563055654001919</v>
      </c>
      <c r="AD34" s="5">
        <v>0</v>
      </c>
      <c r="AE34" s="5">
        <v>1.1563055654001919</v>
      </c>
      <c r="AF34" s="5">
        <v>3.4689166962005764</v>
      </c>
      <c r="AG34" s="5">
        <v>1.1563055654001919</v>
      </c>
      <c r="AH34" s="5">
        <v>0</v>
      </c>
      <c r="AI34" s="5">
        <v>0</v>
      </c>
      <c r="AJ34" s="5">
        <v>1.1563055654001919</v>
      </c>
      <c r="AK34" s="5">
        <v>0</v>
      </c>
      <c r="AL34" s="5">
        <v>0</v>
      </c>
      <c r="AM34" s="4"/>
      <c r="AN34" s="5">
        <v>20.813500177203458</v>
      </c>
      <c r="AO34" s="5">
        <v>27.751333569604611</v>
      </c>
      <c r="AP34" s="5">
        <v>9.2504445232015353</v>
      </c>
      <c r="AQ34" s="5">
        <v>17.344583481002882</v>
      </c>
      <c r="AR34" s="5">
        <v>15.031972350202496</v>
      </c>
      <c r="AS34" s="5"/>
      <c r="AT34" s="5">
        <v>47.408528181407874</v>
      </c>
      <c r="AU34" s="5">
        <v>19.657194611803266</v>
      </c>
      <c r="AV34" s="5">
        <v>23.126111308003839</v>
      </c>
      <c r="AW34" s="5"/>
      <c r="AX34" s="5">
        <v>4.6252222616007677</v>
      </c>
      <c r="AY34" s="5">
        <v>9.2504445232015353</v>
      </c>
      <c r="AZ34" s="5">
        <v>11.56305565400192</v>
      </c>
      <c r="BA34" s="5">
        <v>8.094138957801345</v>
      </c>
      <c r="BB34" s="5">
        <v>5.7815278270009598</v>
      </c>
      <c r="BC34" s="5">
        <v>4.6252222616007677</v>
      </c>
      <c r="BD34" s="5">
        <v>8.094138957801345</v>
      </c>
      <c r="BE34" s="5">
        <v>2.3126111308003838</v>
      </c>
      <c r="BF34" s="5">
        <v>11.56305565400192</v>
      </c>
      <c r="BG34" s="5">
        <v>2.3126111308003838</v>
      </c>
      <c r="BH34" s="5">
        <v>3.4689166962005764</v>
      </c>
      <c r="BI34" s="5">
        <v>3.4689166962005764</v>
      </c>
      <c r="BJ34" s="5">
        <v>2.3126111308003838</v>
      </c>
      <c r="BK34" s="5">
        <v>1.1563055654001919</v>
      </c>
      <c r="BL34" s="5">
        <v>2.3126111308003838</v>
      </c>
      <c r="BM34" s="5">
        <v>0</v>
      </c>
      <c r="BN34" s="5">
        <v>3.4689166962005764</v>
      </c>
      <c r="BO34" s="5">
        <v>1.1563055654001919</v>
      </c>
      <c r="BP34" s="5">
        <v>1.1563055654001919</v>
      </c>
      <c r="BQ34" s="5">
        <v>3.4689166962005764</v>
      </c>
      <c r="BR34" s="5"/>
      <c r="BS34" s="5">
        <v>19.657194611803266</v>
      </c>
      <c r="BT34" s="5">
        <v>11.56305565400192</v>
      </c>
      <c r="BU34" s="5">
        <v>25.438722438804223</v>
      </c>
      <c r="BV34" s="5">
        <v>13.875666784802306</v>
      </c>
      <c r="BW34" s="5">
        <v>19.657194611803266</v>
      </c>
      <c r="BX34" s="5"/>
      <c r="BY34" s="5">
        <v>38.158083658206337</v>
      </c>
      <c r="BZ34" s="5">
        <v>30.063944700404992</v>
      </c>
      <c r="CA34" s="5">
        <v>10.406750088601729</v>
      </c>
      <c r="CB34" s="5">
        <v>11.56305565400192</v>
      </c>
      <c r="CC34" s="5"/>
      <c r="CD34" s="5">
        <v>37.001778092806141</v>
      </c>
      <c r="CE34" s="5">
        <v>41.627000354406917</v>
      </c>
      <c r="CF34" s="5">
        <v>11.56305565400192</v>
      </c>
      <c r="CG34" s="5"/>
      <c r="CH34" s="5">
        <v>35.845472527405953</v>
      </c>
      <c r="CI34" s="5">
        <v>34.689166962005764</v>
      </c>
      <c r="CJ34" s="5">
        <v>19.657194611803266</v>
      </c>
      <c r="CK34" s="5"/>
      <c r="CL34" s="5">
        <v>41.627000354406917</v>
      </c>
    </row>
    <row r="35" spans="1:90" ht="12.75">
      <c r="A35" s="4">
        <f t="shared" si="0"/>
        <v>23</v>
      </c>
      <c r="B35" s="33" t="s">
        <v>52</v>
      </c>
      <c r="C35" s="5">
        <v>101.12774097398291</v>
      </c>
      <c r="D35" s="4"/>
      <c r="E35" s="5">
        <v>72.474881031354414</v>
      </c>
      <c r="F35" s="5">
        <v>18.540085845230198</v>
      </c>
      <c r="G35" s="5">
        <v>6.7418493982655274</v>
      </c>
      <c r="H35" s="5">
        <v>3.3709246991327637</v>
      </c>
      <c r="I35" s="5">
        <v>0</v>
      </c>
      <c r="J35" s="4"/>
      <c r="K35" s="5">
        <v>5.056387048699146</v>
      </c>
      <c r="L35" s="5">
        <v>10.112774097398292</v>
      </c>
      <c r="M35" s="5">
        <v>8.427311747831908</v>
      </c>
      <c r="N35" s="5">
        <v>16.854623495663816</v>
      </c>
      <c r="O35" s="5">
        <v>5.056387048699146</v>
      </c>
      <c r="P35" s="5">
        <v>1.6854623495663819</v>
      </c>
      <c r="Q35" s="5">
        <v>6.7418493982655274</v>
      </c>
      <c r="R35" s="5">
        <v>5.056387048699146</v>
      </c>
      <c r="S35" s="5">
        <v>3.3709246991327637</v>
      </c>
      <c r="T35" s="5">
        <v>5.056387048699146</v>
      </c>
      <c r="U35" s="5">
        <v>5.056387048699146</v>
      </c>
      <c r="V35" s="5">
        <v>1.6854623495663819</v>
      </c>
      <c r="W35" s="5">
        <v>8.427311747831908</v>
      </c>
      <c r="X35" s="5">
        <v>1.6854623495663819</v>
      </c>
      <c r="Y35" s="5">
        <v>3.3709246991327637</v>
      </c>
      <c r="Z35" s="5">
        <v>1.6854623495663819</v>
      </c>
      <c r="AA35" s="5">
        <v>0</v>
      </c>
      <c r="AB35" s="5">
        <v>1.6854623495663819</v>
      </c>
      <c r="AC35" s="5">
        <v>1.6854623495663819</v>
      </c>
      <c r="AD35" s="5">
        <v>0</v>
      </c>
      <c r="AE35" s="5">
        <v>3.3709246991327637</v>
      </c>
      <c r="AF35" s="5">
        <v>3.3709246991327637</v>
      </c>
      <c r="AG35" s="5">
        <v>1.6854623495663819</v>
      </c>
      <c r="AH35" s="5">
        <v>0</v>
      </c>
      <c r="AI35" s="5">
        <v>0</v>
      </c>
      <c r="AJ35" s="5">
        <v>0</v>
      </c>
      <c r="AK35" s="5">
        <v>0</v>
      </c>
      <c r="AL35" s="5">
        <v>0</v>
      </c>
      <c r="AM35" s="4"/>
      <c r="AN35" s="5">
        <v>30.338322292194871</v>
      </c>
      <c r="AO35" s="5">
        <v>16.854623495663816</v>
      </c>
      <c r="AP35" s="5">
        <v>8.427311747831908</v>
      </c>
      <c r="AQ35" s="5">
        <v>26.96739759306211</v>
      </c>
      <c r="AR35" s="5">
        <v>18.540085845230198</v>
      </c>
      <c r="AS35" s="5"/>
      <c r="AT35" s="5">
        <v>57.305719885256984</v>
      </c>
      <c r="AU35" s="5">
        <v>16.854623495663816</v>
      </c>
      <c r="AV35" s="5">
        <v>26.96739759306211</v>
      </c>
      <c r="AW35" s="5"/>
      <c r="AX35" s="5">
        <v>6.7418493982655274</v>
      </c>
      <c r="AY35" s="5">
        <v>0</v>
      </c>
      <c r="AZ35" s="5">
        <v>10.112774097398292</v>
      </c>
      <c r="BA35" s="5">
        <v>8.427311747831908</v>
      </c>
      <c r="BB35" s="5">
        <v>16.854623495663816</v>
      </c>
      <c r="BC35" s="5">
        <v>10.112774097398292</v>
      </c>
      <c r="BD35" s="5">
        <v>5.056387048699146</v>
      </c>
      <c r="BE35" s="5">
        <v>5.056387048699146</v>
      </c>
      <c r="BF35" s="5">
        <v>5.056387048699146</v>
      </c>
      <c r="BG35" s="5">
        <v>1.6854623495663819</v>
      </c>
      <c r="BH35" s="5">
        <v>5.056387048699146</v>
      </c>
      <c r="BI35" s="5">
        <v>6.7418493982655274</v>
      </c>
      <c r="BJ35" s="5">
        <v>3.3709246991327637</v>
      </c>
      <c r="BK35" s="5">
        <v>3.3709246991327637</v>
      </c>
      <c r="BL35" s="5">
        <v>3.3709246991327637</v>
      </c>
      <c r="BM35" s="5">
        <v>1.6854623495663819</v>
      </c>
      <c r="BN35" s="5">
        <v>3.3709246991327637</v>
      </c>
      <c r="BO35" s="5">
        <v>1.6854623495663819</v>
      </c>
      <c r="BP35" s="5">
        <v>3.3709246991327637</v>
      </c>
      <c r="BQ35" s="5">
        <v>0</v>
      </c>
      <c r="BR35" s="5"/>
      <c r="BS35" s="5">
        <v>15.169161146097435</v>
      </c>
      <c r="BT35" s="5">
        <v>10.112774097398292</v>
      </c>
      <c r="BU35" s="5">
        <v>38.765634040026782</v>
      </c>
      <c r="BV35" s="5">
        <v>20.225548194796584</v>
      </c>
      <c r="BW35" s="5">
        <v>16.854623495663816</v>
      </c>
      <c r="BX35" s="5"/>
      <c r="BY35" s="5">
        <v>28.652859942628492</v>
      </c>
      <c r="BZ35" s="5">
        <v>35.394709340894018</v>
      </c>
      <c r="CA35" s="5">
        <v>16.854623495663816</v>
      </c>
      <c r="CB35" s="5">
        <v>20.225548194796584</v>
      </c>
      <c r="CC35" s="5"/>
      <c r="CD35" s="5">
        <v>35.394709340894018</v>
      </c>
      <c r="CE35" s="5">
        <v>55.620257535690605</v>
      </c>
      <c r="CF35" s="5">
        <v>10.112774097398292</v>
      </c>
      <c r="CG35" s="5"/>
      <c r="CH35" s="5">
        <v>26.96739759306211</v>
      </c>
      <c r="CI35" s="5">
        <v>53.934795186124219</v>
      </c>
      <c r="CJ35" s="5">
        <v>20.225548194796584</v>
      </c>
      <c r="CK35" s="5"/>
      <c r="CL35" s="5">
        <v>45.507483438292311</v>
      </c>
    </row>
    <row r="36" spans="1:90" ht="12.75">
      <c r="A36" s="4">
        <f t="shared" si="0"/>
        <v>35</v>
      </c>
      <c r="B36" s="33" t="s">
        <v>72</v>
      </c>
      <c r="C36" s="5">
        <v>77.60966167770782</v>
      </c>
      <c r="D36" s="4"/>
      <c r="E36" s="5">
        <v>48.290456155018198</v>
      </c>
      <c r="F36" s="5">
        <v>17.24659148393507</v>
      </c>
      <c r="G36" s="5">
        <v>5.1739774451805216</v>
      </c>
      <c r="H36" s="5">
        <v>0.8623295741967536</v>
      </c>
      <c r="I36" s="5">
        <v>6.0363070193772748</v>
      </c>
      <c r="J36" s="4"/>
      <c r="K36" s="5">
        <v>3.4493182967870144</v>
      </c>
      <c r="L36" s="5">
        <v>10.347954890361043</v>
      </c>
      <c r="M36" s="5">
        <v>2.5869887225902608</v>
      </c>
      <c r="N36" s="5">
        <v>10.347954890361043</v>
      </c>
      <c r="O36" s="5">
        <v>3.4493182967870144</v>
      </c>
      <c r="P36" s="5">
        <v>4.3116478709837676</v>
      </c>
      <c r="Q36" s="5">
        <v>4.3116478709837676</v>
      </c>
      <c r="R36" s="5">
        <v>3.4493182967870144</v>
      </c>
      <c r="S36" s="5">
        <v>3.4493182967870144</v>
      </c>
      <c r="T36" s="5">
        <v>2.5869887225902608</v>
      </c>
      <c r="U36" s="5">
        <v>0.8623295741967536</v>
      </c>
      <c r="V36" s="5">
        <v>3.4493182967870144</v>
      </c>
      <c r="W36" s="5">
        <v>3.4493182967870144</v>
      </c>
      <c r="X36" s="5">
        <v>0.8623295741967536</v>
      </c>
      <c r="Y36" s="5">
        <v>1.7246591483935072</v>
      </c>
      <c r="Z36" s="5">
        <v>1.7246591483935072</v>
      </c>
      <c r="AA36" s="5">
        <v>3.4493182967870144</v>
      </c>
      <c r="AB36" s="5">
        <v>1.7246591483935072</v>
      </c>
      <c r="AC36" s="5">
        <v>1.7246591483935072</v>
      </c>
      <c r="AD36" s="5">
        <v>0.8623295741967536</v>
      </c>
      <c r="AE36" s="5">
        <v>1.7246591483935072</v>
      </c>
      <c r="AF36" s="5">
        <v>0.8623295741967536</v>
      </c>
      <c r="AG36" s="5">
        <v>1.7246591483935072</v>
      </c>
      <c r="AH36" s="5">
        <v>0.8623295741967536</v>
      </c>
      <c r="AI36" s="5">
        <v>1.7246591483935072</v>
      </c>
      <c r="AJ36" s="5">
        <v>1.7246591483935072</v>
      </c>
      <c r="AK36" s="5">
        <v>0</v>
      </c>
      <c r="AL36" s="5">
        <v>0.8623295741967536</v>
      </c>
      <c r="AM36" s="4"/>
      <c r="AN36" s="5">
        <v>21.55823935491884</v>
      </c>
      <c r="AO36" s="5">
        <v>10.347954890361043</v>
      </c>
      <c r="AP36" s="5">
        <v>18.971250632328577</v>
      </c>
      <c r="AQ36" s="5">
        <v>15.521932335541564</v>
      </c>
      <c r="AR36" s="5">
        <v>11.210284464557795</v>
      </c>
      <c r="AS36" s="5"/>
      <c r="AT36" s="5">
        <v>32.768523819476634</v>
      </c>
      <c r="AU36" s="5">
        <v>17.24659148393507</v>
      </c>
      <c r="AV36" s="5">
        <v>27.594546374296115</v>
      </c>
      <c r="AW36" s="5"/>
      <c r="AX36" s="5">
        <v>6.8986365935740288</v>
      </c>
      <c r="AY36" s="5">
        <v>6.0363070193772748</v>
      </c>
      <c r="AZ36" s="5">
        <v>9.4856253161642883</v>
      </c>
      <c r="BA36" s="5">
        <v>6.8986365935740288</v>
      </c>
      <c r="BB36" s="5">
        <v>5.1739774451805216</v>
      </c>
      <c r="BC36" s="5">
        <v>9.4856253161642883</v>
      </c>
      <c r="BD36" s="5">
        <v>6.0363070193772748</v>
      </c>
      <c r="BE36" s="5">
        <v>3.4493182967870144</v>
      </c>
      <c r="BF36" s="5">
        <v>5.1739774451805216</v>
      </c>
      <c r="BG36" s="5">
        <v>4.3116478709837676</v>
      </c>
      <c r="BH36" s="5">
        <v>3.4493182967870144</v>
      </c>
      <c r="BI36" s="5">
        <v>4.3116478709837676</v>
      </c>
      <c r="BJ36" s="5">
        <v>0.8623295741967536</v>
      </c>
      <c r="BK36" s="5">
        <v>0.8623295741967536</v>
      </c>
      <c r="BL36" s="5">
        <v>2.5869887225902608</v>
      </c>
      <c r="BM36" s="5">
        <v>0.8623295741967536</v>
      </c>
      <c r="BN36" s="5">
        <v>0.8623295741967536</v>
      </c>
      <c r="BO36" s="5">
        <v>0.8623295741967536</v>
      </c>
      <c r="BP36" s="5">
        <v>0</v>
      </c>
      <c r="BQ36" s="5">
        <v>0</v>
      </c>
      <c r="BR36" s="5"/>
      <c r="BS36" s="5">
        <v>15.521932335541564</v>
      </c>
      <c r="BT36" s="5">
        <v>19.83358020652533</v>
      </c>
      <c r="BU36" s="5">
        <v>22.420568929115589</v>
      </c>
      <c r="BV36" s="5">
        <v>13.797273187148058</v>
      </c>
      <c r="BW36" s="5">
        <v>6.0363070193772748</v>
      </c>
      <c r="BX36" s="5"/>
      <c r="BY36" s="5">
        <v>34.49318296787014</v>
      </c>
      <c r="BZ36" s="5">
        <v>25.869887225902605</v>
      </c>
      <c r="CA36" s="5">
        <v>10.347954890361043</v>
      </c>
      <c r="CB36" s="5">
        <v>6.8986365935740288</v>
      </c>
      <c r="CC36" s="5"/>
      <c r="CD36" s="5">
        <v>35.355512542066897</v>
      </c>
      <c r="CE36" s="5">
        <v>33.630853393673391</v>
      </c>
      <c r="CF36" s="5">
        <v>8.6232957419675351</v>
      </c>
      <c r="CG36" s="5"/>
      <c r="CH36" s="5">
        <v>27.594546374296115</v>
      </c>
      <c r="CI36" s="5">
        <v>29.319205522689622</v>
      </c>
      <c r="CJ36" s="5">
        <v>20.695909780722086</v>
      </c>
      <c r="CK36" s="5"/>
      <c r="CL36" s="5">
        <v>36.217842116263647</v>
      </c>
    </row>
    <row r="37" spans="1:90" ht="12.75">
      <c r="A37" s="4">
        <f t="shared" si="0"/>
        <v>37</v>
      </c>
      <c r="B37" s="33" t="s">
        <v>63</v>
      </c>
      <c r="C37" s="5">
        <v>75.72821533400581</v>
      </c>
      <c r="D37" s="4"/>
      <c r="E37" s="5">
        <v>54.091582381432723</v>
      </c>
      <c r="F37" s="5">
        <v>11.719842849310423</v>
      </c>
      <c r="G37" s="5">
        <v>3.6061054920955145</v>
      </c>
      <c r="H37" s="5">
        <v>0</v>
      </c>
      <c r="I37" s="5">
        <v>6.3106846111671508</v>
      </c>
      <c r="J37" s="4"/>
      <c r="K37" s="5">
        <v>6.3106846111671508</v>
      </c>
      <c r="L37" s="5">
        <v>6.3106846111671508</v>
      </c>
      <c r="M37" s="5">
        <v>6.3106846111671508</v>
      </c>
      <c r="N37" s="5">
        <v>5.4091582381432719</v>
      </c>
      <c r="O37" s="5">
        <v>3.6061054920955145</v>
      </c>
      <c r="P37" s="5">
        <v>6.3106846111671508</v>
      </c>
      <c r="Q37" s="5">
        <v>3.6061054920955145</v>
      </c>
      <c r="R37" s="5">
        <v>4.507631865119393</v>
      </c>
      <c r="S37" s="5">
        <v>1.8030527460477572</v>
      </c>
      <c r="T37" s="5">
        <v>2.704579119071636</v>
      </c>
      <c r="U37" s="5">
        <v>3.6061054920955145</v>
      </c>
      <c r="V37" s="5">
        <v>0.90152637302387861</v>
      </c>
      <c r="W37" s="5">
        <v>3.6061054920955145</v>
      </c>
      <c r="X37" s="5">
        <v>2.704579119071636</v>
      </c>
      <c r="Y37" s="5">
        <v>0</v>
      </c>
      <c r="Z37" s="5">
        <v>5.4091582381432719</v>
      </c>
      <c r="AA37" s="5">
        <v>0.90152637302387861</v>
      </c>
      <c r="AB37" s="5">
        <v>2.704579119071636</v>
      </c>
      <c r="AC37" s="5">
        <v>0.90152637302387861</v>
      </c>
      <c r="AD37" s="5">
        <v>0</v>
      </c>
      <c r="AE37" s="5">
        <v>0.90152637302387861</v>
      </c>
      <c r="AF37" s="5">
        <v>3.6061054920955145</v>
      </c>
      <c r="AG37" s="5">
        <v>0.90152637302387861</v>
      </c>
      <c r="AH37" s="5">
        <v>0.90152637302387861</v>
      </c>
      <c r="AI37" s="5">
        <v>1.8030527460477572</v>
      </c>
      <c r="AJ37" s="5">
        <v>0</v>
      </c>
      <c r="AK37" s="5">
        <v>0</v>
      </c>
      <c r="AL37" s="5">
        <v>0</v>
      </c>
      <c r="AM37" s="4"/>
      <c r="AN37" s="5">
        <v>18.030527460477572</v>
      </c>
      <c r="AO37" s="5">
        <v>10.818316476286544</v>
      </c>
      <c r="AP37" s="5">
        <v>12.621369222334302</v>
      </c>
      <c r="AQ37" s="5">
        <v>16.227474714429814</v>
      </c>
      <c r="AR37" s="5">
        <v>18.030527460477572</v>
      </c>
      <c r="AS37" s="5"/>
      <c r="AT37" s="5">
        <v>40.568686786074537</v>
      </c>
      <c r="AU37" s="5">
        <v>13.522895595358181</v>
      </c>
      <c r="AV37" s="5">
        <v>21.636632952573088</v>
      </c>
      <c r="AW37" s="5"/>
      <c r="AX37" s="5">
        <v>9.9167901032626666</v>
      </c>
      <c r="AY37" s="5">
        <v>6.3106846111671508</v>
      </c>
      <c r="AZ37" s="5">
        <v>8.113737357214907</v>
      </c>
      <c r="BA37" s="5">
        <v>8.113737357214907</v>
      </c>
      <c r="BB37" s="5">
        <v>9.9167901032626666</v>
      </c>
      <c r="BC37" s="5">
        <v>3.6061054920955145</v>
      </c>
      <c r="BD37" s="5">
        <v>5.4091582381432719</v>
      </c>
      <c r="BE37" s="5">
        <v>2.704579119071636</v>
      </c>
      <c r="BF37" s="5">
        <v>3.6061054920955145</v>
      </c>
      <c r="BG37" s="5">
        <v>0.90152637302387861</v>
      </c>
      <c r="BH37" s="5">
        <v>4.507631865119393</v>
      </c>
      <c r="BI37" s="5">
        <v>3.6061054920955145</v>
      </c>
      <c r="BJ37" s="5">
        <v>1.8030527460477572</v>
      </c>
      <c r="BK37" s="5">
        <v>2.704579119071636</v>
      </c>
      <c r="BL37" s="5">
        <v>0.90152637302387861</v>
      </c>
      <c r="BM37" s="5">
        <v>0</v>
      </c>
      <c r="BN37" s="5">
        <v>1.8030527460477572</v>
      </c>
      <c r="BO37" s="5">
        <v>0.90152637302387861</v>
      </c>
      <c r="BP37" s="5">
        <v>0</v>
      </c>
      <c r="BQ37" s="5">
        <v>0.90152637302387861</v>
      </c>
      <c r="BR37" s="5"/>
      <c r="BS37" s="5">
        <v>19.833580206525333</v>
      </c>
      <c r="BT37" s="5">
        <v>12.621369222334302</v>
      </c>
      <c r="BU37" s="5">
        <v>24.341212071644726</v>
      </c>
      <c r="BV37" s="5">
        <v>9.9167901032626666</v>
      </c>
      <c r="BW37" s="5">
        <v>9.0152637302387859</v>
      </c>
      <c r="BX37" s="5"/>
      <c r="BY37" s="5">
        <v>27.947317563740242</v>
      </c>
      <c r="BZ37" s="5">
        <v>27.947317563740242</v>
      </c>
      <c r="CA37" s="5">
        <v>10.818316476286544</v>
      </c>
      <c r="CB37" s="5">
        <v>9.0152637302387859</v>
      </c>
      <c r="CC37" s="5"/>
      <c r="CD37" s="5">
        <v>35.159528547931274</v>
      </c>
      <c r="CE37" s="5">
        <v>34.258002174907389</v>
      </c>
      <c r="CF37" s="5">
        <v>6.3106846111671508</v>
      </c>
      <c r="CG37" s="5"/>
      <c r="CH37" s="5">
        <v>23.439685698620845</v>
      </c>
      <c r="CI37" s="5">
        <v>34.258002174907389</v>
      </c>
      <c r="CJ37" s="5">
        <v>18.030527460477572</v>
      </c>
      <c r="CK37" s="5"/>
      <c r="CL37" s="5">
        <v>35.159528547931274</v>
      </c>
    </row>
    <row r="38" spans="1:90" ht="12.75">
      <c r="A38" s="4">
        <f t="shared" si="0"/>
        <v>46</v>
      </c>
      <c r="B38" s="33" t="s">
        <v>37</v>
      </c>
      <c r="C38" s="5">
        <v>68.986365935740295</v>
      </c>
      <c r="D38" s="4"/>
      <c r="E38" s="5">
        <v>48.917604936252211</v>
      </c>
      <c r="F38" s="5">
        <v>12.542975624680054</v>
      </c>
      <c r="G38" s="5">
        <v>2.5085951249360106</v>
      </c>
      <c r="H38" s="5">
        <v>1.2542975624680053</v>
      </c>
      <c r="I38" s="5">
        <v>3.7628926874040158</v>
      </c>
      <c r="J38" s="4"/>
      <c r="K38" s="5">
        <v>7.5257853748080317</v>
      </c>
      <c r="L38" s="5">
        <v>5.0171902498720211</v>
      </c>
      <c r="M38" s="5">
        <v>1.2542975624680053</v>
      </c>
      <c r="N38" s="5">
        <v>11.288678062212048</v>
      </c>
      <c r="O38" s="5">
        <v>2.5085951249360106</v>
      </c>
      <c r="P38" s="5">
        <v>0</v>
      </c>
      <c r="Q38" s="5">
        <v>5.0171902498720211</v>
      </c>
      <c r="R38" s="5">
        <v>3.7628926874040158</v>
      </c>
      <c r="S38" s="5">
        <v>3.7628926874040158</v>
      </c>
      <c r="T38" s="5">
        <v>1.2542975624680053</v>
      </c>
      <c r="U38" s="5">
        <v>2.5085951249360106</v>
      </c>
      <c r="V38" s="5">
        <v>3.7628926874040158</v>
      </c>
      <c r="W38" s="5">
        <v>2.5085951249360106</v>
      </c>
      <c r="X38" s="5">
        <v>1.2542975624680053</v>
      </c>
      <c r="Y38" s="5">
        <v>0</v>
      </c>
      <c r="Z38" s="5">
        <v>1.2542975624680053</v>
      </c>
      <c r="AA38" s="5">
        <v>0</v>
      </c>
      <c r="AB38" s="5">
        <v>2.5085951249360106</v>
      </c>
      <c r="AC38" s="5">
        <v>2.5085951249360106</v>
      </c>
      <c r="AD38" s="5">
        <v>1.2542975624680053</v>
      </c>
      <c r="AE38" s="5">
        <v>3.7628926874040158</v>
      </c>
      <c r="AF38" s="5">
        <v>1.2542975624680053</v>
      </c>
      <c r="AG38" s="5">
        <v>1.2542975624680053</v>
      </c>
      <c r="AH38" s="5">
        <v>3.7628926874040158</v>
      </c>
      <c r="AI38" s="5">
        <v>0</v>
      </c>
      <c r="AJ38" s="5">
        <v>0</v>
      </c>
      <c r="AK38" s="5">
        <v>0</v>
      </c>
      <c r="AL38" s="5">
        <v>0</v>
      </c>
      <c r="AM38" s="4"/>
      <c r="AN38" s="5">
        <v>17.560165874552073</v>
      </c>
      <c r="AO38" s="5">
        <v>10.034380499744042</v>
      </c>
      <c r="AP38" s="5">
        <v>11.288678062212048</v>
      </c>
      <c r="AQ38" s="5">
        <v>18.814463437020081</v>
      </c>
      <c r="AR38" s="5">
        <v>11.288678062212048</v>
      </c>
      <c r="AS38" s="5"/>
      <c r="AT38" s="5">
        <v>35.120331749104146</v>
      </c>
      <c r="AU38" s="5">
        <v>16.305868312084069</v>
      </c>
      <c r="AV38" s="5">
        <v>17.560165874552073</v>
      </c>
      <c r="AW38" s="5"/>
      <c r="AX38" s="5">
        <v>6.2714878123400268</v>
      </c>
      <c r="AY38" s="5">
        <v>7.5257853748080317</v>
      </c>
      <c r="AZ38" s="5">
        <v>12.542975624680054</v>
      </c>
      <c r="BA38" s="5">
        <v>1.2542975624680053</v>
      </c>
      <c r="BB38" s="5">
        <v>2.5085951249360106</v>
      </c>
      <c r="BC38" s="5">
        <v>6.2714878123400268</v>
      </c>
      <c r="BD38" s="5">
        <v>3.7628926874040158</v>
      </c>
      <c r="BE38" s="5">
        <v>1.2542975624680053</v>
      </c>
      <c r="BF38" s="5">
        <v>7.5257853748080317</v>
      </c>
      <c r="BG38" s="5">
        <v>1.2542975624680053</v>
      </c>
      <c r="BH38" s="5">
        <v>2.5085951249360106</v>
      </c>
      <c r="BI38" s="5">
        <v>3.7628926874040158</v>
      </c>
      <c r="BJ38" s="5">
        <v>1.2542975624680053</v>
      </c>
      <c r="BK38" s="5">
        <v>1.2542975624680053</v>
      </c>
      <c r="BL38" s="5">
        <v>2.5085951249360106</v>
      </c>
      <c r="BM38" s="5">
        <v>0</v>
      </c>
      <c r="BN38" s="5">
        <v>3.7628926874040158</v>
      </c>
      <c r="BO38" s="5">
        <v>2.5085951249360106</v>
      </c>
      <c r="BP38" s="5">
        <v>1.2542975624680053</v>
      </c>
      <c r="BQ38" s="5">
        <v>0</v>
      </c>
      <c r="BR38" s="5"/>
      <c r="BS38" s="5">
        <v>17.560165874552073</v>
      </c>
      <c r="BT38" s="5">
        <v>12.542975624680054</v>
      </c>
      <c r="BU38" s="5">
        <v>18.814463437020081</v>
      </c>
      <c r="BV38" s="5">
        <v>12.542975624680054</v>
      </c>
      <c r="BW38" s="5">
        <v>7.5257853748080317</v>
      </c>
      <c r="BX38" s="5"/>
      <c r="BY38" s="5">
        <v>25.085951249360107</v>
      </c>
      <c r="BZ38" s="5">
        <v>22.577356124424096</v>
      </c>
      <c r="CA38" s="5">
        <v>8.7800829372760365</v>
      </c>
      <c r="CB38" s="5">
        <v>12.542975624680054</v>
      </c>
      <c r="CC38" s="5"/>
      <c r="CD38" s="5">
        <v>35.120331749104146</v>
      </c>
      <c r="CE38" s="5">
        <v>27.594546374296119</v>
      </c>
      <c r="CF38" s="5">
        <v>6.2714878123400268</v>
      </c>
      <c r="CG38" s="5"/>
      <c r="CH38" s="5">
        <v>27.594546374296119</v>
      </c>
      <c r="CI38" s="5">
        <v>30.103141499232127</v>
      </c>
      <c r="CJ38" s="5">
        <v>11.288678062212048</v>
      </c>
      <c r="CK38" s="5"/>
      <c r="CL38" s="5">
        <v>30.103141499232127</v>
      </c>
    </row>
    <row r="39" spans="1:90" ht="12.75">
      <c r="A39" s="4">
        <f t="shared" si="0"/>
        <v>39</v>
      </c>
      <c r="B39" s="33" t="s">
        <v>62</v>
      </c>
      <c r="C39" s="5">
        <v>75.297050546907442</v>
      </c>
      <c r="D39" s="4"/>
      <c r="E39" s="5">
        <v>49.309572924523458</v>
      </c>
      <c r="F39" s="5">
        <v>16.658639501528196</v>
      </c>
      <c r="G39" s="5">
        <v>4.6644190604278943</v>
      </c>
      <c r="H39" s="5">
        <v>1.3326911601222555</v>
      </c>
      <c r="I39" s="5">
        <v>3.3317279003056388</v>
      </c>
      <c r="J39" s="4"/>
      <c r="K39" s="5">
        <v>3.3317279003056388</v>
      </c>
      <c r="L39" s="5">
        <v>9.3288381208557887</v>
      </c>
      <c r="M39" s="5">
        <v>3.3317279003056388</v>
      </c>
      <c r="N39" s="5">
        <v>9.3288381208557887</v>
      </c>
      <c r="O39" s="5">
        <v>4.6644190604278943</v>
      </c>
      <c r="P39" s="5">
        <v>4.6644190604278943</v>
      </c>
      <c r="Q39" s="5">
        <v>4.6644190604278943</v>
      </c>
      <c r="R39" s="5">
        <v>3.3317279003056388</v>
      </c>
      <c r="S39" s="5">
        <v>2.665382320244511</v>
      </c>
      <c r="T39" s="5">
        <v>7.3298013806724054</v>
      </c>
      <c r="U39" s="5">
        <v>3.3317279003056388</v>
      </c>
      <c r="V39" s="5">
        <v>2.665382320244511</v>
      </c>
      <c r="W39" s="5">
        <v>1.3326911601222555</v>
      </c>
      <c r="X39" s="5">
        <v>1.3326911601222555</v>
      </c>
      <c r="Y39" s="5">
        <v>1.9990367401833835</v>
      </c>
      <c r="Z39" s="5">
        <v>1.9990367401833835</v>
      </c>
      <c r="AA39" s="5">
        <v>1.9990367401833835</v>
      </c>
      <c r="AB39" s="5">
        <v>0.66634558006112776</v>
      </c>
      <c r="AC39" s="5">
        <v>0.66634558006112776</v>
      </c>
      <c r="AD39" s="5">
        <v>1.3326911601222555</v>
      </c>
      <c r="AE39" s="5">
        <v>0.66634558006112776</v>
      </c>
      <c r="AF39" s="5">
        <v>0.66634558006112776</v>
      </c>
      <c r="AG39" s="5">
        <v>1.3326911601222555</v>
      </c>
      <c r="AH39" s="5">
        <v>1.3326911601222555</v>
      </c>
      <c r="AI39" s="5">
        <v>0.66634558006112776</v>
      </c>
      <c r="AJ39" s="5">
        <v>0.66634558006112776</v>
      </c>
      <c r="AK39" s="5">
        <v>0</v>
      </c>
      <c r="AL39" s="5">
        <v>0</v>
      </c>
      <c r="AM39" s="4"/>
      <c r="AN39" s="5">
        <v>27.98651436256737</v>
      </c>
      <c r="AO39" s="5">
        <v>13.326911601222555</v>
      </c>
      <c r="AP39" s="5">
        <v>9.9951837009169182</v>
      </c>
      <c r="AQ39" s="5">
        <v>17.324985081589322</v>
      </c>
      <c r="AR39" s="5">
        <v>6.6634558006112776</v>
      </c>
      <c r="AS39" s="5"/>
      <c r="AT39" s="5">
        <v>41.313425963789925</v>
      </c>
      <c r="AU39" s="5">
        <v>15.992293921467068</v>
      </c>
      <c r="AV39" s="5">
        <v>17.991330661650451</v>
      </c>
      <c r="AW39" s="5"/>
      <c r="AX39" s="5">
        <v>9.9951837009169182</v>
      </c>
      <c r="AY39" s="5">
        <v>5.3307646404890221</v>
      </c>
      <c r="AZ39" s="5">
        <v>10.661529280978044</v>
      </c>
      <c r="BA39" s="5">
        <v>6.6634558006112776</v>
      </c>
      <c r="BB39" s="5">
        <v>5.9971102205501499</v>
      </c>
      <c r="BC39" s="5">
        <v>6.6634558006112776</v>
      </c>
      <c r="BD39" s="5">
        <v>3.3317279003056388</v>
      </c>
      <c r="BE39" s="5">
        <v>3.3317279003056388</v>
      </c>
      <c r="BF39" s="5">
        <v>5.9971102205501499</v>
      </c>
      <c r="BG39" s="5">
        <v>1.3326911601222555</v>
      </c>
      <c r="BH39" s="5">
        <v>2.665382320244511</v>
      </c>
      <c r="BI39" s="5">
        <v>1.3326911601222555</v>
      </c>
      <c r="BJ39" s="5">
        <v>1.9990367401833835</v>
      </c>
      <c r="BK39" s="5">
        <v>1.3326911601222555</v>
      </c>
      <c r="BL39" s="5">
        <v>1.3326911601222555</v>
      </c>
      <c r="BM39" s="5">
        <v>0</v>
      </c>
      <c r="BN39" s="5">
        <v>2.665382320244511</v>
      </c>
      <c r="BO39" s="5">
        <v>1.9990367401833835</v>
      </c>
      <c r="BP39" s="5">
        <v>1.9990367401833835</v>
      </c>
      <c r="BQ39" s="5">
        <v>0.66634558006112776</v>
      </c>
      <c r="BR39" s="5"/>
      <c r="BS39" s="5">
        <v>13.993257181283685</v>
      </c>
      <c r="BT39" s="5">
        <v>9.9951837009169182</v>
      </c>
      <c r="BU39" s="5">
        <v>25.321132042322859</v>
      </c>
      <c r="BV39" s="5">
        <v>15.32594834140594</v>
      </c>
      <c r="BW39" s="5">
        <v>10.661529280978044</v>
      </c>
      <c r="BX39" s="5"/>
      <c r="BY39" s="5">
        <v>25.321132042322859</v>
      </c>
      <c r="BZ39" s="5">
        <v>29.319205522689622</v>
      </c>
      <c r="CA39" s="5">
        <v>12.660566021161429</v>
      </c>
      <c r="CB39" s="5">
        <v>7.996146960733534</v>
      </c>
      <c r="CC39" s="5"/>
      <c r="CD39" s="5">
        <v>34.649970163178644</v>
      </c>
      <c r="CE39" s="5">
        <v>34.649970163178644</v>
      </c>
      <c r="CF39" s="5">
        <v>5.9971102205501499</v>
      </c>
      <c r="CG39" s="5"/>
      <c r="CH39" s="5">
        <v>19.990367401833836</v>
      </c>
      <c r="CI39" s="5">
        <v>37.315352483423155</v>
      </c>
      <c r="CJ39" s="5">
        <v>17.991330661650451</v>
      </c>
      <c r="CK39" s="5"/>
      <c r="CL39" s="5">
        <v>33.317279003056392</v>
      </c>
    </row>
    <row r="40" spans="1:90" ht="12.75">
      <c r="A40" s="4">
        <f t="shared" si="0"/>
        <v>63</v>
      </c>
      <c r="B40" s="33" t="s">
        <v>23</v>
      </c>
      <c r="C40" s="5">
        <v>49.387966522177699</v>
      </c>
      <c r="D40" s="4"/>
      <c r="E40" s="5">
        <v>27.045791190716361</v>
      </c>
      <c r="F40" s="5">
        <v>15.286751542578813</v>
      </c>
      <c r="G40" s="5">
        <v>3.5277118944412642</v>
      </c>
      <c r="H40" s="5">
        <v>1.1759039648137546</v>
      </c>
      <c r="I40" s="5">
        <v>2.3518079296275092</v>
      </c>
      <c r="J40" s="4"/>
      <c r="K40" s="5">
        <v>2.3518079296275092</v>
      </c>
      <c r="L40" s="5">
        <v>8.2313277536962826</v>
      </c>
      <c r="M40" s="5">
        <v>2.3518079296275092</v>
      </c>
      <c r="N40" s="5">
        <v>1.1759039648137546</v>
      </c>
      <c r="O40" s="5">
        <v>4.7036158592550183</v>
      </c>
      <c r="P40" s="5">
        <v>2.3518079296275092</v>
      </c>
      <c r="Q40" s="5">
        <v>2.3518079296275092</v>
      </c>
      <c r="R40" s="5">
        <v>0</v>
      </c>
      <c r="S40" s="5">
        <v>0</v>
      </c>
      <c r="T40" s="5">
        <v>2.3518079296275092</v>
      </c>
      <c r="U40" s="5">
        <v>2.3518079296275092</v>
      </c>
      <c r="V40" s="5">
        <v>1.1759039648137546</v>
      </c>
      <c r="W40" s="5">
        <v>3.5277118944412642</v>
      </c>
      <c r="X40" s="5">
        <v>0</v>
      </c>
      <c r="Y40" s="5">
        <v>1.1759039648137546</v>
      </c>
      <c r="Z40" s="5">
        <v>3.5277118944412642</v>
      </c>
      <c r="AA40" s="5">
        <v>2.3518079296275092</v>
      </c>
      <c r="AB40" s="5">
        <v>2.3518079296275092</v>
      </c>
      <c r="AC40" s="5">
        <v>1.1759039648137546</v>
      </c>
      <c r="AD40" s="5">
        <v>1.1759039648137546</v>
      </c>
      <c r="AE40" s="5">
        <v>1.1759039648137546</v>
      </c>
      <c r="AF40" s="5">
        <v>1.1759039648137546</v>
      </c>
      <c r="AG40" s="5">
        <v>0</v>
      </c>
      <c r="AH40" s="5">
        <v>0</v>
      </c>
      <c r="AI40" s="5">
        <v>2.3518079296275092</v>
      </c>
      <c r="AJ40" s="5">
        <v>0</v>
      </c>
      <c r="AK40" s="5">
        <v>0</v>
      </c>
      <c r="AL40" s="5">
        <v>0</v>
      </c>
      <c r="AM40" s="4"/>
      <c r="AN40" s="5">
        <v>9.4072317185100367</v>
      </c>
      <c r="AO40" s="5">
        <v>10.583135683323793</v>
      </c>
      <c r="AP40" s="5">
        <v>5.8795198240687734</v>
      </c>
      <c r="AQ40" s="5">
        <v>17.638559472206321</v>
      </c>
      <c r="AR40" s="5">
        <v>5.8795198240687734</v>
      </c>
      <c r="AS40" s="5"/>
      <c r="AT40" s="5">
        <v>19.990367401833829</v>
      </c>
      <c r="AU40" s="5">
        <v>9.4072317185100367</v>
      </c>
      <c r="AV40" s="5">
        <v>19.990367401833829</v>
      </c>
      <c r="AW40" s="5"/>
      <c r="AX40" s="5">
        <v>7.0554237888825284</v>
      </c>
      <c r="AY40" s="5">
        <v>4.7036158592550183</v>
      </c>
      <c r="AZ40" s="5">
        <v>4.7036158592550183</v>
      </c>
      <c r="BA40" s="5">
        <v>5.8795198240687734</v>
      </c>
      <c r="BB40" s="5">
        <v>2.3518079296275092</v>
      </c>
      <c r="BC40" s="5">
        <v>4.7036158592550183</v>
      </c>
      <c r="BD40" s="5">
        <v>4.7036158592550183</v>
      </c>
      <c r="BE40" s="5">
        <v>2.3518079296275092</v>
      </c>
      <c r="BF40" s="5">
        <v>5.8795198240687734</v>
      </c>
      <c r="BG40" s="5">
        <v>0</v>
      </c>
      <c r="BH40" s="5">
        <v>1.1759039648137546</v>
      </c>
      <c r="BI40" s="5">
        <v>2.3518079296275092</v>
      </c>
      <c r="BJ40" s="5">
        <v>0</v>
      </c>
      <c r="BK40" s="5">
        <v>1.1759039648137546</v>
      </c>
      <c r="BL40" s="5">
        <v>1.1759039648137546</v>
      </c>
      <c r="BM40" s="5">
        <v>0</v>
      </c>
      <c r="BN40" s="5">
        <v>1.1759039648137546</v>
      </c>
      <c r="BO40" s="5">
        <v>0</v>
      </c>
      <c r="BP40" s="5">
        <v>0</v>
      </c>
      <c r="BQ40" s="5">
        <v>0</v>
      </c>
      <c r="BR40" s="5"/>
      <c r="BS40" s="5">
        <v>14.110847577765057</v>
      </c>
      <c r="BT40" s="5">
        <v>8.2313277536962826</v>
      </c>
      <c r="BU40" s="5">
        <v>11.759039648137547</v>
      </c>
      <c r="BV40" s="5">
        <v>10.583135683323793</v>
      </c>
      <c r="BW40" s="5">
        <v>4.7036158592550183</v>
      </c>
      <c r="BX40" s="5"/>
      <c r="BY40" s="5">
        <v>15.286751542578813</v>
      </c>
      <c r="BZ40" s="5">
        <v>17.638559472206321</v>
      </c>
      <c r="CA40" s="5">
        <v>10.583135683323793</v>
      </c>
      <c r="CB40" s="5">
        <v>5.8795198240687734</v>
      </c>
      <c r="CC40" s="5"/>
      <c r="CD40" s="5">
        <v>34.101214979598886</v>
      </c>
      <c r="CE40" s="5">
        <v>10.583135683323793</v>
      </c>
      <c r="CF40" s="5">
        <v>4.7036158592550183</v>
      </c>
      <c r="CG40" s="5"/>
      <c r="CH40" s="5">
        <v>16.462655507392565</v>
      </c>
      <c r="CI40" s="5">
        <v>16.462655507392565</v>
      </c>
      <c r="CJ40" s="5">
        <v>16.462655507392565</v>
      </c>
      <c r="CK40" s="5"/>
      <c r="CL40" s="5">
        <v>23.518079296275094</v>
      </c>
    </row>
    <row r="41" spans="1:90" ht="12.75">
      <c r="A41" s="4">
        <f t="shared" si="0"/>
        <v>38</v>
      </c>
      <c r="B41" s="33" t="s">
        <v>60</v>
      </c>
      <c r="C41" s="5">
        <v>75.453837742215939</v>
      </c>
      <c r="D41" s="4"/>
      <c r="E41" s="5">
        <v>57.815278270009621</v>
      </c>
      <c r="F41" s="5">
        <v>11.759039648137549</v>
      </c>
      <c r="G41" s="5">
        <v>2.9397599120343871</v>
      </c>
      <c r="H41" s="5">
        <v>0.97991997067812908</v>
      </c>
      <c r="I41" s="5">
        <v>1.9598399413562582</v>
      </c>
      <c r="J41" s="4"/>
      <c r="K41" s="5">
        <v>5.8795198240687743</v>
      </c>
      <c r="L41" s="5">
        <v>7.8393597654250327</v>
      </c>
      <c r="M41" s="5">
        <v>1.9598399413562582</v>
      </c>
      <c r="N41" s="5">
        <v>10.77911967745942</v>
      </c>
      <c r="O41" s="5">
        <v>6.8594397947469039</v>
      </c>
      <c r="P41" s="5">
        <v>4.8995998533906446</v>
      </c>
      <c r="Q41" s="5">
        <v>5.8795198240687743</v>
      </c>
      <c r="R41" s="5">
        <v>2.9397599120343871</v>
      </c>
      <c r="S41" s="5">
        <v>1.9598399413562582</v>
      </c>
      <c r="T41" s="5">
        <v>3.9196798827125163</v>
      </c>
      <c r="U41" s="5">
        <v>0.97991997067812908</v>
      </c>
      <c r="V41" s="5">
        <v>0.97991997067812908</v>
      </c>
      <c r="W41" s="5">
        <v>5.8795198240687743</v>
      </c>
      <c r="X41" s="5">
        <v>0.97991997067812908</v>
      </c>
      <c r="Y41" s="5">
        <v>1.9598399413562582</v>
      </c>
      <c r="Z41" s="5">
        <v>0.97991997067812908</v>
      </c>
      <c r="AA41" s="5">
        <v>3.9196798827125163</v>
      </c>
      <c r="AB41" s="5">
        <v>0</v>
      </c>
      <c r="AC41" s="5">
        <v>2.9397599120343871</v>
      </c>
      <c r="AD41" s="5">
        <v>0</v>
      </c>
      <c r="AE41" s="5">
        <v>0.97991997067812908</v>
      </c>
      <c r="AF41" s="5">
        <v>1.9598399413562582</v>
      </c>
      <c r="AG41" s="5">
        <v>0</v>
      </c>
      <c r="AH41" s="5">
        <v>0.97991997067812908</v>
      </c>
      <c r="AI41" s="5">
        <v>0</v>
      </c>
      <c r="AJ41" s="5">
        <v>0</v>
      </c>
      <c r="AK41" s="5">
        <v>0</v>
      </c>
      <c r="AL41" s="5">
        <v>0</v>
      </c>
      <c r="AM41" s="4"/>
      <c r="AN41" s="5">
        <v>30.377519091022002</v>
      </c>
      <c r="AO41" s="5">
        <v>18.618479442884453</v>
      </c>
      <c r="AP41" s="5">
        <v>6.8594397947469039</v>
      </c>
      <c r="AQ41" s="5">
        <v>12.738959618815677</v>
      </c>
      <c r="AR41" s="5">
        <v>6.8594397947469039</v>
      </c>
      <c r="AS41" s="5"/>
      <c r="AT41" s="5">
        <v>27.437759178987616</v>
      </c>
      <c r="AU41" s="5">
        <v>24.497999266953226</v>
      </c>
      <c r="AV41" s="5">
        <v>23.518079296275097</v>
      </c>
      <c r="AW41" s="5"/>
      <c r="AX41" s="5">
        <v>8.8192797361031623</v>
      </c>
      <c r="AY41" s="5">
        <v>6.8594397947469039</v>
      </c>
      <c r="AZ41" s="5">
        <v>4.8995998533906446</v>
      </c>
      <c r="BA41" s="5">
        <v>3.9196798827125163</v>
      </c>
      <c r="BB41" s="5">
        <v>5.8795198240687743</v>
      </c>
      <c r="BC41" s="5">
        <v>6.8594397947469039</v>
      </c>
      <c r="BD41" s="5">
        <v>8.8192797361031623</v>
      </c>
      <c r="BE41" s="5">
        <v>1.9598399413562582</v>
      </c>
      <c r="BF41" s="5">
        <v>1.9598399413562582</v>
      </c>
      <c r="BG41" s="5">
        <v>0.97991997067812908</v>
      </c>
      <c r="BH41" s="5">
        <v>3.9196798827125163</v>
      </c>
      <c r="BI41" s="5">
        <v>3.9196798827125163</v>
      </c>
      <c r="BJ41" s="5">
        <v>0.97991997067812908</v>
      </c>
      <c r="BK41" s="5">
        <v>2.9397599120343871</v>
      </c>
      <c r="BL41" s="5">
        <v>3.9196798827125163</v>
      </c>
      <c r="BM41" s="5">
        <v>0</v>
      </c>
      <c r="BN41" s="5">
        <v>2.9397599120343871</v>
      </c>
      <c r="BO41" s="5">
        <v>1.9598399413562582</v>
      </c>
      <c r="BP41" s="5">
        <v>1.9598399413562582</v>
      </c>
      <c r="BQ41" s="5">
        <v>1.9598399413562582</v>
      </c>
      <c r="BR41" s="5"/>
      <c r="BS41" s="5">
        <v>21.55823935491884</v>
      </c>
      <c r="BT41" s="5">
        <v>13.718879589493808</v>
      </c>
      <c r="BU41" s="5">
        <v>18.618479442884453</v>
      </c>
      <c r="BV41" s="5">
        <v>10.77911967745942</v>
      </c>
      <c r="BW41" s="5">
        <v>10.77911967745942</v>
      </c>
      <c r="BX41" s="5"/>
      <c r="BY41" s="5">
        <v>27.437759178987616</v>
      </c>
      <c r="BZ41" s="5">
        <v>25.477919237631355</v>
      </c>
      <c r="CA41" s="5">
        <v>11.759039648137549</v>
      </c>
      <c r="CB41" s="5">
        <v>10.77911967745942</v>
      </c>
      <c r="CC41" s="5"/>
      <c r="CD41" s="5">
        <v>33.317279003056385</v>
      </c>
      <c r="CE41" s="5">
        <v>34.297198973734517</v>
      </c>
      <c r="CF41" s="5">
        <v>7.8393597654250327</v>
      </c>
      <c r="CG41" s="5"/>
      <c r="CH41" s="5">
        <v>32.337359032378259</v>
      </c>
      <c r="CI41" s="5">
        <v>22.538159325596968</v>
      </c>
      <c r="CJ41" s="5">
        <v>20.578319384240707</v>
      </c>
      <c r="CK41" s="5"/>
      <c r="CL41" s="5">
        <v>39.196798827125157</v>
      </c>
    </row>
    <row r="42" spans="1:90" ht="12.75">
      <c r="A42" s="4">
        <f t="shared" si="0"/>
        <v>31</v>
      </c>
      <c r="B42" s="33" t="s">
        <v>66</v>
      </c>
      <c r="C42" s="5">
        <v>89.917456509425108</v>
      </c>
      <c r="D42" s="4"/>
      <c r="E42" s="5">
        <v>61.970138945684866</v>
      </c>
      <c r="F42" s="5">
        <v>15.796309927331439</v>
      </c>
      <c r="G42" s="5">
        <v>9.7208061091270395</v>
      </c>
      <c r="H42" s="5">
        <v>0</v>
      </c>
      <c r="I42" s="5">
        <v>2.4302015272817599</v>
      </c>
      <c r="J42" s="4"/>
      <c r="K42" s="5">
        <v>7.2906045818452796</v>
      </c>
      <c r="L42" s="5">
        <v>7.2906045818452796</v>
      </c>
      <c r="M42" s="5">
        <v>8.5057053454861595</v>
      </c>
      <c r="N42" s="5">
        <v>7.2906045818452796</v>
      </c>
      <c r="O42" s="5">
        <v>6.0755038182043997</v>
      </c>
      <c r="P42" s="5">
        <v>4.8604030545635197</v>
      </c>
      <c r="Q42" s="5">
        <v>4.8604030545635197</v>
      </c>
      <c r="R42" s="5">
        <v>6.0755038182043997</v>
      </c>
      <c r="S42" s="5">
        <v>4.8604030545635197</v>
      </c>
      <c r="T42" s="5">
        <v>4.8604030545635197</v>
      </c>
      <c r="U42" s="5">
        <v>1.2151007636408799</v>
      </c>
      <c r="V42" s="5">
        <v>4.8604030545635197</v>
      </c>
      <c r="W42" s="5">
        <v>2.4302015272817599</v>
      </c>
      <c r="X42" s="5">
        <v>1.2151007636408799</v>
      </c>
      <c r="Y42" s="5">
        <v>2.4302015272817599</v>
      </c>
      <c r="Z42" s="5">
        <v>3.6453022909226398</v>
      </c>
      <c r="AA42" s="5">
        <v>1.2151007636408799</v>
      </c>
      <c r="AB42" s="5">
        <v>0</v>
      </c>
      <c r="AC42" s="5">
        <v>0</v>
      </c>
      <c r="AD42" s="5">
        <v>2.4302015272817599</v>
      </c>
      <c r="AE42" s="5">
        <v>1.2151007636408799</v>
      </c>
      <c r="AF42" s="5">
        <v>1.2151007636408799</v>
      </c>
      <c r="AG42" s="5">
        <v>0</v>
      </c>
      <c r="AH42" s="5">
        <v>2.4302015272817599</v>
      </c>
      <c r="AI42" s="5">
        <v>2.4302015272817599</v>
      </c>
      <c r="AJ42" s="5">
        <v>0</v>
      </c>
      <c r="AK42" s="5">
        <v>1.2151007636408799</v>
      </c>
      <c r="AL42" s="5">
        <v>0</v>
      </c>
      <c r="AM42" s="4"/>
      <c r="AN42" s="5">
        <v>21.871813745535839</v>
      </c>
      <c r="AO42" s="5">
        <v>20.656712981894959</v>
      </c>
      <c r="AP42" s="5">
        <v>6.0755038182043997</v>
      </c>
      <c r="AQ42" s="5">
        <v>32.807720618303755</v>
      </c>
      <c r="AR42" s="5">
        <v>8.5057053454861595</v>
      </c>
      <c r="AS42" s="5"/>
      <c r="AT42" s="5">
        <v>55.89463512748047</v>
      </c>
      <c r="AU42" s="5">
        <v>15.796309927331439</v>
      </c>
      <c r="AV42" s="5">
        <v>18.226511454613199</v>
      </c>
      <c r="AW42" s="5"/>
      <c r="AX42" s="5">
        <v>10.935906872767919</v>
      </c>
      <c r="AY42" s="5">
        <v>9.7208061091270395</v>
      </c>
      <c r="AZ42" s="5">
        <v>9.7208061091270395</v>
      </c>
      <c r="BA42" s="5">
        <v>7.2906045818452796</v>
      </c>
      <c r="BB42" s="5">
        <v>10.935906872767919</v>
      </c>
      <c r="BC42" s="5">
        <v>6.0755038182043997</v>
      </c>
      <c r="BD42" s="5">
        <v>3.6453022909226398</v>
      </c>
      <c r="BE42" s="5">
        <v>1.2151007636408799</v>
      </c>
      <c r="BF42" s="5">
        <v>6.0755038182043997</v>
      </c>
      <c r="BG42" s="5">
        <v>0</v>
      </c>
      <c r="BH42" s="5">
        <v>0</v>
      </c>
      <c r="BI42" s="5">
        <v>2.4302015272817599</v>
      </c>
      <c r="BJ42" s="5">
        <v>3.6453022909226398</v>
      </c>
      <c r="BK42" s="5">
        <v>4.8604030545635197</v>
      </c>
      <c r="BL42" s="5">
        <v>2.4302015272817599</v>
      </c>
      <c r="BM42" s="5">
        <v>1.2151007636408799</v>
      </c>
      <c r="BN42" s="5">
        <v>2.4302015272817599</v>
      </c>
      <c r="BO42" s="5">
        <v>1.2151007636408799</v>
      </c>
      <c r="BP42" s="5">
        <v>2.4302015272817599</v>
      </c>
      <c r="BQ42" s="5">
        <v>3.6453022909226398</v>
      </c>
      <c r="BR42" s="5"/>
      <c r="BS42" s="5">
        <v>30.377519091021995</v>
      </c>
      <c r="BT42" s="5">
        <v>10.935906872767919</v>
      </c>
      <c r="BU42" s="5">
        <v>26.732216800099359</v>
      </c>
      <c r="BV42" s="5">
        <v>14.581209163690559</v>
      </c>
      <c r="BW42" s="5">
        <v>7.2906045818452796</v>
      </c>
      <c r="BX42" s="5"/>
      <c r="BY42" s="5">
        <v>27.947317563740235</v>
      </c>
      <c r="BZ42" s="5">
        <v>32.807720618303755</v>
      </c>
      <c r="CA42" s="5">
        <v>12.151007636408799</v>
      </c>
      <c r="CB42" s="5">
        <v>17.011410690972319</v>
      </c>
      <c r="CC42" s="5"/>
      <c r="CD42" s="5">
        <v>32.807720618303755</v>
      </c>
      <c r="CE42" s="5">
        <v>48.604030545635197</v>
      </c>
      <c r="CF42" s="5">
        <v>8.5057053454861595</v>
      </c>
      <c r="CG42" s="5"/>
      <c r="CH42" s="5">
        <v>27.947317563740235</v>
      </c>
      <c r="CI42" s="5">
        <v>34.022821381944638</v>
      </c>
      <c r="CJ42" s="5">
        <v>27.947317563740235</v>
      </c>
      <c r="CK42" s="5"/>
      <c r="CL42" s="5">
        <v>42.528526727430794</v>
      </c>
    </row>
    <row r="43" spans="1:90" ht="12.75">
      <c r="A43" s="4">
        <f t="shared" si="0"/>
        <v>41</v>
      </c>
      <c r="B43" s="33" t="s">
        <v>44</v>
      </c>
      <c r="C43" s="5">
        <v>72.024117844842479</v>
      </c>
      <c r="D43" s="4"/>
      <c r="E43" s="5">
        <v>47.055756991963754</v>
      </c>
      <c r="F43" s="5">
        <v>17.285788282762194</v>
      </c>
      <c r="G43" s="5">
        <v>3.8412862850582656</v>
      </c>
      <c r="H43" s="5">
        <v>0.96032157126456641</v>
      </c>
      <c r="I43" s="5">
        <v>2.8809647137936993</v>
      </c>
      <c r="J43" s="4"/>
      <c r="K43" s="5">
        <v>0.96032157126456641</v>
      </c>
      <c r="L43" s="5">
        <v>9.6032157126456639</v>
      </c>
      <c r="M43" s="5">
        <v>4.8016078563228319</v>
      </c>
      <c r="N43" s="5">
        <v>7.6825725701165313</v>
      </c>
      <c r="O43" s="5">
        <v>6.7222509988519654</v>
      </c>
      <c r="P43" s="5">
        <v>1.9206431425291328</v>
      </c>
      <c r="Q43" s="5">
        <v>3.8412862850582656</v>
      </c>
      <c r="R43" s="5">
        <v>2.8809647137936993</v>
      </c>
      <c r="S43" s="5">
        <v>1.9206431425291328</v>
      </c>
      <c r="T43" s="5">
        <v>4.8016078563228319</v>
      </c>
      <c r="U43" s="5">
        <v>2.8809647137936993</v>
      </c>
      <c r="V43" s="5">
        <v>0.96032157126456641</v>
      </c>
      <c r="W43" s="5">
        <v>2.8809647137936993</v>
      </c>
      <c r="X43" s="5">
        <v>0.96032157126456641</v>
      </c>
      <c r="Y43" s="5">
        <v>1.9206431425291328</v>
      </c>
      <c r="Z43" s="5">
        <v>1.9206431425291328</v>
      </c>
      <c r="AA43" s="5">
        <v>1.9206431425291328</v>
      </c>
      <c r="AB43" s="5">
        <v>1.9206431425291328</v>
      </c>
      <c r="AC43" s="5">
        <v>0.96032157126456641</v>
      </c>
      <c r="AD43" s="5">
        <v>0.96032157126456641</v>
      </c>
      <c r="AE43" s="5">
        <v>2.8809647137936993</v>
      </c>
      <c r="AF43" s="5">
        <v>0.96032157126456641</v>
      </c>
      <c r="AG43" s="5">
        <v>1.9206431425291328</v>
      </c>
      <c r="AH43" s="5">
        <v>1.9206431425291328</v>
      </c>
      <c r="AI43" s="5">
        <v>0</v>
      </c>
      <c r="AJ43" s="5">
        <v>0</v>
      </c>
      <c r="AK43" s="5">
        <v>0.96032157126456641</v>
      </c>
      <c r="AL43" s="5">
        <v>0.96032157126456641</v>
      </c>
      <c r="AM43" s="4"/>
      <c r="AN43" s="5">
        <v>19.206431425291328</v>
      </c>
      <c r="AO43" s="5">
        <v>17.285788282762194</v>
      </c>
      <c r="AP43" s="5">
        <v>10.563537283910231</v>
      </c>
      <c r="AQ43" s="5">
        <v>11.523858855174797</v>
      </c>
      <c r="AR43" s="5">
        <v>13.444501997703931</v>
      </c>
      <c r="AS43" s="5"/>
      <c r="AT43" s="5">
        <v>29.769968709201557</v>
      </c>
      <c r="AU43" s="5">
        <v>21.127074567820461</v>
      </c>
      <c r="AV43" s="5">
        <v>21.127074567820461</v>
      </c>
      <c r="AW43" s="5"/>
      <c r="AX43" s="5">
        <v>5.7619294275873987</v>
      </c>
      <c r="AY43" s="5">
        <v>6.7222509988519654</v>
      </c>
      <c r="AZ43" s="5">
        <v>6.7222509988519654</v>
      </c>
      <c r="BA43" s="5">
        <v>4.8016078563228319</v>
      </c>
      <c r="BB43" s="5">
        <v>5.7619294275873987</v>
      </c>
      <c r="BC43" s="5">
        <v>7.6825725701165313</v>
      </c>
      <c r="BD43" s="5">
        <v>4.8016078563228319</v>
      </c>
      <c r="BE43" s="5">
        <v>0.96032157126456641</v>
      </c>
      <c r="BF43" s="5">
        <v>2.8809647137936993</v>
      </c>
      <c r="BG43" s="5">
        <v>1.9206431425291328</v>
      </c>
      <c r="BH43" s="5">
        <v>4.8016078563228319</v>
      </c>
      <c r="BI43" s="5">
        <v>1.9206431425291328</v>
      </c>
      <c r="BJ43" s="5">
        <v>2.8809647137936993</v>
      </c>
      <c r="BK43" s="5">
        <v>0.96032157126456641</v>
      </c>
      <c r="BL43" s="5">
        <v>4.8016078563228319</v>
      </c>
      <c r="BM43" s="5">
        <v>0</v>
      </c>
      <c r="BN43" s="5">
        <v>2.8809647137936993</v>
      </c>
      <c r="BO43" s="5">
        <v>0</v>
      </c>
      <c r="BP43" s="5">
        <v>2.8809647137936993</v>
      </c>
      <c r="BQ43" s="5">
        <v>2.8809647137936993</v>
      </c>
      <c r="BR43" s="5"/>
      <c r="BS43" s="5">
        <v>17.285788282762194</v>
      </c>
      <c r="BT43" s="5">
        <v>19.206431425291328</v>
      </c>
      <c r="BU43" s="5">
        <v>18.246109854026763</v>
      </c>
      <c r="BV43" s="5">
        <v>10.563537283910231</v>
      </c>
      <c r="BW43" s="5">
        <v>6.7222509988519654</v>
      </c>
      <c r="BX43" s="5"/>
      <c r="BY43" s="5">
        <v>26.889003995407862</v>
      </c>
      <c r="BZ43" s="5">
        <v>25.928682424143293</v>
      </c>
      <c r="CA43" s="5">
        <v>9.6032157126456639</v>
      </c>
      <c r="CB43" s="5">
        <v>9.6032157126456639</v>
      </c>
      <c r="CC43" s="5"/>
      <c r="CD43" s="5">
        <v>32.650933422995259</v>
      </c>
      <c r="CE43" s="5">
        <v>28.809647137936992</v>
      </c>
      <c r="CF43" s="5">
        <v>10.563537283910231</v>
      </c>
      <c r="CG43" s="5"/>
      <c r="CH43" s="5">
        <v>29.769968709201557</v>
      </c>
      <c r="CI43" s="5">
        <v>27.849325566672423</v>
      </c>
      <c r="CJ43" s="5">
        <v>14.404823568968496</v>
      </c>
      <c r="CK43" s="5"/>
      <c r="CL43" s="5">
        <v>40.333505993111793</v>
      </c>
    </row>
    <row r="44" spans="1:90" ht="12.75">
      <c r="A44" s="4">
        <f t="shared" si="0"/>
        <v>42</v>
      </c>
      <c r="B44" s="33" t="s">
        <v>47</v>
      </c>
      <c r="C44" s="5">
        <v>71.965322646601791</v>
      </c>
      <c r="D44" s="4"/>
      <c r="E44" s="5">
        <v>49.387966522177699</v>
      </c>
      <c r="F44" s="5">
        <v>11.994220441100298</v>
      </c>
      <c r="G44" s="5">
        <v>4.2332542733295169</v>
      </c>
      <c r="H44" s="5">
        <v>2.1166271366647584</v>
      </c>
      <c r="I44" s="5">
        <v>4.2332542733295169</v>
      </c>
      <c r="J44" s="4"/>
      <c r="K44" s="5">
        <v>2.1166271366647584</v>
      </c>
      <c r="L44" s="5">
        <v>7.0554237888825284</v>
      </c>
      <c r="M44" s="5">
        <v>9.1720509255472873</v>
      </c>
      <c r="N44" s="5">
        <v>7.0554237888825284</v>
      </c>
      <c r="O44" s="5">
        <v>2.8221695155530115</v>
      </c>
      <c r="P44" s="5">
        <v>2.8221695155530115</v>
      </c>
      <c r="Q44" s="5">
        <v>7.0554237888825284</v>
      </c>
      <c r="R44" s="5">
        <v>5.6443390311060231</v>
      </c>
      <c r="S44" s="5">
        <v>3.5277118944412642</v>
      </c>
      <c r="T44" s="5">
        <v>4.2332542733295169</v>
      </c>
      <c r="U44" s="5">
        <v>3.5277118944412642</v>
      </c>
      <c r="V44" s="5">
        <v>2.1166271366647584</v>
      </c>
      <c r="W44" s="5">
        <v>4.2332542733295169</v>
      </c>
      <c r="X44" s="5">
        <v>0.70554237888825289</v>
      </c>
      <c r="Y44" s="5">
        <v>2.8221695155530115</v>
      </c>
      <c r="Z44" s="5">
        <v>2.1166271366647584</v>
      </c>
      <c r="AA44" s="5">
        <v>1.4110847577765058</v>
      </c>
      <c r="AB44" s="5">
        <v>0.70554237888825289</v>
      </c>
      <c r="AC44" s="5">
        <v>0</v>
      </c>
      <c r="AD44" s="5">
        <v>0</v>
      </c>
      <c r="AE44" s="5">
        <v>0.70554237888825289</v>
      </c>
      <c r="AF44" s="5">
        <v>1.4110847577765058</v>
      </c>
      <c r="AG44" s="5">
        <v>0</v>
      </c>
      <c r="AH44" s="5">
        <v>0</v>
      </c>
      <c r="AI44" s="5">
        <v>0.70554237888825289</v>
      </c>
      <c r="AJ44" s="5">
        <v>0</v>
      </c>
      <c r="AK44" s="5">
        <v>0</v>
      </c>
      <c r="AL44" s="5">
        <v>0</v>
      </c>
      <c r="AM44" s="4"/>
      <c r="AN44" s="5">
        <v>23.988440882200596</v>
      </c>
      <c r="AO44" s="5">
        <v>9.8775933044355408</v>
      </c>
      <c r="AP44" s="5">
        <v>9.8775933044355408</v>
      </c>
      <c r="AQ44" s="5">
        <v>17.638559472206321</v>
      </c>
      <c r="AR44" s="5">
        <v>10.583135683323793</v>
      </c>
      <c r="AS44" s="5"/>
      <c r="AT44" s="5">
        <v>40.215915596630417</v>
      </c>
      <c r="AU44" s="5">
        <v>10.583135683323793</v>
      </c>
      <c r="AV44" s="5">
        <v>21.166271366647585</v>
      </c>
      <c r="AW44" s="5"/>
      <c r="AX44" s="5">
        <v>10.583135683323793</v>
      </c>
      <c r="AY44" s="5">
        <v>3.5277118944412642</v>
      </c>
      <c r="AZ44" s="5">
        <v>9.8775933044355408</v>
      </c>
      <c r="BA44" s="5">
        <v>4.2332542733295169</v>
      </c>
      <c r="BB44" s="5">
        <v>9.8775933044355408</v>
      </c>
      <c r="BC44" s="5">
        <v>4.9387966522177704</v>
      </c>
      <c r="BD44" s="5">
        <v>7.0554237888825284</v>
      </c>
      <c r="BE44" s="5">
        <v>2.1166271366647584</v>
      </c>
      <c r="BF44" s="5">
        <v>2.8221695155530115</v>
      </c>
      <c r="BG44" s="5">
        <v>1.4110847577765058</v>
      </c>
      <c r="BH44" s="5">
        <v>2.1166271366647584</v>
      </c>
      <c r="BI44" s="5">
        <v>2.1166271366647584</v>
      </c>
      <c r="BJ44" s="5">
        <v>4.2332542733295169</v>
      </c>
      <c r="BK44" s="5">
        <v>2.1166271366647584</v>
      </c>
      <c r="BL44" s="5">
        <v>1.4110847577765058</v>
      </c>
      <c r="BM44" s="5">
        <v>0</v>
      </c>
      <c r="BN44" s="5">
        <v>2.1166271366647584</v>
      </c>
      <c r="BO44" s="5">
        <v>0.70554237888825289</v>
      </c>
      <c r="BP44" s="5">
        <v>0</v>
      </c>
      <c r="BQ44" s="5">
        <v>0.70554237888825289</v>
      </c>
      <c r="BR44" s="5"/>
      <c r="BS44" s="5">
        <v>16.933017093318067</v>
      </c>
      <c r="BT44" s="5">
        <v>15.521932335541564</v>
      </c>
      <c r="BU44" s="5">
        <v>21.871813745535835</v>
      </c>
      <c r="BV44" s="5">
        <v>13.405305198876805</v>
      </c>
      <c r="BW44" s="5">
        <v>4.2332542733295169</v>
      </c>
      <c r="BX44" s="5"/>
      <c r="BY44" s="5">
        <v>24.693983261088849</v>
      </c>
      <c r="BZ44" s="5">
        <v>28.221695155530114</v>
      </c>
      <c r="CA44" s="5">
        <v>7.760966167770782</v>
      </c>
      <c r="CB44" s="5">
        <v>11.288678062212046</v>
      </c>
      <c r="CC44" s="5"/>
      <c r="CD44" s="5">
        <v>31.749407049971378</v>
      </c>
      <c r="CE44" s="5">
        <v>35.277118944412642</v>
      </c>
      <c r="CF44" s="5">
        <v>4.9387966522177704</v>
      </c>
      <c r="CG44" s="5"/>
      <c r="CH44" s="5">
        <v>22.577356124424092</v>
      </c>
      <c r="CI44" s="5">
        <v>28.221695155530114</v>
      </c>
      <c r="CJ44" s="5">
        <v>21.166271366647585</v>
      </c>
      <c r="CK44" s="5"/>
      <c r="CL44" s="5">
        <v>34.571576565524389</v>
      </c>
    </row>
    <row r="45" spans="1:90" ht="12.75">
      <c r="A45" s="4">
        <f t="shared" si="0"/>
        <v>49</v>
      </c>
      <c r="B45" s="33" t="s">
        <v>29</v>
      </c>
      <c r="C45" s="5">
        <v>65.007890854787078</v>
      </c>
      <c r="D45" s="4"/>
      <c r="E45" s="5">
        <v>43.136077109251239</v>
      </c>
      <c r="F45" s="5">
        <v>14.581209163690559</v>
      </c>
      <c r="G45" s="5">
        <v>4.2528526727430798</v>
      </c>
      <c r="H45" s="5">
        <v>0</v>
      </c>
      <c r="I45" s="5">
        <v>3.0377519091021998</v>
      </c>
      <c r="J45" s="4"/>
      <c r="K45" s="5">
        <v>1.2151007636408799</v>
      </c>
      <c r="L45" s="5">
        <v>9.7208061091270395</v>
      </c>
      <c r="M45" s="5">
        <v>3.0377519091021998</v>
      </c>
      <c r="N45" s="5">
        <v>7.8981549636657196</v>
      </c>
      <c r="O45" s="5">
        <v>3.6453022909226398</v>
      </c>
      <c r="P45" s="5">
        <v>3.0377519091021998</v>
      </c>
      <c r="Q45" s="5">
        <v>5.4679534363839597</v>
      </c>
      <c r="R45" s="5">
        <v>1.8226511454613199</v>
      </c>
      <c r="S45" s="5">
        <v>1.8226511454613199</v>
      </c>
      <c r="T45" s="5">
        <v>3.0377519091021998</v>
      </c>
      <c r="U45" s="5">
        <v>4.2528526727430798</v>
      </c>
      <c r="V45" s="5">
        <v>1.8226511454613199</v>
      </c>
      <c r="W45" s="5">
        <v>1.8226511454613199</v>
      </c>
      <c r="X45" s="5">
        <v>0</v>
      </c>
      <c r="Y45" s="5">
        <v>1.8226511454613199</v>
      </c>
      <c r="Z45" s="5">
        <v>3.0377519091021998</v>
      </c>
      <c r="AA45" s="5">
        <v>0.60755038182043997</v>
      </c>
      <c r="AB45" s="5">
        <v>3.0377519091021998</v>
      </c>
      <c r="AC45" s="5">
        <v>0.60755038182043997</v>
      </c>
      <c r="AD45" s="5">
        <v>0</v>
      </c>
      <c r="AE45" s="5">
        <v>3.6453022909226398</v>
      </c>
      <c r="AF45" s="5">
        <v>1.2151007636408799</v>
      </c>
      <c r="AG45" s="5">
        <v>1.8226511454613199</v>
      </c>
      <c r="AH45" s="5">
        <v>0.60755038182043997</v>
      </c>
      <c r="AI45" s="5">
        <v>0</v>
      </c>
      <c r="AJ45" s="5">
        <v>0</v>
      </c>
      <c r="AK45" s="5">
        <v>0</v>
      </c>
      <c r="AL45" s="5">
        <v>0</v>
      </c>
      <c r="AM45" s="4"/>
      <c r="AN45" s="5">
        <v>14.581209163690559</v>
      </c>
      <c r="AO45" s="5">
        <v>13.973658781870119</v>
      </c>
      <c r="AP45" s="5">
        <v>11.543457254588359</v>
      </c>
      <c r="AQ45" s="5">
        <v>9.7208061091270395</v>
      </c>
      <c r="AR45" s="5">
        <v>15.188759545510999</v>
      </c>
      <c r="AS45" s="5"/>
      <c r="AT45" s="5">
        <v>31.592619854662878</v>
      </c>
      <c r="AU45" s="5">
        <v>13.366108400049679</v>
      </c>
      <c r="AV45" s="5">
        <v>20.049162600074517</v>
      </c>
      <c r="AW45" s="5"/>
      <c r="AX45" s="5">
        <v>7.8981549636657196</v>
      </c>
      <c r="AY45" s="5">
        <v>2.4302015272817599</v>
      </c>
      <c r="AZ45" s="5">
        <v>10.328356490947479</v>
      </c>
      <c r="BA45" s="5">
        <v>4.2528526727430798</v>
      </c>
      <c r="BB45" s="5">
        <v>3.6453022909226398</v>
      </c>
      <c r="BC45" s="5">
        <v>9.1132557273065995</v>
      </c>
      <c r="BD45" s="5">
        <v>4.8604030545635197</v>
      </c>
      <c r="BE45" s="5">
        <v>0.60755038182043997</v>
      </c>
      <c r="BF45" s="5">
        <v>4.2528526727430798</v>
      </c>
      <c r="BG45" s="5">
        <v>2.4302015272817599</v>
      </c>
      <c r="BH45" s="5">
        <v>1.2151007636408799</v>
      </c>
      <c r="BI45" s="5">
        <v>2.4302015272817599</v>
      </c>
      <c r="BJ45" s="5">
        <v>1.8226511454613199</v>
      </c>
      <c r="BK45" s="5">
        <v>0</v>
      </c>
      <c r="BL45" s="5">
        <v>5.4679534363839597</v>
      </c>
      <c r="BM45" s="5">
        <v>0.60755038182043997</v>
      </c>
      <c r="BN45" s="5">
        <v>0</v>
      </c>
      <c r="BO45" s="5">
        <v>0.60755038182043997</v>
      </c>
      <c r="BP45" s="5">
        <v>1.2151007636408799</v>
      </c>
      <c r="BQ45" s="5">
        <v>1.8226511454613199</v>
      </c>
      <c r="BR45" s="5"/>
      <c r="BS45" s="5">
        <v>13.366108400049679</v>
      </c>
      <c r="BT45" s="5">
        <v>12.151007636408799</v>
      </c>
      <c r="BU45" s="5">
        <v>21.264263363715397</v>
      </c>
      <c r="BV45" s="5">
        <v>9.1132557273065995</v>
      </c>
      <c r="BW45" s="5">
        <v>9.1132557273065995</v>
      </c>
      <c r="BX45" s="5"/>
      <c r="BY45" s="5">
        <v>22.479364127356277</v>
      </c>
      <c r="BZ45" s="5">
        <v>23.694464890997157</v>
      </c>
      <c r="CA45" s="5">
        <v>12.151007636408799</v>
      </c>
      <c r="CB45" s="5">
        <v>6.6830542000248396</v>
      </c>
      <c r="CC45" s="5"/>
      <c r="CD45" s="5">
        <v>31.592619854662878</v>
      </c>
      <c r="CE45" s="5">
        <v>29.76996870920156</v>
      </c>
      <c r="CF45" s="5">
        <v>3.6453022909226398</v>
      </c>
      <c r="CG45" s="5"/>
      <c r="CH45" s="5">
        <v>20.049162600074517</v>
      </c>
      <c r="CI45" s="5">
        <v>32.200170236483316</v>
      </c>
      <c r="CJ45" s="5">
        <v>12.758558018229239</v>
      </c>
      <c r="CK45" s="5"/>
      <c r="CL45" s="5">
        <v>31.592619854662878</v>
      </c>
    </row>
    <row r="46" spans="1:90" ht="12.75">
      <c r="A46" s="4">
        <f t="shared" si="0"/>
        <v>47</v>
      </c>
      <c r="B46" s="33" t="s">
        <v>45</v>
      </c>
      <c r="C46" s="5">
        <v>67.261706787346768</v>
      </c>
      <c r="D46" s="4"/>
      <c r="E46" s="5">
        <v>45.27230264532956</v>
      </c>
      <c r="F46" s="5">
        <v>15.521932335541562</v>
      </c>
      <c r="G46" s="5">
        <v>5.1739774451805207</v>
      </c>
      <c r="H46" s="5">
        <v>1.2934943612951302</v>
      </c>
      <c r="I46" s="5">
        <v>0</v>
      </c>
      <c r="J46" s="4"/>
      <c r="K46" s="5">
        <v>3.2337359032378257</v>
      </c>
      <c r="L46" s="5">
        <v>5.8207246258280856</v>
      </c>
      <c r="M46" s="5">
        <v>4.527230264532955</v>
      </c>
      <c r="N46" s="5">
        <v>7.7609661677707811</v>
      </c>
      <c r="O46" s="5">
        <v>3.8804830838853905</v>
      </c>
      <c r="P46" s="5">
        <v>3.2337359032378257</v>
      </c>
      <c r="Q46" s="5">
        <v>3.8804830838853905</v>
      </c>
      <c r="R46" s="5">
        <v>7.7609661677707811</v>
      </c>
      <c r="S46" s="5">
        <v>3.2337359032378257</v>
      </c>
      <c r="T46" s="5">
        <v>9.0544605290659099</v>
      </c>
      <c r="U46" s="5">
        <v>1.9402415419426953</v>
      </c>
      <c r="V46" s="5">
        <v>3.2337359032378257</v>
      </c>
      <c r="W46" s="5">
        <v>1.2934943612951302</v>
      </c>
      <c r="X46" s="5">
        <v>0</v>
      </c>
      <c r="Y46" s="5">
        <v>1.2934943612951302</v>
      </c>
      <c r="Z46" s="5">
        <v>1.2934943612951302</v>
      </c>
      <c r="AA46" s="5">
        <v>0.64674718064756509</v>
      </c>
      <c r="AB46" s="5">
        <v>0</v>
      </c>
      <c r="AC46" s="5">
        <v>0</v>
      </c>
      <c r="AD46" s="5">
        <v>0.64674718064756509</v>
      </c>
      <c r="AE46" s="5">
        <v>1.2934943612951302</v>
      </c>
      <c r="AF46" s="5">
        <v>1.2934943612951302</v>
      </c>
      <c r="AG46" s="5">
        <v>0</v>
      </c>
      <c r="AH46" s="5">
        <v>0.64674718064756509</v>
      </c>
      <c r="AI46" s="5">
        <v>0</v>
      </c>
      <c r="AJ46" s="5">
        <v>1.2934943612951302</v>
      </c>
      <c r="AK46" s="5">
        <v>0</v>
      </c>
      <c r="AL46" s="5">
        <v>0</v>
      </c>
      <c r="AM46" s="4"/>
      <c r="AN46" s="5">
        <v>21.342656961369645</v>
      </c>
      <c r="AO46" s="5">
        <v>18.10892105813182</v>
      </c>
      <c r="AP46" s="5">
        <v>8.4077133484183459</v>
      </c>
      <c r="AQ46" s="5">
        <v>14.875185154893996</v>
      </c>
      <c r="AR46" s="5">
        <v>4.527230264532955</v>
      </c>
      <c r="AS46" s="5"/>
      <c r="AT46" s="5">
        <v>34.27760057432095</v>
      </c>
      <c r="AU46" s="5">
        <v>12.934943612951303</v>
      </c>
      <c r="AV46" s="5">
        <v>20.049162600074517</v>
      </c>
      <c r="AW46" s="5"/>
      <c r="AX46" s="5">
        <v>12.288196432303735</v>
      </c>
      <c r="AY46" s="5">
        <v>5.8207246258280856</v>
      </c>
      <c r="AZ46" s="5">
        <v>9.0544605290659099</v>
      </c>
      <c r="BA46" s="5">
        <v>5.1739774451805207</v>
      </c>
      <c r="BB46" s="5">
        <v>5.1739774451805207</v>
      </c>
      <c r="BC46" s="5">
        <v>7.7609661677707811</v>
      </c>
      <c r="BD46" s="5">
        <v>2.5869887225902604</v>
      </c>
      <c r="BE46" s="5">
        <v>0.64674718064756509</v>
      </c>
      <c r="BF46" s="5">
        <v>3.8804830838853905</v>
      </c>
      <c r="BG46" s="5">
        <v>2.5869887225902604</v>
      </c>
      <c r="BH46" s="5">
        <v>0.64674718064756509</v>
      </c>
      <c r="BI46" s="5">
        <v>0.64674718064756509</v>
      </c>
      <c r="BJ46" s="5">
        <v>2.5869887225902604</v>
      </c>
      <c r="BK46" s="5">
        <v>1.9402415419426953</v>
      </c>
      <c r="BL46" s="5">
        <v>1.2934943612951302</v>
      </c>
      <c r="BM46" s="5">
        <v>0</v>
      </c>
      <c r="BN46" s="5">
        <v>1.2934943612951302</v>
      </c>
      <c r="BO46" s="5">
        <v>1.9402415419426953</v>
      </c>
      <c r="BP46" s="5">
        <v>1.2934943612951302</v>
      </c>
      <c r="BQ46" s="5">
        <v>0.64674718064756509</v>
      </c>
      <c r="BR46" s="5"/>
      <c r="BS46" s="5">
        <v>18.10892105813182</v>
      </c>
      <c r="BT46" s="5">
        <v>9.7012077097134757</v>
      </c>
      <c r="BU46" s="5">
        <v>20.695909780722083</v>
      </c>
      <c r="BV46" s="5">
        <v>9.0544605290659099</v>
      </c>
      <c r="BW46" s="5">
        <v>9.7012077097134757</v>
      </c>
      <c r="BX46" s="5"/>
      <c r="BY46" s="5">
        <v>23.929645683959908</v>
      </c>
      <c r="BZ46" s="5">
        <v>18.755668238779389</v>
      </c>
      <c r="CA46" s="5">
        <v>14.875185154893996</v>
      </c>
      <c r="CB46" s="5">
        <v>9.7012077097134757</v>
      </c>
      <c r="CC46" s="5"/>
      <c r="CD46" s="5">
        <v>31.043864671083124</v>
      </c>
      <c r="CE46" s="5">
        <v>29.750370309787993</v>
      </c>
      <c r="CF46" s="5">
        <v>6.4674718064756513</v>
      </c>
      <c r="CG46" s="5"/>
      <c r="CH46" s="5">
        <v>20.695909780722083</v>
      </c>
      <c r="CI46" s="5">
        <v>25.869887225902605</v>
      </c>
      <c r="CJ46" s="5">
        <v>20.695909780722083</v>
      </c>
      <c r="CK46" s="5"/>
      <c r="CL46" s="5">
        <v>36.864589296911213</v>
      </c>
    </row>
    <row r="47" spans="1:90" ht="12.75">
      <c r="A47" s="4">
        <f t="shared" si="0"/>
        <v>53</v>
      </c>
      <c r="B47" s="33" t="s">
        <v>27</v>
      </c>
      <c r="C47" s="5">
        <v>61.970138945684873</v>
      </c>
      <c r="D47" s="4"/>
      <c r="E47" s="5">
        <v>45.566278636532999</v>
      </c>
      <c r="F47" s="5">
        <v>10.935906872767919</v>
      </c>
      <c r="G47" s="5">
        <v>1.8226511454613197</v>
      </c>
      <c r="H47" s="5">
        <v>0</v>
      </c>
      <c r="I47" s="5">
        <v>3.6453022909226394</v>
      </c>
      <c r="J47" s="4"/>
      <c r="K47" s="5">
        <v>7.2906045818452787</v>
      </c>
      <c r="L47" s="5">
        <v>9.1132557273065995</v>
      </c>
      <c r="M47" s="5">
        <v>3.6453022909226394</v>
      </c>
      <c r="N47" s="5">
        <v>10.935906872767919</v>
      </c>
      <c r="O47" s="5">
        <v>0</v>
      </c>
      <c r="P47" s="5">
        <v>3.6453022909226394</v>
      </c>
      <c r="Q47" s="5">
        <v>3.6453022909226394</v>
      </c>
      <c r="R47" s="5">
        <v>0</v>
      </c>
      <c r="S47" s="5">
        <v>1.8226511454613197</v>
      </c>
      <c r="T47" s="5">
        <v>1.8226511454613197</v>
      </c>
      <c r="U47" s="5">
        <v>3.6453022909226394</v>
      </c>
      <c r="V47" s="5">
        <v>1.8226511454613197</v>
      </c>
      <c r="W47" s="5">
        <v>0</v>
      </c>
      <c r="X47" s="5">
        <v>1.8226511454613197</v>
      </c>
      <c r="Y47" s="5">
        <v>0</v>
      </c>
      <c r="Z47" s="5">
        <v>3.6453022909226394</v>
      </c>
      <c r="AA47" s="5">
        <v>0</v>
      </c>
      <c r="AB47" s="5">
        <v>0</v>
      </c>
      <c r="AC47" s="5">
        <v>0</v>
      </c>
      <c r="AD47" s="5">
        <v>0</v>
      </c>
      <c r="AE47" s="5">
        <v>1.8226511454613197</v>
      </c>
      <c r="AF47" s="5">
        <v>1.8226511454613197</v>
      </c>
      <c r="AG47" s="5">
        <v>1.8226511454613197</v>
      </c>
      <c r="AH47" s="5">
        <v>3.6453022909226394</v>
      </c>
      <c r="AI47" s="5">
        <v>0</v>
      </c>
      <c r="AJ47" s="5">
        <v>0</v>
      </c>
      <c r="AK47" s="5">
        <v>0</v>
      </c>
      <c r="AL47" s="5">
        <v>0</v>
      </c>
      <c r="AM47" s="4"/>
      <c r="AN47" s="5">
        <v>18.226511454613199</v>
      </c>
      <c r="AO47" s="5">
        <v>9.1132557273065995</v>
      </c>
      <c r="AP47" s="5">
        <v>7.2906045818452787</v>
      </c>
      <c r="AQ47" s="5">
        <v>20.049162600074517</v>
      </c>
      <c r="AR47" s="5">
        <v>7.2906045818452787</v>
      </c>
      <c r="AS47" s="5"/>
      <c r="AT47" s="5">
        <v>29.162418327381115</v>
      </c>
      <c r="AU47" s="5">
        <v>10.935906872767919</v>
      </c>
      <c r="AV47" s="5">
        <v>21.871813745535839</v>
      </c>
      <c r="AW47" s="5"/>
      <c r="AX47" s="5">
        <v>5.4679534363839597</v>
      </c>
      <c r="AY47" s="5">
        <v>12.758558018229238</v>
      </c>
      <c r="AZ47" s="5">
        <v>5.4679534363839597</v>
      </c>
      <c r="BA47" s="5">
        <v>3.6453022909226394</v>
      </c>
      <c r="BB47" s="5">
        <v>3.6453022909226394</v>
      </c>
      <c r="BC47" s="5">
        <v>7.2906045818452787</v>
      </c>
      <c r="BD47" s="5">
        <v>5.4679534363839597</v>
      </c>
      <c r="BE47" s="5">
        <v>0</v>
      </c>
      <c r="BF47" s="5">
        <v>3.6453022909226394</v>
      </c>
      <c r="BG47" s="5">
        <v>3.6453022909226394</v>
      </c>
      <c r="BH47" s="5">
        <v>1.8226511454613197</v>
      </c>
      <c r="BI47" s="5">
        <v>0</v>
      </c>
      <c r="BJ47" s="5">
        <v>3.6453022909226394</v>
      </c>
      <c r="BK47" s="5">
        <v>0</v>
      </c>
      <c r="BL47" s="5">
        <v>1.8226511454613197</v>
      </c>
      <c r="BM47" s="5">
        <v>0</v>
      </c>
      <c r="BN47" s="5">
        <v>0</v>
      </c>
      <c r="BO47" s="5">
        <v>1.8226511454613197</v>
      </c>
      <c r="BP47" s="5">
        <v>0</v>
      </c>
      <c r="BQ47" s="5">
        <v>1.8226511454613197</v>
      </c>
      <c r="BR47" s="5"/>
      <c r="BS47" s="5">
        <v>12.758558018229238</v>
      </c>
      <c r="BT47" s="5">
        <v>12.758558018229238</v>
      </c>
      <c r="BU47" s="5">
        <v>20.049162600074517</v>
      </c>
      <c r="BV47" s="5">
        <v>12.758558018229238</v>
      </c>
      <c r="BW47" s="5">
        <v>3.6453022909226394</v>
      </c>
      <c r="BX47" s="5"/>
      <c r="BY47" s="5">
        <v>23.694464890997157</v>
      </c>
      <c r="BZ47" s="5">
        <v>18.226511454613199</v>
      </c>
      <c r="CA47" s="5">
        <v>7.2906045818452787</v>
      </c>
      <c r="CB47" s="5">
        <v>12.758558018229238</v>
      </c>
      <c r="CC47" s="5"/>
      <c r="CD47" s="5">
        <v>30.985069472842437</v>
      </c>
      <c r="CE47" s="5">
        <v>23.694464890997157</v>
      </c>
      <c r="CF47" s="5">
        <v>7.2906045818452787</v>
      </c>
      <c r="CG47" s="5"/>
      <c r="CH47" s="5">
        <v>29.162418327381115</v>
      </c>
      <c r="CI47" s="5">
        <v>18.226511454613199</v>
      </c>
      <c r="CJ47" s="5">
        <v>14.581209163690557</v>
      </c>
      <c r="CK47" s="5"/>
      <c r="CL47" s="5">
        <v>38.27567405468772</v>
      </c>
    </row>
    <row r="48" spans="1:90" ht="12.75">
      <c r="A48" s="4">
        <f t="shared" si="0"/>
        <v>59</v>
      </c>
      <c r="B48" s="33" t="s">
        <v>18</v>
      </c>
      <c r="C48" s="5">
        <v>56.933350296399297</v>
      </c>
      <c r="D48" s="4"/>
      <c r="E48" s="5">
        <v>32.533343026513883</v>
      </c>
      <c r="F48" s="5">
        <v>13.013337210605552</v>
      </c>
      <c r="G48" s="5">
        <v>4.8800014539770826</v>
      </c>
      <c r="H48" s="5">
        <v>0</v>
      </c>
      <c r="I48" s="5">
        <v>6.5066686053027762</v>
      </c>
      <c r="J48" s="4"/>
      <c r="K48" s="5">
        <v>3.2533343026513881</v>
      </c>
      <c r="L48" s="5">
        <v>6.5066686053027762</v>
      </c>
      <c r="M48" s="5">
        <v>0</v>
      </c>
      <c r="N48" s="5">
        <v>11.38667005927986</v>
      </c>
      <c r="O48" s="5">
        <v>3.2533343026513881</v>
      </c>
      <c r="P48" s="5">
        <v>0</v>
      </c>
      <c r="Q48" s="5">
        <v>1.6266671513256941</v>
      </c>
      <c r="R48" s="5">
        <v>4.8800014539770826</v>
      </c>
      <c r="S48" s="5">
        <v>1.6266671513256941</v>
      </c>
      <c r="T48" s="5">
        <v>1.6266671513256941</v>
      </c>
      <c r="U48" s="5">
        <v>0</v>
      </c>
      <c r="V48" s="5">
        <v>1.6266671513256941</v>
      </c>
      <c r="W48" s="5">
        <v>4.8800014539770826</v>
      </c>
      <c r="X48" s="5">
        <v>0</v>
      </c>
      <c r="Y48" s="5">
        <v>1.6266671513256941</v>
      </c>
      <c r="Z48" s="5">
        <v>3.2533343026513881</v>
      </c>
      <c r="AA48" s="5">
        <v>1.6266671513256941</v>
      </c>
      <c r="AB48" s="5">
        <v>1.6266671513256941</v>
      </c>
      <c r="AC48" s="5">
        <v>0</v>
      </c>
      <c r="AD48" s="5">
        <v>0</v>
      </c>
      <c r="AE48" s="5">
        <v>3.2533343026513881</v>
      </c>
      <c r="AF48" s="5">
        <v>0</v>
      </c>
      <c r="AG48" s="5">
        <v>3.2533343026513881</v>
      </c>
      <c r="AH48" s="5">
        <v>0</v>
      </c>
      <c r="AI48" s="5">
        <v>1.6266671513256941</v>
      </c>
      <c r="AJ48" s="5">
        <v>0</v>
      </c>
      <c r="AK48" s="5">
        <v>0</v>
      </c>
      <c r="AL48" s="5">
        <v>0</v>
      </c>
      <c r="AM48" s="4"/>
      <c r="AN48" s="5">
        <v>13.013337210605552</v>
      </c>
      <c r="AO48" s="5">
        <v>17.893338664582636</v>
      </c>
      <c r="AP48" s="5">
        <v>13.013337210605552</v>
      </c>
      <c r="AQ48" s="5">
        <v>8.1333357566284707</v>
      </c>
      <c r="AR48" s="5">
        <v>4.8800014539770826</v>
      </c>
      <c r="AS48" s="5"/>
      <c r="AT48" s="5">
        <v>19.520005815908331</v>
      </c>
      <c r="AU48" s="5">
        <v>13.013337210605552</v>
      </c>
      <c r="AV48" s="5">
        <v>24.40000726988541</v>
      </c>
      <c r="AW48" s="5"/>
      <c r="AX48" s="5">
        <v>3.2533343026513881</v>
      </c>
      <c r="AY48" s="5">
        <v>4.8800014539770826</v>
      </c>
      <c r="AZ48" s="5">
        <v>8.1333357566284707</v>
      </c>
      <c r="BA48" s="5">
        <v>4.8800014539770826</v>
      </c>
      <c r="BB48" s="5">
        <v>4.8800014539770826</v>
      </c>
      <c r="BC48" s="5">
        <v>3.2533343026513881</v>
      </c>
      <c r="BD48" s="5">
        <v>6.5066686053027762</v>
      </c>
      <c r="BE48" s="5">
        <v>0</v>
      </c>
      <c r="BF48" s="5">
        <v>1.6266671513256941</v>
      </c>
      <c r="BG48" s="5">
        <v>3.2533343026513881</v>
      </c>
      <c r="BH48" s="5">
        <v>4.8800014539770826</v>
      </c>
      <c r="BI48" s="5">
        <v>4.8800014539770826</v>
      </c>
      <c r="BJ48" s="5">
        <v>1.6266671513256941</v>
      </c>
      <c r="BK48" s="5">
        <v>0</v>
      </c>
      <c r="BL48" s="5">
        <v>0</v>
      </c>
      <c r="BM48" s="5">
        <v>1.6266671513256941</v>
      </c>
      <c r="BN48" s="5">
        <v>0</v>
      </c>
      <c r="BO48" s="5">
        <v>0</v>
      </c>
      <c r="BP48" s="5">
        <v>1.6266671513256941</v>
      </c>
      <c r="BQ48" s="5">
        <v>1.6266671513256941</v>
      </c>
      <c r="BR48" s="5"/>
      <c r="BS48" s="5">
        <v>22.77334011855972</v>
      </c>
      <c r="BT48" s="5">
        <v>9.7600029079541653</v>
      </c>
      <c r="BU48" s="5">
        <v>11.38667005927986</v>
      </c>
      <c r="BV48" s="5">
        <v>9.7600029079541653</v>
      </c>
      <c r="BW48" s="5">
        <v>3.2533343026513881</v>
      </c>
      <c r="BX48" s="5"/>
      <c r="BY48" s="5">
        <v>16.266671513256941</v>
      </c>
      <c r="BZ48" s="5">
        <v>19.520005815908331</v>
      </c>
      <c r="CA48" s="5">
        <v>11.38667005927986</v>
      </c>
      <c r="CB48" s="5">
        <v>9.7600029079541653</v>
      </c>
      <c r="CC48" s="5"/>
      <c r="CD48" s="5">
        <v>30.906675875188188</v>
      </c>
      <c r="CE48" s="5">
        <v>17.893338664582636</v>
      </c>
      <c r="CF48" s="5">
        <v>8.1333357566284707</v>
      </c>
      <c r="CG48" s="5"/>
      <c r="CH48" s="5">
        <v>22.77334011855972</v>
      </c>
      <c r="CI48" s="5">
        <v>21.146672967234025</v>
      </c>
      <c r="CJ48" s="5">
        <v>13.013337210605552</v>
      </c>
      <c r="CK48" s="5"/>
      <c r="CL48" s="5">
        <v>34.160010177839574</v>
      </c>
    </row>
    <row r="49" spans="1:90" ht="12.75">
      <c r="A49" s="4">
        <f t="shared" si="0"/>
        <v>52</v>
      </c>
      <c r="B49" s="33" t="s">
        <v>51</v>
      </c>
      <c r="C49" s="5">
        <v>64.204356478831031</v>
      </c>
      <c r="D49" s="4"/>
      <c r="E49" s="5">
        <v>41.979771543851058</v>
      </c>
      <c r="F49" s="5">
        <v>13.581690793598872</v>
      </c>
      <c r="G49" s="5">
        <v>8.6428941413811007</v>
      </c>
      <c r="H49" s="5">
        <v>0</v>
      </c>
      <c r="I49" s="5">
        <v>0</v>
      </c>
      <c r="J49" s="4"/>
      <c r="K49" s="5">
        <v>3.7040974891633289</v>
      </c>
      <c r="L49" s="5">
        <v>4.9387966522177722</v>
      </c>
      <c r="M49" s="5">
        <v>4.9387966522177722</v>
      </c>
      <c r="N49" s="5">
        <v>6.173495815272215</v>
      </c>
      <c r="O49" s="5">
        <v>1.234699163054443</v>
      </c>
      <c r="P49" s="5">
        <v>1.234699163054443</v>
      </c>
      <c r="Q49" s="5">
        <v>3.7040974891633289</v>
      </c>
      <c r="R49" s="5">
        <v>2.4693983261088861</v>
      </c>
      <c r="S49" s="5">
        <v>4.9387966522177722</v>
      </c>
      <c r="T49" s="5">
        <v>4.9387966522177722</v>
      </c>
      <c r="U49" s="5">
        <v>2.4693983261088861</v>
      </c>
      <c r="V49" s="5">
        <v>0</v>
      </c>
      <c r="W49" s="5">
        <v>2.4693983261088861</v>
      </c>
      <c r="X49" s="5">
        <v>2.4693983261088861</v>
      </c>
      <c r="Y49" s="5">
        <v>0</v>
      </c>
      <c r="Z49" s="5">
        <v>2.4693983261088861</v>
      </c>
      <c r="AA49" s="5">
        <v>2.4693983261088861</v>
      </c>
      <c r="AB49" s="5">
        <v>3.7040974891633289</v>
      </c>
      <c r="AC49" s="5">
        <v>0</v>
      </c>
      <c r="AD49" s="5">
        <v>1.234699163054443</v>
      </c>
      <c r="AE49" s="5">
        <v>2.4693983261088861</v>
      </c>
      <c r="AF49" s="5">
        <v>1.234699163054443</v>
      </c>
      <c r="AG49" s="5">
        <v>2.4693983261088861</v>
      </c>
      <c r="AH49" s="5">
        <v>0</v>
      </c>
      <c r="AI49" s="5">
        <v>0</v>
      </c>
      <c r="AJ49" s="5">
        <v>1.234699163054443</v>
      </c>
      <c r="AK49" s="5">
        <v>1.234699163054443</v>
      </c>
      <c r="AL49" s="5">
        <v>0</v>
      </c>
      <c r="AM49" s="4"/>
      <c r="AN49" s="5">
        <v>14.816389956653316</v>
      </c>
      <c r="AO49" s="5">
        <v>14.816389956653316</v>
      </c>
      <c r="AP49" s="5">
        <v>16.051089119707758</v>
      </c>
      <c r="AQ49" s="5">
        <v>13.581690793598872</v>
      </c>
      <c r="AR49" s="5">
        <v>4.9387966522177722</v>
      </c>
      <c r="AS49" s="5"/>
      <c r="AT49" s="5">
        <v>25.9286824241433</v>
      </c>
      <c r="AU49" s="5">
        <v>16.051089119707758</v>
      </c>
      <c r="AV49" s="5">
        <v>22.224584934979973</v>
      </c>
      <c r="AW49" s="5"/>
      <c r="AX49" s="5">
        <v>2.4693983261088861</v>
      </c>
      <c r="AY49" s="5">
        <v>9.8775933044355444</v>
      </c>
      <c r="AZ49" s="5">
        <v>8.6428941413811007</v>
      </c>
      <c r="BA49" s="5">
        <v>4.9387966522177722</v>
      </c>
      <c r="BB49" s="5">
        <v>1.234699163054443</v>
      </c>
      <c r="BC49" s="5">
        <v>7.4081949783266579</v>
      </c>
      <c r="BD49" s="5">
        <v>1.234699163054443</v>
      </c>
      <c r="BE49" s="5">
        <v>0</v>
      </c>
      <c r="BF49" s="5">
        <v>3.7040974891633289</v>
      </c>
      <c r="BG49" s="5">
        <v>2.4693983261088861</v>
      </c>
      <c r="BH49" s="5">
        <v>3.7040974891633289</v>
      </c>
      <c r="BI49" s="5">
        <v>3.7040974891633289</v>
      </c>
      <c r="BJ49" s="5">
        <v>1.234699163054443</v>
      </c>
      <c r="BK49" s="5">
        <v>2.4693983261088861</v>
      </c>
      <c r="BL49" s="5">
        <v>4.9387966522177722</v>
      </c>
      <c r="BM49" s="5">
        <v>0</v>
      </c>
      <c r="BN49" s="5">
        <v>0</v>
      </c>
      <c r="BO49" s="5">
        <v>2.4693983261088861</v>
      </c>
      <c r="BP49" s="5">
        <v>2.4693983261088861</v>
      </c>
      <c r="BQ49" s="5">
        <v>1.234699163054443</v>
      </c>
      <c r="BR49" s="5"/>
      <c r="BS49" s="5">
        <v>22.224584934979973</v>
      </c>
      <c r="BT49" s="5">
        <v>11.112292467489986</v>
      </c>
      <c r="BU49" s="5">
        <v>18.520487445816642</v>
      </c>
      <c r="BV49" s="5">
        <v>6.173495815272215</v>
      </c>
      <c r="BW49" s="5">
        <v>6.173495815272215</v>
      </c>
      <c r="BX49" s="5"/>
      <c r="BY49" s="5">
        <v>25.9286824241433</v>
      </c>
      <c r="BZ49" s="5">
        <v>23.459284098034413</v>
      </c>
      <c r="CA49" s="5">
        <v>6.173495815272215</v>
      </c>
      <c r="CB49" s="5">
        <v>8.6428941413811007</v>
      </c>
      <c r="CC49" s="5"/>
      <c r="CD49" s="5">
        <v>30.867479076361072</v>
      </c>
      <c r="CE49" s="5">
        <v>24.69398326108886</v>
      </c>
      <c r="CF49" s="5">
        <v>8.6428941413811007</v>
      </c>
      <c r="CG49" s="5"/>
      <c r="CH49" s="5">
        <v>25.9286824241433</v>
      </c>
      <c r="CI49" s="5">
        <v>17.285788282762201</v>
      </c>
      <c r="CJ49" s="5">
        <v>20.989885771925529</v>
      </c>
      <c r="CK49" s="5"/>
      <c r="CL49" s="5">
        <v>27.163381587197744</v>
      </c>
    </row>
    <row r="50" spans="1:90" ht="12.75">
      <c r="A50" s="4">
        <f t="shared" si="0"/>
        <v>55</v>
      </c>
      <c r="B50" s="33" t="s">
        <v>42</v>
      </c>
      <c r="C50" s="5">
        <v>60.245479797291367</v>
      </c>
      <c r="D50" s="4"/>
      <c r="E50" s="5">
        <v>51.151822469398333</v>
      </c>
      <c r="F50" s="5">
        <v>3.4101214979598886</v>
      </c>
      <c r="G50" s="5">
        <v>1.1367071659866295</v>
      </c>
      <c r="H50" s="5">
        <v>0</v>
      </c>
      <c r="I50" s="5">
        <v>4.5468286639465179</v>
      </c>
      <c r="J50" s="4"/>
      <c r="K50" s="5">
        <v>5.683535829933148</v>
      </c>
      <c r="L50" s="5">
        <v>6.8202429959197772</v>
      </c>
      <c r="M50" s="5">
        <v>2.2734143319732589</v>
      </c>
      <c r="N50" s="5">
        <v>3.4101214979598886</v>
      </c>
      <c r="O50" s="5">
        <v>1.1367071659866295</v>
      </c>
      <c r="P50" s="5">
        <v>2.2734143319732589</v>
      </c>
      <c r="Q50" s="5">
        <v>6.8202429959197772</v>
      </c>
      <c r="R50" s="5">
        <v>2.2734143319732589</v>
      </c>
      <c r="S50" s="5">
        <v>4.5468286639465179</v>
      </c>
      <c r="T50" s="5">
        <v>3.4101214979598886</v>
      </c>
      <c r="U50" s="5">
        <v>2.2734143319732589</v>
      </c>
      <c r="V50" s="5">
        <v>2.2734143319732589</v>
      </c>
      <c r="W50" s="5">
        <v>3.4101214979598886</v>
      </c>
      <c r="X50" s="5">
        <v>0</v>
      </c>
      <c r="Y50" s="5">
        <v>2.2734143319732589</v>
      </c>
      <c r="Z50" s="5">
        <v>3.4101214979598886</v>
      </c>
      <c r="AA50" s="5">
        <v>0</v>
      </c>
      <c r="AB50" s="5">
        <v>1.1367071659866295</v>
      </c>
      <c r="AC50" s="5">
        <v>1.1367071659866295</v>
      </c>
      <c r="AD50" s="5">
        <v>0</v>
      </c>
      <c r="AE50" s="5">
        <v>2.2734143319732589</v>
      </c>
      <c r="AF50" s="5">
        <v>1.1367071659866295</v>
      </c>
      <c r="AG50" s="5">
        <v>1.1367071659866295</v>
      </c>
      <c r="AH50" s="5">
        <v>0</v>
      </c>
      <c r="AI50" s="5">
        <v>0</v>
      </c>
      <c r="AJ50" s="5">
        <v>0</v>
      </c>
      <c r="AK50" s="5">
        <v>0</v>
      </c>
      <c r="AL50" s="5">
        <v>1.1367071659866295</v>
      </c>
      <c r="AM50" s="4"/>
      <c r="AN50" s="5">
        <v>10.230364493879666</v>
      </c>
      <c r="AO50" s="5">
        <v>6.8202429959197772</v>
      </c>
      <c r="AP50" s="5">
        <v>14.777193157826185</v>
      </c>
      <c r="AQ50" s="5">
        <v>15.913900323812813</v>
      </c>
      <c r="AR50" s="5">
        <v>12.503778825852926</v>
      </c>
      <c r="AS50" s="5"/>
      <c r="AT50" s="5">
        <v>34.101214979598886</v>
      </c>
      <c r="AU50" s="5">
        <v>13.640485991839554</v>
      </c>
      <c r="AV50" s="5">
        <v>12.503778825852926</v>
      </c>
      <c r="AW50" s="5"/>
      <c r="AX50" s="5">
        <v>6.8202429959197772</v>
      </c>
      <c r="AY50" s="5">
        <v>7.9569501619064065</v>
      </c>
      <c r="AZ50" s="5">
        <v>4.5468286639465179</v>
      </c>
      <c r="BA50" s="5">
        <v>6.8202429959197772</v>
      </c>
      <c r="BB50" s="5">
        <v>4.5468286639465179</v>
      </c>
      <c r="BC50" s="5">
        <v>1.1367071659866295</v>
      </c>
      <c r="BD50" s="5">
        <v>3.4101214979598886</v>
      </c>
      <c r="BE50" s="5">
        <v>1.1367071659866295</v>
      </c>
      <c r="BF50" s="5">
        <v>10.230364493879666</v>
      </c>
      <c r="BG50" s="5">
        <v>0</v>
      </c>
      <c r="BH50" s="5">
        <v>3.4101214979598886</v>
      </c>
      <c r="BI50" s="5">
        <v>1.1367071659866295</v>
      </c>
      <c r="BJ50" s="5">
        <v>0</v>
      </c>
      <c r="BK50" s="5">
        <v>1.1367071659866295</v>
      </c>
      <c r="BL50" s="5">
        <v>3.4101214979598886</v>
      </c>
      <c r="BM50" s="5">
        <v>0</v>
      </c>
      <c r="BN50" s="5">
        <v>1.1367071659866295</v>
      </c>
      <c r="BO50" s="5">
        <v>1.1367071659866295</v>
      </c>
      <c r="BP50" s="5">
        <v>1.1367071659866295</v>
      </c>
      <c r="BQ50" s="5">
        <v>1.1367071659866295</v>
      </c>
      <c r="BR50" s="5"/>
      <c r="BS50" s="5">
        <v>14.777193157826185</v>
      </c>
      <c r="BT50" s="5">
        <v>12.503778825852926</v>
      </c>
      <c r="BU50" s="5">
        <v>10.230364493879666</v>
      </c>
      <c r="BV50" s="5">
        <v>11.367071659866296</v>
      </c>
      <c r="BW50" s="5">
        <v>11.367071659866296</v>
      </c>
      <c r="BX50" s="5"/>
      <c r="BY50" s="5">
        <v>19.324021821772703</v>
      </c>
      <c r="BZ50" s="5">
        <v>26.144264817692481</v>
      </c>
      <c r="CA50" s="5">
        <v>7.9569501619064065</v>
      </c>
      <c r="CB50" s="5">
        <v>6.8202429959197772</v>
      </c>
      <c r="CC50" s="5"/>
      <c r="CD50" s="5">
        <v>29.554386315652369</v>
      </c>
      <c r="CE50" s="5">
        <v>21.59743615374596</v>
      </c>
      <c r="CF50" s="5">
        <v>9.0936573278930357</v>
      </c>
      <c r="CG50" s="5"/>
      <c r="CH50" s="5">
        <v>27.280971983679109</v>
      </c>
      <c r="CI50" s="5">
        <v>20.460728987759332</v>
      </c>
      <c r="CJ50" s="5">
        <v>12.503778825852926</v>
      </c>
      <c r="CK50" s="5"/>
      <c r="CL50" s="5">
        <v>35.237922145585514</v>
      </c>
    </row>
    <row r="51" spans="1:90" ht="12.75">
      <c r="A51" s="4">
        <f t="shared" si="0"/>
        <v>56</v>
      </c>
      <c r="B51" s="33" t="s">
        <v>32</v>
      </c>
      <c r="C51" s="5">
        <v>59.971102205501495</v>
      </c>
      <c r="D51" s="4"/>
      <c r="E51" s="5">
        <v>48.976400134492884</v>
      </c>
      <c r="F51" s="5">
        <v>8.9956653308252239</v>
      </c>
      <c r="G51" s="5">
        <v>1.9990367401833831</v>
      </c>
      <c r="H51" s="5">
        <v>0</v>
      </c>
      <c r="I51" s="5">
        <v>0</v>
      </c>
      <c r="J51" s="4"/>
      <c r="K51" s="5">
        <v>6.9966285906418415</v>
      </c>
      <c r="L51" s="5">
        <v>11.9942204411003</v>
      </c>
      <c r="M51" s="5">
        <v>2.9985551102750749</v>
      </c>
      <c r="N51" s="5">
        <v>4.9975918504584573</v>
      </c>
      <c r="O51" s="5">
        <v>1.9990367401833831</v>
      </c>
      <c r="P51" s="5">
        <v>0</v>
      </c>
      <c r="Q51" s="5">
        <v>4.9975918504584573</v>
      </c>
      <c r="R51" s="5">
        <v>1.9990367401833831</v>
      </c>
      <c r="S51" s="5">
        <v>4.9975918504584573</v>
      </c>
      <c r="T51" s="5">
        <v>1.9990367401833831</v>
      </c>
      <c r="U51" s="5">
        <v>1.9990367401833831</v>
      </c>
      <c r="V51" s="5">
        <v>0.99951837009169153</v>
      </c>
      <c r="W51" s="5">
        <v>2.9985551102750749</v>
      </c>
      <c r="X51" s="5">
        <v>0</v>
      </c>
      <c r="Y51" s="5">
        <v>0</v>
      </c>
      <c r="Z51" s="5">
        <v>0</v>
      </c>
      <c r="AA51" s="5">
        <v>1.9990367401833831</v>
      </c>
      <c r="AB51" s="5">
        <v>0.99951837009169153</v>
      </c>
      <c r="AC51" s="5">
        <v>0.99951837009169153</v>
      </c>
      <c r="AD51" s="5">
        <v>0.99951837009169153</v>
      </c>
      <c r="AE51" s="5">
        <v>0</v>
      </c>
      <c r="AF51" s="5">
        <v>0.99951837009169153</v>
      </c>
      <c r="AG51" s="5">
        <v>1.9990367401833831</v>
      </c>
      <c r="AH51" s="5">
        <v>0.99951837009169153</v>
      </c>
      <c r="AI51" s="5">
        <v>1.9990367401833831</v>
      </c>
      <c r="AJ51" s="5">
        <v>0</v>
      </c>
      <c r="AK51" s="5">
        <v>0</v>
      </c>
      <c r="AL51" s="5">
        <v>0</v>
      </c>
      <c r="AM51" s="4"/>
      <c r="AN51" s="5">
        <v>16.991812291558755</v>
      </c>
      <c r="AO51" s="5">
        <v>11.9942204411003</v>
      </c>
      <c r="AP51" s="5">
        <v>10.994702071008607</v>
      </c>
      <c r="AQ51" s="5">
        <v>13.993257181283683</v>
      </c>
      <c r="AR51" s="5">
        <v>5.9971102205501499</v>
      </c>
      <c r="AS51" s="5"/>
      <c r="AT51" s="5">
        <v>25.987477622383981</v>
      </c>
      <c r="AU51" s="5">
        <v>11.9942204411003</v>
      </c>
      <c r="AV51" s="5">
        <v>21.989404142017214</v>
      </c>
      <c r="AW51" s="5"/>
      <c r="AX51" s="5">
        <v>4.9975918504584573</v>
      </c>
      <c r="AY51" s="5">
        <v>8.9956653308252239</v>
      </c>
      <c r="AZ51" s="5">
        <v>6.9966285906418415</v>
      </c>
      <c r="BA51" s="5">
        <v>5.9971102205501499</v>
      </c>
      <c r="BB51" s="5">
        <v>2.9985551102750749</v>
      </c>
      <c r="BC51" s="5">
        <v>4.9975918504584573</v>
      </c>
      <c r="BD51" s="5">
        <v>3.9980734803667661</v>
      </c>
      <c r="BE51" s="5">
        <v>0</v>
      </c>
      <c r="BF51" s="5">
        <v>4.9975918504584573</v>
      </c>
      <c r="BG51" s="5">
        <v>1.9990367401833831</v>
      </c>
      <c r="BH51" s="5">
        <v>2.9985551102750749</v>
      </c>
      <c r="BI51" s="5">
        <v>1.9990367401833831</v>
      </c>
      <c r="BJ51" s="5">
        <v>2.9985551102750749</v>
      </c>
      <c r="BK51" s="5">
        <v>0.99951837009169153</v>
      </c>
      <c r="BL51" s="5">
        <v>1.9990367401833831</v>
      </c>
      <c r="BM51" s="5">
        <v>0</v>
      </c>
      <c r="BN51" s="5">
        <v>0.99951837009169153</v>
      </c>
      <c r="BO51" s="5">
        <v>1.9990367401833831</v>
      </c>
      <c r="BP51" s="5">
        <v>0</v>
      </c>
      <c r="BQ51" s="5">
        <v>0</v>
      </c>
      <c r="BR51" s="5"/>
      <c r="BS51" s="5">
        <v>14.992775551375374</v>
      </c>
      <c r="BT51" s="5">
        <v>13.993257181283683</v>
      </c>
      <c r="BU51" s="5">
        <v>13.993257181283683</v>
      </c>
      <c r="BV51" s="5">
        <v>10.994702071008607</v>
      </c>
      <c r="BW51" s="5">
        <v>5.9971102205501499</v>
      </c>
      <c r="BX51" s="5"/>
      <c r="BY51" s="5">
        <v>21.989404142017214</v>
      </c>
      <c r="BZ51" s="5">
        <v>15.992293921467065</v>
      </c>
      <c r="CA51" s="5">
        <v>11.9942204411003</v>
      </c>
      <c r="CB51" s="5">
        <v>9.9951837009169147</v>
      </c>
      <c r="CC51" s="5"/>
      <c r="CD51" s="5">
        <v>28.986032732659055</v>
      </c>
      <c r="CE51" s="5">
        <v>24.987959252292292</v>
      </c>
      <c r="CF51" s="5">
        <v>5.9971102205501499</v>
      </c>
      <c r="CG51" s="5"/>
      <c r="CH51" s="5">
        <v>20.989885771925522</v>
      </c>
      <c r="CI51" s="5">
        <v>24.987959252292292</v>
      </c>
      <c r="CJ51" s="5">
        <v>13.993257181283683</v>
      </c>
      <c r="CK51" s="5"/>
      <c r="CL51" s="5">
        <v>30.985069472842444</v>
      </c>
    </row>
    <row r="52" spans="1:90" ht="12.75">
      <c r="A52" s="4">
        <f t="shared" si="0"/>
        <v>50</v>
      </c>
      <c r="B52" s="33" t="s">
        <v>57</v>
      </c>
      <c r="C52" s="5">
        <v>64.90989885771927</v>
      </c>
      <c r="D52" s="4"/>
      <c r="E52" s="5">
        <v>41.920976345610363</v>
      </c>
      <c r="F52" s="5">
        <v>14.875185154893998</v>
      </c>
      <c r="G52" s="5">
        <v>2.704579119071636</v>
      </c>
      <c r="H52" s="5">
        <v>2.704579119071636</v>
      </c>
      <c r="I52" s="5">
        <v>2.704579119071636</v>
      </c>
      <c r="J52" s="4"/>
      <c r="K52" s="5">
        <v>2.704579119071636</v>
      </c>
      <c r="L52" s="5">
        <v>9.466026916750728</v>
      </c>
      <c r="M52" s="5">
        <v>0</v>
      </c>
      <c r="N52" s="5">
        <v>10.818316476286544</v>
      </c>
      <c r="O52" s="5">
        <v>1.352289559535818</v>
      </c>
      <c r="P52" s="5">
        <v>4.0568686786074544</v>
      </c>
      <c r="Q52" s="5">
        <v>1.352289559535818</v>
      </c>
      <c r="R52" s="5">
        <v>5.4091582381432719</v>
      </c>
      <c r="S52" s="5">
        <v>2.704579119071636</v>
      </c>
      <c r="T52" s="5">
        <v>5.4091582381432719</v>
      </c>
      <c r="U52" s="5">
        <v>4.0568686786074544</v>
      </c>
      <c r="V52" s="5">
        <v>0</v>
      </c>
      <c r="W52" s="5">
        <v>1.352289559535818</v>
      </c>
      <c r="X52" s="5">
        <v>2.704579119071636</v>
      </c>
      <c r="Y52" s="5">
        <v>4.0568686786074544</v>
      </c>
      <c r="Z52" s="5">
        <v>2.704579119071636</v>
      </c>
      <c r="AA52" s="5">
        <v>0</v>
      </c>
      <c r="AB52" s="5">
        <v>1.352289559535818</v>
      </c>
      <c r="AC52" s="5">
        <v>0</v>
      </c>
      <c r="AD52" s="5">
        <v>0</v>
      </c>
      <c r="AE52" s="5">
        <v>1.352289559535818</v>
      </c>
      <c r="AF52" s="5">
        <v>0</v>
      </c>
      <c r="AG52" s="5">
        <v>1.352289559535818</v>
      </c>
      <c r="AH52" s="5">
        <v>0</v>
      </c>
      <c r="AI52" s="5">
        <v>1.352289559535818</v>
      </c>
      <c r="AJ52" s="5">
        <v>1.352289559535818</v>
      </c>
      <c r="AK52" s="5">
        <v>0</v>
      </c>
      <c r="AL52" s="5">
        <v>0</v>
      </c>
      <c r="AM52" s="4"/>
      <c r="AN52" s="5">
        <v>22.98892251210891</v>
      </c>
      <c r="AO52" s="5">
        <v>14.875185154893998</v>
      </c>
      <c r="AP52" s="5">
        <v>8.1137373572149087</v>
      </c>
      <c r="AQ52" s="5">
        <v>10.818316476286544</v>
      </c>
      <c r="AR52" s="5">
        <v>8.1137373572149087</v>
      </c>
      <c r="AS52" s="5"/>
      <c r="AT52" s="5">
        <v>39.216397226538724</v>
      </c>
      <c r="AU52" s="5">
        <v>10.818316476286544</v>
      </c>
      <c r="AV52" s="5">
        <v>14.875185154893998</v>
      </c>
      <c r="AW52" s="5"/>
      <c r="AX52" s="5">
        <v>10.818316476286544</v>
      </c>
      <c r="AY52" s="5">
        <v>6.7614477976790912</v>
      </c>
      <c r="AZ52" s="5">
        <v>9.466026916750728</v>
      </c>
      <c r="BA52" s="5">
        <v>8.1137373572149087</v>
      </c>
      <c r="BB52" s="5">
        <v>1.352289559535818</v>
      </c>
      <c r="BC52" s="5">
        <v>6.7614477976790912</v>
      </c>
      <c r="BD52" s="5">
        <v>1.352289559535818</v>
      </c>
      <c r="BE52" s="5">
        <v>1.352289559535818</v>
      </c>
      <c r="BF52" s="5">
        <v>2.704579119071636</v>
      </c>
      <c r="BG52" s="5">
        <v>1.352289559535818</v>
      </c>
      <c r="BH52" s="5">
        <v>1.352289559535818</v>
      </c>
      <c r="BI52" s="5">
        <v>4.0568686786074544</v>
      </c>
      <c r="BJ52" s="5">
        <v>4.0568686786074544</v>
      </c>
      <c r="BK52" s="5">
        <v>1.352289559535818</v>
      </c>
      <c r="BL52" s="5">
        <v>0</v>
      </c>
      <c r="BM52" s="5">
        <v>0</v>
      </c>
      <c r="BN52" s="5">
        <v>1.352289559535818</v>
      </c>
      <c r="BO52" s="5">
        <v>1.352289559535818</v>
      </c>
      <c r="BP52" s="5">
        <v>1.352289559535818</v>
      </c>
      <c r="BQ52" s="5">
        <v>0</v>
      </c>
      <c r="BR52" s="5"/>
      <c r="BS52" s="5">
        <v>20.284343393037272</v>
      </c>
      <c r="BT52" s="5">
        <v>4.0568686786074544</v>
      </c>
      <c r="BU52" s="5">
        <v>21.636632952573088</v>
      </c>
      <c r="BV52" s="5">
        <v>10.818316476286544</v>
      </c>
      <c r="BW52" s="5">
        <v>8.1137373572149087</v>
      </c>
      <c r="BX52" s="5"/>
      <c r="BY52" s="5">
        <v>18.932053833501456</v>
      </c>
      <c r="BZ52" s="5">
        <v>28.398080750252181</v>
      </c>
      <c r="CA52" s="5">
        <v>16.227474714429817</v>
      </c>
      <c r="CB52" s="5">
        <v>1.352289559535818</v>
      </c>
      <c r="CC52" s="5"/>
      <c r="CD52" s="5">
        <v>28.398080750252181</v>
      </c>
      <c r="CE52" s="5">
        <v>28.398080750252181</v>
      </c>
      <c r="CF52" s="5">
        <v>8.1137373572149087</v>
      </c>
      <c r="CG52" s="5"/>
      <c r="CH52" s="5">
        <v>20.284343393037272</v>
      </c>
      <c r="CI52" s="5">
        <v>28.398080750252181</v>
      </c>
      <c r="CJ52" s="5">
        <v>16.227474714429817</v>
      </c>
      <c r="CK52" s="5"/>
      <c r="CL52" s="5">
        <v>37.864107667002912</v>
      </c>
    </row>
    <row r="53" spans="1:90" ht="12.75">
      <c r="A53" s="4">
        <f t="shared" si="0"/>
        <v>32</v>
      </c>
      <c r="B53" s="33" t="s">
        <v>61</v>
      </c>
      <c r="C53" s="5">
        <v>89.662677317048804</v>
      </c>
      <c r="D53" s="4"/>
      <c r="E53" s="5">
        <v>64.674718064756519</v>
      </c>
      <c r="F53" s="5">
        <v>14.698799560171935</v>
      </c>
      <c r="G53" s="5">
        <v>7.3493997800859674</v>
      </c>
      <c r="H53" s="5">
        <v>1.4698799560171936</v>
      </c>
      <c r="I53" s="5">
        <v>1.4698799560171936</v>
      </c>
      <c r="J53" s="4"/>
      <c r="K53" s="5">
        <v>7.3493997800859674</v>
      </c>
      <c r="L53" s="5">
        <v>16.16867951618913</v>
      </c>
      <c r="M53" s="5">
        <v>0</v>
      </c>
      <c r="N53" s="5">
        <v>5.8795198240687743</v>
      </c>
      <c r="O53" s="5">
        <v>5.8795198240687743</v>
      </c>
      <c r="P53" s="5">
        <v>2.9397599120343871</v>
      </c>
      <c r="Q53" s="5">
        <v>7.3493997800859674</v>
      </c>
      <c r="R53" s="5">
        <v>7.3493997800859674</v>
      </c>
      <c r="S53" s="5">
        <v>2.9397599120343871</v>
      </c>
      <c r="T53" s="5">
        <v>7.3493997800859674</v>
      </c>
      <c r="U53" s="5">
        <v>1.4698799560171936</v>
      </c>
      <c r="V53" s="5">
        <v>0</v>
      </c>
      <c r="W53" s="5">
        <v>1.4698799560171936</v>
      </c>
      <c r="X53" s="5">
        <v>1.4698799560171936</v>
      </c>
      <c r="Y53" s="5">
        <v>0</v>
      </c>
      <c r="Z53" s="5">
        <v>5.8795198240687743</v>
      </c>
      <c r="AA53" s="5">
        <v>0</v>
      </c>
      <c r="AB53" s="5">
        <v>2.9397599120343871</v>
      </c>
      <c r="AC53" s="5">
        <v>1.4698799560171936</v>
      </c>
      <c r="AD53" s="5">
        <v>0</v>
      </c>
      <c r="AE53" s="5">
        <v>4.4096398680515803</v>
      </c>
      <c r="AF53" s="5">
        <v>4.4096398680515803</v>
      </c>
      <c r="AG53" s="5">
        <v>1.4698799560171936</v>
      </c>
      <c r="AH53" s="5">
        <v>0</v>
      </c>
      <c r="AI53" s="5">
        <v>1.4698799560171936</v>
      </c>
      <c r="AJ53" s="5">
        <v>0</v>
      </c>
      <c r="AK53" s="5">
        <v>0</v>
      </c>
      <c r="AL53" s="5">
        <v>0</v>
      </c>
      <c r="AM53" s="4"/>
      <c r="AN53" s="5">
        <v>24.987959252292288</v>
      </c>
      <c r="AO53" s="5">
        <v>17.638559472206321</v>
      </c>
      <c r="AP53" s="5">
        <v>8.8192797361031605</v>
      </c>
      <c r="AQ53" s="5">
        <v>24.987959252292288</v>
      </c>
      <c r="AR53" s="5">
        <v>13.228919604154742</v>
      </c>
      <c r="AS53" s="5"/>
      <c r="AT53" s="5">
        <v>47.036158592550194</v>
      </c>
      <c r="AU53" s="5">
        <v>17.638559472206321</v>
      </c>
      <c r="AV53" s="5">
        <v>24.987959252292288</v>
      </c>
      <c r="AW53" s="5"/>
      <c r="AX53" s="5">
        <v>11.759039648137549</v>
      </c>
      <c r="AY53" s="5">
        <v>13.228919604154742</v>
      </c>
      <c r="AZ53" s="5">
        <v>10.289159692120355</v>
      </c>
      <c r="BA53" s="5">
        <v>7.3493997800859674</v>
      </c>
      <c r="BB53" s="5">
        <v>7.3493997800859674</v>
      </c>
      <c r="BC53" s="5">
        <v>5.8795198240687743</v>
      </c>
      <c r="BD53" s="5">
        <v>2.9397599120343871</v>
      </c>
      <c r="BE53" s="5">
        <v>2.9397599120343871</v>
      </c>
      <c r="BF53" s="5">
        <v>8.8192797361031605</v>
      </c>
      <c r="BG53" s="5">
        <v>0</v>
      </c>
      <c r="BH53" s="5">
        <v>1.4698799560171936</v>
      </c>
      <c r="BI53" s="5">
        <v>2.9397599120343871</v>
      </c>
      <c r="BJ53" s="5">
        <v>4.4096398680515803</v>
      </c>
      <c r="BK53" s="5">
        <v>1.4698799560171936</v>
      </c>
      <c r="BL53" s="5">
        <v>5.8795198240687743</v>
      </c>
      <c r="BM53" s="5">
        <v>0</v>
      </c>
      <c r="BN53" s="5">
        <v>2.9397599120343871</v>
      </c>
      <c r="BO53" s="5">
        <v>0</v>
      </c>
      <c r="BP53" s="5">
        <v>0</v>
      </c>
      <c r="BQ53" s="5">
        <v>0</v>
      </c>
      <c r="BR53" s="5"/>
      <c r="BS53" s="5">
        <v>13.228919604154742</v>
      </c>
      <c r="BT53" s="5">
        <v>14.698799560171935</v>
      </c>
      <c r="BU53" s="5">
        <v>33.807238988395447</v>
      </c>
      <c r="BV53" s="5">
        <v>13.228919604154742</v>
      </c>
      <c r="BW53" s="5">
        <v>14.698799560171935</v>
      </c>
      <c r="BX53" s="5"/>
      <c r="BY53" s="5">
        <v>24.987959252292288</v>
      </c>
      <c r="BZ53" s="5">
        <v>38.216878856447032</v>
      </c>
      <c r="CA53" s="5">
        <v>7.3493997800859674</v>
      </c>
      <c r="CB53" s="5">
        <v>19.108439428223516</v>
      </c>
      <c r="CC53" s="5"/>
      <c r="CD53" s="5">
        <v>27.927719164326678</v>
      </c>
      <c r="CE53" s="5">
        <v>54.385558372636162</v>
      </c>
      <c r="CF53" s="5">
        <v>7.3493997800859674</v>
      </c>
      <c r="CG53" s="5"/>
      <c r="CH53" s="5">
        <v>23.518079296275097</v>
      </c>
      <c r="CI53" s="5">
        <v>39.686758812464227</v>
      </c>
      <c r="CJ53" s="5">
        <v>26.457839208309483</v>
      </c>
      <c r="CK53" s="5"/>
      <c r="CL53" s="5">
        <v>35.277118944412642</v>
      </c>
    </row>
    <row r="54" spans="1:90" ht="12.75">
      <c r="A54" s="4">
        <f t="shared" si="0"/>
        <v>48</v>
      </c>
      <c r="B54" s="33" t="s">
        <v>30</v>
      </c>
      <c r="C54" s="5">
        <v>65.909417227810948</v>
      </c>
      <c r="D54" s="4"/>
      <c r="E54" s="5">
        <v>34.630371763765076</v>
      </c>
      <c r="F54" s="5">
        <v>22.342175331461338</v>
      </c>
      <c r="G54" s="5">
        <v>6.7026525994384016</v>
      </c>
      <c r="H54" s="5">
        <v>0</v>
      </c>
      <c r="I54" s="5">
        <v>2.234217533146134</v>
      </c>
      <c r="J54" s="4"/>
      <c r="K54" s="5">
        <v>5.5855438328653344</v>
      </c>
      <c r="L54" s="5">
        <v>6.7026525994384016</v>
      </c>
      <c r="M54" s="5">
        <v>2.234217533146134</v>
      </c>
      <c r="N54" s="5">
        <v>5.5855438328653344</v>
      </c>
      <c r="O54" s="5">
        <v>6.7026525994384016</v>
      </c>
      <c r="P54" s="5">
        <v>4.4684350662922681</v>
      </c>
      <c r="Q54" s="5">
        <v>3.3513262997192008</v>
      </c>
      <c r="R54" s="5">
        <v>2.234217533146134</v>
      </c>
      <c r="S54" s="5">
        <v>2.234217533146134</v>
      </c>
      <c r="T54" s="5">
        <v>5.5855438328653344</v>
      </c>
      <c r="U54" s="5">
        <v>1.117108766573067</v>
      </c>
      <c r="V54" s="5">
        <v>3.3513262997192008</v>
      </c>
      <c r="W54" s="5">
        <v>0</v>
      </c>
      <c r="X54" s="5">
        <v>2.234217533146134</v>
      </c>
      <c r="Y54" s="5">
        <v>1.117108766573067</v>
      </c>
      <c r="Z54" s="5">
        <v>2.234217533146134</v>
      </c>
      <c r="AA54" s="5">
        <v>0</v>
      </c>
      <c r="AB54" s="5">
        <v>2.234217533146134</v>
      </c>
      <c r="AC54" s="5">
        <v>0</v>
      </c>
      <c r="AD54" s="5">
        <v>1.117108766573067</v>
      </c>
      <c r="AE54" s="5">
        <v>1.117108766573067</v>
      </c>
      <c r="AF54" s="5">
        <v>3.3513262997192008</v>
      </c>
      <c r="AG54" s="5">
        <v>1.117108766573067</v>
      </c>
      <c r="AH54" s="5">
        <v>0</v>
      </c>
      <c r="AI54" s="5">
        <v>1.117108766573067</v>
      </c>
      <c r="AJ54" s="5">
        <v>1.117108766573067</v>
      </c>
      <c r="AK54" s="5">
        <v>0</v>
      </c>
      <c r="AL54" s="5">
        <v>0</v>
      </c>
      <c r="AM54" s="4"/>
      <c r="AN54" s="5">
        <v>20.107957798315205</v>
      </c>
      <c r="AO54" s="5">
        <v>16.756631498596004</v>
      </c>
      <c r="AP54" s="5">
        <v>6.7026525994384016</v>
      </c>
      <c r="AQ54" s="5">
        <v>16.756631498596004</v>
      </c>
      <c r="AR54" s="5">
        <v>5.5855438328653344</v>
      </c>
      <c r="AS54" s="5"/>
      <c r="AT54" s="5">
        <v>34.630371763765076</v>
      </c>
      <c r="AU54" s="5">
        <v>15.639522732022938</v>
      </c>
      <c r="AV54" s="5">
        <v>15.639522732022938</v>
      </c>
      <c r="AW54" s="5"/>
      <c r="AX54" s="5">
        <v>10.053978899157602</v>
      </c>
      <c r="AY54" s="5">
        <v>10.053978899157602</v>
      </c>
      <c r="AZ54" s="5">
        <v>5.5855438328653344</v>
      </c>
      <c r="BA54" s="5">
        <v>6.7026525994384016</v>
      </c>
      <c r="BB54" s="5">
        <v>4.4684350662922681</v>
      </c>
      <c r="BC54" s="5">
        <v>6.7026525994384016</v>
      </c>
      <c r="BD54" s="5">
        <v>3.3513262997192008</v>
      </c>
      <c r="BE54" s="5">
        <v>2.234217533146134</v>
      </c>
      <c r="BF54" s="5">
        <v>1.117108766573067</v>
      </c>
      <c r="BG54" s="5">
        <v>2.234217533146134</v>
      </c>
      <c r="BH54" s="5">
        <v>1.117108766573067</v>
      </c>
      <c r="BI54" s="5">
        <v>1.117108766573067</v>
      </c>
      <c r="BJ54" s="5">
        <v>2.234217533146134</v>
      </c>
      <c r="BK54" s="5">
        <v>2.234217533146134</v>
      </c>
      <c r="BL54" s="5">
        <v>1.117108766573067</v>
      </c>
      <c r="BM54" s="5">
        <v>0</v>
      </c>
      <c r="BN54" s="5">
        <v>1.117108766573067</v>
      </c>
      <c r="BO54" s="5">
        <v>2.234217533146134</v>
      </c>
      <c r="BP54" s="5">
        <v>0</v>
      </c>
      <c r="BQ54" s="5">
        <v>2.234217533146134</v>
      </c>
      <c r="BR54" s="5"/>
      <c r="BS54" s="5">
        <v>13.405305198876803</v>
      </c>
      <c r="BT54" s="5">
        <v>14.52241396544987</v>
      </c>
      <c r="BU54" s="5">
        <v>21.225066564888269</v>
      </c>
      <c r="BV54" s="5">
        <v>8.9368701325845361</v>
      </c>
      <c r="BW54" s="5">
        <v>7.8197613660114689</v>
      </c>
      <c r="BX54" s="5"/>
      <c r="BY54" s="5">
        <v>20.107957798315205</v>
      </c>
      <c r="BZ54" s="5">
        <v>29.044827930899739</v>
      </c>
      <c r="CA54" s="5">
        <v>10.053978899157602</v>
      </c>
      <c r="CB54" s="5">
        <v>6.7026525994384016</v>
      </c>
      <c r="CC54" s="5"/>
      <c r="CD54" s="5">
        <v>27.927719164326671</v>
      </c>
      <c r="CE54" s="5">
        <v>34.630371763765076</v>
      </c>
      <c r="CF54" s="5">
        <v>3.3513262997192008</v>
      </c>
      <c r="CG54" s="5"/>
      <c r="CH54" s="5">
        <v>23.459284098034406</v>
      </c>
      <c r="CI54" s="5">
        <v>22.342175331461338</v>
      </c>
      <c r="CJ54" s="5">
        <v>20.107957798315205</v>
      </c>
      <c r="CK54" s="5"/>
      <c r="CL54" s="5">
        <v>23.459284098034406</v>
      </c>
    </row>
    <row r="55" spans="1:90" ht="12.75">
      <c r="A55" s="4">
        <f t="shared" si="0"/>
        <v>43</v>
      </c>
      <c r="B55" s="33" t="s">
        <v>69</v>
      </c>
      <c r="C55" s="5">
        <v>70.848213880028737</v>
      </c>
      <c r="D55" s="4"/>
      <c r="E55" s="5">
        <v>47.036158592550194</v>
      </c>
      <c r="F55" s="5">
        <v>15.286751542578816</v>
      </c>
      <c r="G55" s="5">
        <v>3.5277118944412647</v>
      </c>
      <c r="H55" s="5">
        <v>0.29397599120343876</v>
      </c>
      <c r="I55" s="5">
        <v>4.7036158592550201</v>
      </c>
      <c r="J55" s="4"/>
      <c r="K55" s="5">
        <v>2.9397599120343871</v>
      </c>
      <c r="L55" s="5">
        <v>7.9373517624928462</v>
      </c>
      <c r="M55" s="5">
        <v>3.2337359032378261</v>
      </c>
      <c r="N55" s="5">
        <v>9.4072317185100403</v>
      </c>
      <c r="O55" s="5">
        <v>4.7036158592550201</v>
      </c>
      <c r="P55" s="5">
        <v>4.1156638768481422</v>
      </c>
      <c r="Q55" s="5">
        <v>4.4096398680515811</v>
      </c>
      <c r="R55" s="5">
        <v>4.7036158592550201</v>
      </c>
      <c r="S55" s="5">
        <v>3.8216878856447041</v>
      </c>
      <c r="T55" s="5">
        <v>3.5277118944412647</v>
      </c>
      <c r="U55" s="5">
        <v>1.4698799560171936</v>
      </c>
      <c r="V55" s="5">
        <v>1.175903964813755</v>
      </c>
      <c r="W55" s="5">
        <v>1.4698799560171936</v>
      </c>
      <c r="X55" s="5">
        <v>1.7638559472206323</v>
      </c>
      <c r="Y55" s="5">
        <v>0.58795198240687752</v>
      </c>
      <c r="Z55" s="5">
        <v>2.3518079296275101</v>
      </c>
      <c r="AA55" s="5">
        <v>3.2337359032378261</v>
      </c>
      <c r="AB55" s="5">
        <v>2.0578319384240711</v>
      </c>
      <c r="AC55" s="5">
        <v>0.58795198240687752</v>
      </c>
      <c r="AD55" s="5">
        <v>0.58795198240687752</v>
      </c>
      <c r="AE55" s="5">
        <v>2.3518079296275101</v>
      </c>
      <c r="AF55" s="5">
        <v>1.175903964813755</v>
      </c>
      <c r="AG55" s="5">
        <v>1.4698799560171936</v>
      </c>
      <c r="AH55" s="5">
        <v>0.29397599120343876</v>
      </c>
      <c r="AI55" s="5">
        <v>1.175903964813755</v>
      </c>
      <c r="AJ55" s="5">
        <v>0</v>
      </c>
      <c r="AK55" s="5">
        <v>0</v>
      </c>
      <c r="AL55" s="5">
        <v>0.29397599120343876</v>
      </c>
      <c r="AM55" s="4"/>
      <c r="AN55" s="5">
        <v>19.108439428223516</v>
      </c>
      <c r="AO55" s="5">
        <v>15.286751542578816</v>
      </c>
      <c r="AP55" s="5">
        <v>10.289159692120357</v>
      </c>
      <c r="AQ55" s="5">
        <v>15.580727533782254</v>
      </c>
      <c r="AR55" s="5">
        <v>10.583135683323794</v>
      </c>
      <c r="AS55" s="5"/>
      <c r="AT55" s="5">
        <v>39.098806830057356</v>
      </c>
      <c r="AU55" s="5">
        <v>14.110847577765059</v>
      </c>
      <c r="AV55" s="5">
        <v>17.638559472206325</v>
      </c>
      <c r="AW55" s="5"/>
      <c r="AX55" s="5">
        <v>9.9951837009169164</v>
      </c>
      <c r="AY55" s="5">
        <v>4.4096398680515811</v>
      </c>
      <c r="AZ55" s="5">
        <v>9.9951837009169164</v>
      </c>
      <c r="BA55" s="5">
        <v>4.9975918504584582</v>
      </c>
      <c r="BB55" s="5">
        <v>4.4096398680515811</v>
      </c>
      <c r="BC55" s="5">
        <v>6.7614477976790903</v>
      </c>
      <c r="BD55" s="5">
        <v>3.8216878856447041</v>
      </c>
      <c r="BE55" s="5">
        <v>1.7638559472206323</v>
      </c>
      <c r="BF55" s="5">
        <v>5.5855438328653362</v>
      </c>
      <c r="BG55" s="5">
        <v>1.7638559472206323</v>
      </c>
      <c r="BH55" s="5">
        <v>2.9397599120343871</v>
      </c>
      <c r="BI55" s="5">
        <v>1.4698799560171936</v>
      </c>
      <c r="BJ55" s="5">
        <v>2.0578319384240711</v>
      </c>
      <c r="BK55" s="5">
        <v>1.4698799560171936</v>
      </c>
      <c r="BL55" s="5">
        <v>3.5277118944412647</v>
      </c>
      <c r="BM55" s="5">
        <v>0.29397599120343876</v>
      </c>
      <c r="BN55" s="5">
        <v>1.175903964813755</v>
      </c>
      <c r="BO55" s="5">
        <v>0.29397599120343876</v>
      </c>
      <c r="BP55" s="5">
        <v>2.0578319384240711</v>
      </c>
      <c r="BQ55" s="5">
        <v>2.0578319384240711</v>
      </c>
      <c r="BR55" s="5"/>
      <c r="BS55" s="5">
        <v>18.226511454613199</v>
      </c>
      <c r="BT55" s="5">
        <v>9.4072317185100403</v>
      </c>
      <c r="BU55" s="5">
        <v>26.751815199512926</v>
      </c>
      <c r="BV55" s="5">
        <v>10.877111674527233</v>
      </c>
      <c r="BW55" s="5">
        <v>5.5855438328653362</v>
      </c>
      <c r="BX55" s="5"/>
      <c r="BY55" s="5">
        <v>23.81205528747854</v>
      </c>
      <c r="BZ55" s="5">
        <v>25.281935243495731</v>
      </c>
      <c r="CA55" s="5">
        <v>10.583135683323794</v>
      </c>
      <c r="CB55" s="5">
        <v>11.171087665730672</v>
      </c>
      <c r="CC55" s="5"/>
      <c r="CD55" s="5">
        <v>27.633743173123243</v>
      </c>
      <c r="CE55" s="5">
        <v>37.628926874040161</v>
      </c>
      <c r="CF55" s="5">
        <v>5.5855438328653362</v>
      </c>
      <c r="CG55" s="5"/>
      <c r="CH55" s="5">
        <v>20.87229537544415</v>
      </c>
      <c r="CI55" s="5">
        <v>31.749407049971385</v>
      </c>
      <c r="CJ55" s="5">
        <v>18.226511454613199</v>
      </c>
      <c r="CK55" s="5"/>
      <c r="CL55" s="5">
        <v>29.985551102750751</v>
      </c>
    </row>
    <row r="56" spans="1:90" ht="12.75">
      <c r="A56" s="4">
        <f t="shared" si="0"/>
        <v>64</v>
      </c>
      <c r="B56" s="33" t="s">
        <v>46</v>
      </c>
      <c r="C56" s="5">
        <v>47.85929136791983</v>
      </c>
      <c r="D56" s="4"/>
      <c r="E56" s="5">
        <v>34.806757358487147</v>
      </c>
      <c r="F56" s="5">
        <v>7.2514077830181565</v>
      </c>
      <c r="G56" s="5">
        <v>4.3508446698108934</v>
      </c>
      <c r="H56" s="5">
        <v>0</v>
      </c>
      <c r="I56" s="5">
        <v>1.4502815566036313</v>
      </c>
      <c r="J56" s="4"/>
      <c r="K56" s="5">
        <v>1.4502815566036313</v>
      </c>
      <c r="L56" s="5">
        <v>2.9005631132072627</v>
      </c>
      <c r="M56" s="5">
        <v>4.3508446698108934</v>
      </c>
      <c r="N56" s="5">
        <v>5.8011262264145254</v>
      </c>
      <c r="O56" s="5">
        <v>1.4502815566036313</v>
      </c>
      <c r="P56" s="5">
        <v>4.3508446698108934</v>
      </c>
      <c r="Q56" s="5">
        <v>2.9005631132072627</v>
      </c>
      <c r="R56" s="5">
        <v>5.8011262264145254</v>
      </c>
      <c r="S56" s="5">
        <v>5.8011262264145254</v>
      </c>
      <c r="T56" s="5">
        <v>0</v>
      </c>
      <c r="U56" s="5">
        <v>0</v>
      </c>
      <c r="V56" s="5">
        <v>1.4502815566036313</v>
      </c>
      <c r="W56" s="5">
        <v>1.4502815566036313</v>
      </c>
      <c r="X56" s="5">
        <v>1.4502815566036313</v>
      </c>
      <c r="Y56" s="5">
        <v>0</v>
      </c>
      <c r="Z56" s="5">
        <v>1.4502815566036313</v>
      </c>
      <c r="AA56" s="5">
        <v>2.9005631132072627</v>
      </c>
      <c r="AB56" s="5">
        <v>0</v>
      </c>
      <c r="AC56" s="5">
        <v>0</v>
      </c>
      <c r="AD56" s="5">
        <v>1.4502815566036313</v>
      </c>
      <c r="AE56" s="5">
        <v>0</v>
      </c>
      <c r="AF56" s="5">
        <v>1.4502815566036313</v>
      </c>
      <c r="AG56" s="5">
        <v>0</v>
      </c>
      <c r="AH56" s="5">
        <v>1.4502815566036313</v>
      </c>
      <c r="AI56" s="5">
        <v>0</v>
      </c>
      <c r="AJ56" s="5">
        <v>0</v>
      </c>
      <c r="AK56" s="5">
        <v>0</v>
      </c>
      <c r="AL56" s="5">
        <v>0</v>
      </c>
      <c r="AM56" s="4"/>
      <c r="AN56" s="5">
        <v>17.403378679243573</v>
      </c>
      <c r="AO56" s="5">
        <v>7.2514077830181565</v>
      </c>
      <c r="AP56" s="5">
        <v>7.2514077830181565</v>
      </c>
      <c r="AQ56" s="5">
        <v>10.15197089622542</v>
      </c>
      <c r="AR56" s="5">
        <v>5.8011262264145254</v>
      </c>
      <c r="AS56" s="5"/>
      <c r="AT56" s="5">
        <v>21.754223349054467</v>
      </c>
      <c r="AU56" s="5">
        <v>11.602252452829051</v>
      </c>
      <c r="AV56" s="5">
        <v>14.502815566036313</v>
      </c>
      <c r="AW56" s="5"/>
      <c r="AX56" s="5">
        <v>2.9005631132072627</v>
      </c>
      <c r="AY56" s="5">
        <v>10.15197089622542</v>
      </c>
      <c r="AZ56" s="5">
        <v>4.3508446698108934</v>
      </c>
      <c r="BA56" s="5">
        <v>2.9005631132072627</v>
      </c>
      <c r="BB56" s="5">
        <v>5.8011262264145254</v>
      </c>
      <c r="BC56" s="5">
        <v>1.4502815566036313</v>
      </c>
      <c r="BD56" s="5">
        <v>4.3508446698108934</v>
      </c>
      <c r="BE56" s="5">
        <v>1.4502815566036313</v>
      </c>
      <c r="BF56" s="5">
        <v>4.3508446698108934</v>
      </c>
      <c r="BG56" s="5">
        <v>0</v>
      </c>
      <c r="BH56" s="5">
        <v>1.4502815566036313</v>
      </c>
      <c r="BI56" s="5">
        <v>1.4502815566036313</v>
      </c>
      <c r="BJ56" s="5">
        <v>2.9005631132072627</v>
      </c>
      <c r="BK56" s="5">
        <v>1.4502815566036313</v>
      </c>
      <c r="BL56" s="5">
        <v>2.9005631132072627</v>
      </c>
      <c r="BM56" s="5">
        <v>0</v>
      </c>
      <c r="BN56" s="5">
        <v>0</v>
      </c>
      <c r="BO56" s="5">
        <v>0</v>
      </c>
      <c r="BP56" s="5">
        <v>0</v>
      </c>
      <c r="BQ56" s="5">
        <v>0</v>
      </c>
      <c r="BR56" s="5"/>
      <c r="BS56" s="5">
        <v>15.953097122639942</v>
      </c>
      <c r="BT56" s="5">
        <v>10.15197089622542</v>
      </c>
      <c r="BU56" s="5">
        <v>13.05253400943268</v>
      </c>
      <c r="BV56" s="5">
        <v>5.8011262264145254</v>
      </c>
      <c r="BW56" s="5">
        <v>2.9005631132072627</v>
      </c>
      <c r="BX56" s="5"/>
      <c r="BY56" s="5">
        <v>10.15197089622542</v>
      </c>
      <c r="BZ56" s="5">
        <v>23.204504905658101</v>
      </c>
      <c r="CA56" s="5">
        <v>8.7016893396217867</v>
      </c>
      <c r="CB56" s="5">
        <v>5.8011262264145254</v>
      </c>
      <c r="CC56" s="5"/>
      <c r="CD56" s="5">
        <v>27.555349575468995</v>
      </c>
      <c r="CE56" s="5">
        <v>18.853660235847205</v>
      </c>
      <c r="CF56" s="5">
        <v>1.4502815566036313</v>
      </c>
      <c r="CG56" s="5"/>
      <c r="CH56" s="5">
        <v>7.2514077830181565</v>
      </c>
      <c r="CI56" s="5">
        <v>21.754223349054467</v>
      </c>
      <c r="CJ56" s="5">
        <v>18.853660235847205</v>
      </c>
      <c r="CK56" s="5"/>
      <c r="CL56" s="5">
        <v>26.10506801886536</v>
      </c>
    </row>
    <row r="57" spans="1:90" ht="12.75">
      <c r="A57" s="4">
        <f t="shared" si="0"/>
        <v>57</v>
      </c>
      <c r="B57" s="33" t="s">
        <v>31</v>
      </c>
      <c r="C57" s="5">
        <v>59.579134217230241</v>
      </c>
      <c r="D57" s="4"/>
      <c r="E57" s="5">
        <v>38.726437241199655</v>
      </c>
      <c r="F57" s="5">
        <v>14.89478355430756</v>
      </c>
      <c r="G57" s="5">
        <v>4.4684350662922681</v>
      </c>
      <c r="H57" s="5">
        <v>0</v>
      </c>
      <c r="I57" s="5">
        <v>1.489478355430756</v>
      </c>
      <c r="J57" s="4"/>
      <c r="K57" s="5">
        <v>7.4473917771537801</v>
      </c>
      <c r="L57" s="5">
        <v>8.9368701325845361</v>
      </c>
      <c r="M57" s="5">
        <v>1.489478355430756</v>
      </c>
      <c r="N57" s="5">
        <v>4.4684350662922681</v>
      </c>
      <c r="O57" s="5">
        <v>2.978956710861512</v>
      </c>
      <c r="P57" s="5">
        <v>1.489478355430756</v>
      </c>
      <c r="Q57" s="5">
        <v>0</v>
      </c>
      <c r="R57" s="5">
        <v>2.978956710861512</v>
      </c>
      <c r="S57" s="5">
        <v>5.9579134217230241</v>
      </c>
      <c r="T57" s="5">
        <v>4.4684350662922681</v>
      </c>
      <c r="U57" s="5">
        <v>1.489478355430756</v>
      </c>
      <c r="V57" s="5">
        <v>0</v>
      </c>
      <c r="W57" s="5">
        <v>1.489478355430756</v>
      </c>
      <c r="X57" s="5">
        <v>1.489478355430756</v>
      </c>
      <c r="Y57" s="5">
        <v>1.489478355430756</v>
      </c>
      <c r="Z57" s="5">
        <v>0</v>
      </c>
      <c r="AA57" s="5">
        <v>1.489478355430756</v>
      </c>
      <c r="AB57" s="5">
        <v>0</v>
      </c>
      <c r="AC57" s="5">
        <v>2.978956710861512</v>
      </c>
      <c r="AD57" s="5">
        <v>0</v>
      </c>
      <c r="AE57" s="5">
        <v>1.489478355430756</v>
      </c>
      <c r="AF57" s="5">
        <v>4.4684350662922681</v>
      </c>
      <c r="AG57" s="5">
        <v>0</v>
      </c>
      <c r="AH57" s="5">
        <v>0</v>
      </c>
      <c r="AI57" s="5">
        <v>2.978956710861512</v>
      </c>
      <c r="AJ57" s="5">
        <v>0</v>
      </c>
      <c r="AK57" s="5">
        <v>0</v>
      </c>
      <c r="AL57" s="5">
        <v>0</v>
      </c>
      <c r="AM57" s="4"/>
      <c r="AN57" s="5">
        <v>22.342175331461341</v>
      </c>
      <c r="AO57" s="5">
        <v>11.915826843446048</v>
      </c>
      <c r="AP57" s="5">
        <v>7.4473917771537801</v>
      </c>
      <c r="AQ57" s="5">
        <v>11.915826843446048</v>
      </c>
      <c r="AR57" s="5">
        <v>5.9579134217230241</v>
      </c>
      <c r="AS57" s="5"/>
      <c r="AT57" s="5">
        <v>28.300088753184362</v>
      </c>
      <c r="AU57" s="5">
        <v>13.405305198876805</v>
      </c>
      <c r="AV57" s="5">
        <v>17.873740265169072</v>
      </c>
      <c r="AW57" s="5"/>
      <c r="AX57" s="5">
        <v>5.9579134217230241</v>
      </c>
      <c r="AY57" s="5">
        <v>1.489478355430756</v>
      </c>
      <c r="AZ57" s="5">
        <v>2.978956710861512</v>
      </c>
      <c r="BA57" s="5">
        <v>7.4473917771537801</v>
      </c>
      <c r="BB57" s="5">
        <v>1.489478355430756</v>
      </c>
      <c r="BC57" s="5">
        <v>4.4684350662922681</v>
      </c>
      <c r="BD57" s="5">
        <v>4.4684350662922681</v>
      </c>
      <c r="BE57" s="5">
        <v>2.978956710861512</v>
      </c>
      <c r="BF57" s="5">
        <v>5.9579134217230241</v>
      </c>
      <c r="BG57" s="5">
        <v>0</v>
      </c>
      <c r="BH57" s="5">
        <v>5.9579134217230241</v>
      </c>
      <c r="BI57" s="5">
        <v>4.4684350662922681</v>
      </c>
      <c r="BJ57" s="5">
        <v>2.978956710861512</v>
      </c>
      <c r="BK57" s="5">
        <v>0</v>
      </c>
      <c r="BL57" s="5">
        <v>1.489478355430756</v>
      </c>
      <c r="BM57" s="5">
        <v>0</v>
      </c>
      <c r="BN57" s="5">
        <v>1.489478355430756</v>
      </c>
      <c r="BO57" s="5">
        <v>2.978956710861512</v>
      </c>
      <c r="BP57" s="5">
        <v>0</v>
      </c>
      <c r="BQ57" s="5">
        <v>2.978956710861512</v>
      </c>
      <c r="BR57" s="5"/>
      <c r="BS57" s="5">
        <v>14.89478355430756</v>
      </c>
      <c r="BT57" s="5">
        <v>11.915826843446048</v>
      </c>
      <c r="BU57" s="5">
        <v>16.384261909738317</v>
      </c>
      <c r="BV57" s="5">
        <v>5.9579134217230241</v>
      </c>
      <c r="BW57" s="5">
        <v>10.426348488015291</v>
      </c>
      <c r="BX57" s="5"/>
      <c r="BY57" s="5">
        <v>20.852696976030582</v>
      </c>
      <c r="BZ57" s="5">
        <v>20.852696976030582</v>
      </c>
      <c r="CA57" s="5">
        <v>7.4473917771537801</v>
      </c>
      <c r="CB57" s="5">
        <v>10.426348488015291</v>
      </c>
      <c r="CC57" s="5"/>
      <c r="CD57" s="5">
        <v>26.81061039775361</v>
      </c>
      <c r="CE57" s="5">
        <v>25.321132042322851</v>
      </c>
      <c r="CF57" s="5">
        <v>7.4473917771537801</v>
      </c>
      <c r="CG57" s="5"/>
      <c r="CH57" s="5">
        <v>26.81061039775361</v>
      </c>
      <c r="CI57" s="5">
        <v>17.873740265169072</v>
      </c>
      <c r="CJ57" s="5">
        <v>14.89478355430756</v>
      </c>
      <c r="CK57" s="5"/>
      <c r="CL57" s="5">
        <v>26.81061039775361</v>
      </c>
    </row>
    <row r="58" spans="1:90" ht="12.75">
      <c r="A58" s="4">
        <f t="shared" si="0"/>
        <v>62</v>
      </c>
      <c r="B58" s="33" t="s">
        <v>38</v>
      </c>
      <c r="C58" s="5">
        <v>50.583468886405015</v>
      </c>
      <c r="D58" s="4"/>
      <c r="E58" s="5">
        <v>33.140893408334321</v>
      </c>
      <c r="F58" s="5">
        <v>15.698317930263626</v>
      </c>
      <c r="G58" s="5">
        <v>0</v>
      </c>
      <c r="H58" s="5">
        <v>0</v>
      </c>
      <c r="I58" s="5">
        <v>1.7442575478070694</v>
      </c>
      <c r="J58" s="4"/>
      <c r="K58" s="5">
        <v>5.2327726434212085</v>
      </c>
      <c r="L58" s="5">
        <v>5.2327726434212085</v>
      </c>
      <c r="M58" s="5">
        <v>1.7442575478070694</v>
      </c>
      <c r="N58" s="5">
        <v>5.2327726434212085</v>
      </c>
      <c r="O58" s="5">
        <v>0</v>
      </c>
      <c r="P58" s="5">
        <v>3.4885150956141389</v>
      </c>
      <c r="Q58" s="5">
        <v>1.7442575478070694</v>
      </c>
      <c r="R58" s="5">
        <v>1.7442575478070694</v>
      </c>
      <c r="S58" s="5">
        <v>1.7442575478070694</v>
      </c>
      <c r="T58" s="5">
        <v>0</v>
      </c>
      <c r="U58" s="5">
        <v>1.7442575478070694</v>
      </c>
      <c r="V58" s="5">
        <v>3.4885150956141389</v>
      </c>
      <c r="W58" s="5">
        <v>3.4885150956141389</v>
      </c>
      <c r="X58" s="5">
        <v>1.7442575478070694</v>
      </c>
      <c r="Y58" s="5">
        <v>0</v>
      </c>
      <c r="Z58" s="5">
        <v>1.7442575478070694</v>
      </c>
      <c r="AA58" s="5">
        <v>1.7442575478070694</v>
      </c>
      <c r="AB58" s="5">
        <v>1.7442575478070694</v>
      </c>
      <c r="AC58" s="5">
        <v>0</v>
      </c>
      <c r="AD58" s="5">
        <v>0</v>
      </c>
      <c r="AE58" s="5">
        <v>0</v>
      </c>
      <c r="AF58" s="5">
        <v>3.4885150956141389</v>
      </c>
      <c r="AG58" s="5">
        <v>3.4885150956141389</v>
      </c>
      <c r="AH58" s="5">
        <v>0</v>
      </c>
      <c r="AI58" s="5">
        <v>1.7442575478070694</v>
      </c>
      <c r="AJ58" s="5">
        <v>0</v>
      </c>
      <c r="AK58" s="5">
        <v>0</v>
      </c>
      <c r="AL58" s="5">
        <v>0</v>
      </c>
      <c r="AM58" s="4"/>
      <c r="AN58" s="5">
        <v>10.465545286842417</v>
      </c>
      <c r="AO58" s="5">
        <v>13.954060382456555</v>
      </c>
      <c r="AP58" s="5">
        <v>10.465545286842417</v>
      </c>
      <c r="AQ58" s="5">
        <v>8.7212877390353487</v>
      </c>
      <c r="AR58" s="5">
        <v>6.9770301912282777</v>
      </c>
      <c r="AS58" s="5"/>
      <c r="AT58" s="5">
        <v>19.186833025877764</v>
      </c>
      <c r="AU58" s="5">
        <v>12.209802834649487</v>
      </c>
      <c r="AV58" s="5">
        <v>19.186833025877764</v>
      </c>
      <c r="AW58" s="5"/>
      <c r="AX58" s="5">
        <v>1.7442575478070694</v>
      </c>
      <c r="AY58" s="5">
        <v>6.9770301912282777</v>
      </c>
      <c r="AZ58" s="5">
        <v>3.4885150956141389</v>
      </c>
      <c r="BA58" s="5">
        <v>3.4885150956141389</v>
      </c>
      <c r="BB58" s="5">
        <v>6.9770301912282777</v>
      </c>
      <c r="BC58" s="5">
        <v>3.4885150956141389</v>
      </c>
      <c r="BD58" s="5">
        <v>1.7442575478070694</v>
      </c>
      <c r="BE58" s="5">
        <v>3.4885150956141389</v>
      </c>
      <c r="BF58" s="5">
        <v>1.7442575478070694</v>
      </c>
      <c r="BG58" s="5">
        <v>1.7442575478070694</v>
      </c>
      <c r="BH58" s="5">
        <v>1.7442575478070694</v>
      </c>
      <c r="BI58" s="5">
        <v>3.4885150956141389</v>
      </c>
      <c r="BJ58" s="5">
        <v>1.7442575478070694</v>
      </c>
      <c r="BK58" s="5">
        <v>0</v>
      </c>
      <c r="BL58" s="5">
        <v>1.7442575478070694</v>
      </c>
      <c r="BM58" s="5">
        <v>1.7442575478070694</v>
      </c>
      <c r="BN58" s="5">
        <v>0</v>
      </c>
      <c r="BO58" s="5">
        <v>1.7442575478070694</v>
      </c>
      <c r="BP58" s="5">
        <v>0</v>
      </c>
      <c r="BQ58" s="5">
        <v>3.4885150956141389</v>
      </c>
      <c r="BR58" s="5"/>
      <c r="BS58" s="5">
        <v>10.465545286842417</v>
      </c>
      <c r="BT58" s="5">
        <v>13.954060382456555</v>
      </c>
      <c r="BU58" s="5">
        <v>15.698317930263626</v>
      </c>
      <c r="BV58" s="5">
        <v>6.9770301912282777</v>
      </c>
      <c r="BW58" s="5">
        <v>3.4885150956141389</v>
      </c>
      <c r="BX58" s="5"/>
      <c r="BY58" s="5">
        <v>26.163863217106044</v>
      </c>
      <c r="BZ58" s="5">
        <v>13.954060382456555</v>
      </c>
      <c r="CA58" s="5">
        <v>5.2327726434212085</v>
      </c>
      <c r="CB58" s="5">
        <v>5.2327726434212085</v>
      </c>
      <c r="CC58" s="5"/>
      <c r="CD58" s="5">
        <v>26.163863217106044</v>
      </c>
      <c r="CE58" s="5">
        <v>20.931090573684834</v>
      </c>
      <c r="CF58" s="5">
        <v>3.4885150956141389</v>
      </c>
      <c r="CG58" s="5"/>
      <c r="CH58" s="5">
        <v>13.954060382456555</v>
      </c>
      <c r="CI58" s="5">
        <v>22.675348121491904</v>
      </c>
      <c r="CJ58" s="5">
        <v>13.954060382456555</v>
      </c>
      <c r="CK58" s="5"/>
      <c r="CL58" s="5">
        <v>20.931090573684834</v>
      </c>
    </row>
    <row r="59" spans="1:90" ht="12.75">
      <c r="A59" s="4">
        <f t="shared" si="0"/>
        <v>44</v>
      </c>
      <c r="B59" s="33" t="s">
        <v>25</v>
      </c>
      <c r="C59" s="5">
        <v>69.907490708177733</v>
      </c>
      <c r="D59" s="4"/>
      <c r="E59" s="5">
        <v>47.741700971438455</v>
      </c>
      <c r="F59" s="5">
        <v>15.345546740819502</v>
      </c>
      <c r="G59" s="5">
        <v>3.4101214979598895</v>
      </c>
      <c r="H59" s="5">
        <v>0</v>
      </c>
      <c r="I59" s="5">
        <v>3.4101214979598895</v>
      </c>
      <c r="J59" s="4"/>
      <c r="K59" s="5">
        <v>5.1151822469398338</v>
      </c>
      <c r="L59" s="5">
        <v>6.820242995919779</v>
      </c>
      <c r="M59" s="5">
        <v>8.5253037448997233</v>
      </c>
      <c r="N59" s="5">
        <v>3.4101214979598895</v>
      </c>
      <c r="O59" s="5">
        <v>5.1151822469398338</v>
      </c>
      <c r="P59" s="5">
        <v>1.7050607489799448</v>
      </c>
      <c r="Q59" s="5">
        <v>3.4101214979598895</v>
      </c>
      <c r="R59" s="5">
        <v>5.1151822469398338</v>
      </c>
      <c r="S59" s="5">
        <v>8.5253037448997233</v>
      </c>
      <c r="T59" s="5">
        <v>1.7050607489799448</v>
      </c>
      <c r="U59" s="5">
        <v>1.7050607489799448</v>
      </c>
      <c r="V59" s="5">
        <v>0</v>
      </c>
      <c r="W59" s="5">
        <v>6.820242995919779</v>
      </c>
      <c r="X59" s="5">
        <v>0</v>
      </c>
      <c r="Y59" s="5">
        <v>3.4101214979598895</v>
      </c>
      <c r="Z59" s="5">
        <v>3.4101214979598895</v>
      </c>
      <c r="AA59" s="5">
        <v>1.7050607489799448</v>
      </c>
      <c r="AB59" s="5">
        <v>3.4101214979598895</v>
      </c>
      <c r="AC59" s="5">
        <v>0</v>
      </c>
      <c r="AD59" s="5">
        <v>0</v>
      </c>
      <c r="AE59" s="5">
        <v>0</v>
      </c>
      <c r="AF59" s="5">
        <v>0</v>
      </c>
      <c r="AG59" s="5">
        <v>0</v>
      </c>
      <c r="AH59" s="5">
        <v>0</v>
      </c>
      <c r="AI59" s="5">
        <v>0</v>
      </c>
      <c r="AJ59" s="5">
        <v>0</v>
      </c>
      <c r="AK59" s="5">
        <v>0</v>
      </c>
      <c r="AL59" s="5">
        <v>0</v>
      </c>
      <c r="AM59" s="4"/>
      <c r="AN59" s="5">
        <v>15.345546740819502</v>
      </c>
      <c r="AO59" s="5">
        <v>13.640485991839558</v>
      </c>
      <c r="AP59" s="5">
        <v>17.050607489799447</v>
      </c>
      <c r="AQ59" s="5">
        <v>11.935425242859614</v>
      </c>
      <c r="AR59" s="5">
        <v>11.935425242859614</v>
      </c>
      <c r="AS59" s="5"/>
      <c r="AT59" s="5">
        <v>34.101214979598893</v>
      </c>
      <c r="AU59" s="5">
        <v>10.230364493879668</v>
      </c>
      <c r="AV59" s="5">
        <v>25.57591123469917</v>
      </c>
      <c r="AW59" s="5"/>
      <c r="AX59" s="5">
        <v>11.935425242859614</v>
      </c>
      <c r="AY59" s="5">
        <v>5.1151822469398338</v>
      </c>
      <c r="AZ59" s="5">
        <v>10.230364493879668</v>
      </c>
      <c r="BA59" s="5">
        <v>3.4101214979598895</v>
      </c>
      <c r="BB59" s="5">
        <v>3.4101214979598895</v>
      </c>
      <c r="BC59" s="5">
        <v>6.820242995919779</v>
      </c>
      <c r="BD59" s="5">
        <v>1.7050607489799448</v>
      </c>
      <c r="BE59" s="5">
        <v>1.7050607489799448</v>
      </c>
      <c r="BF59" s="5">
        <v>5.1151822469398338</v>
      </c>
      <c r="BG59" s="5">
        <v>1.7050607489799448</v>
      </c>
      <c r="BH59" s="5">
        <v>3.4101214979598895</v>
      </c>
      <c r="BI59" s="5">
        <v>5.1151822469398338</v>
      </c>
      <c r="BJ59" s="5">
        <v>1.7050607489799448</v>
      </c>
      <c r="BK59" s="5">
        <v>0</v>
      </c>
      <c r="BL59" s="5">
        <v>5.1151822469398338</v>
      </c>
      <c r="BM59" s="5">
        <v>0</v>
      </c>
      <c r="BN59" s="5">
        <v>3.4101214979598895</v>
      </c>
      <c r="BO59" s="5">
        <v>0</v>
      </c>
      <c r="BP59" s="5">
        <v>0</v>
      </c>
      <c r="BQ59" s="5">
        <v>0</v>
      </c>
      <c r="BR59" s="5"/>
      <c r="BS59" s="5">
        <v>11.935425242859614</v>
      </c>
      <c r="BT59" s="5">
        <v>11.935425242859614</v>
      </c>
      <c r="BU59" s="5">
        <v>30.691093481639005</v>
      </c>
      <c r="BV59" s="5">
        <v>5.1151822469398338</v>
      </c>
      <c r="BW59" s="5">
        <v>10.230364493879668</v>
      </c>
      <c r="BX59" s="5"/>
      <c r="BY59" s="5">
        <v>23.870850485719227</v>
      </c>
      <c r="BZ59" s="5">
        <v>28.986032732659059</v>
      </c>
      <c r="CA59" s="5">
        <v>6.820242995919779</v>
      </c>
      <c r="CB59" s="5">
        <v>10.230364493879668</v>
      </c>
      <c r="CC59" s="5"/>
      <c r="CD59" s="5">
        <v>23.870850485719227</v>
      </c>
      <c r="CE59" s="5">
        <v>37.511336477558785</v>
      </c>
      <c r="CF59" s="5">
        <v>8.5253037448997233</v>
      </c>
      <c r="CG59" s="5"/>
      <c r="CH59" s="5">
        <v>25.57591123469917</v>
      </c>
      <c r="CI59" s="5">
        <v>28.986032732659059</v>
      </c>
      <c r="CJ59" s="5">
        <v>15.345546740819502</v>
      </c>
      <c r="CK59" s="5"/>
      <c r="CL59" s="5">
        <v>32.396154230618954</v>
      </c>
    </row>
    <row r="60" spans="1:90" ht="12.75">
      <c r="A60" s="4">
        <f t="shared" si="0"/>
        <v>67</v>
      </c>
      <c r="B60" s="33" t="s">
        <v>15</v>
      </c>
      <c r="C60" s="5">
        <v>44.841137858231185</v>
      </c>
      <c r="D60" s="4"/>
      <c r="E60" s="5">
        <v>32.768523819476634</v>
      </c>
      <c r="F60" s="5">
        <v>10.347954890361043</v>
      </c>
      <c r="G60" s="5">
        <v>0</v>
      </c>
      <c r="H60" s="5">
        <v>0</v>
      </c>
      <c r="I60" s="5">
        <v>1.7246591483935072</v>
      </c>
      <c r="J60" s="4"/>
      <c r="K60" s="5">
        <v>0</v>
      </c>
      <c r="L60" s="5">
        <v>6.8986365935740288</v>
      </c>
      <c r="M60" s="5">
        <v>1.7246591483935072</v>
      </c>
      <c r="N60" s="5">
        <v>1.7246591483935072</v>
      </c>
      <c r="O60" s="5">
        <v>1.7246591483935072</v>
      </c>
      <c r="P60" s="5">
        <v>3.4493182967870144</v>
      </c>
      <c r="Q60" s="5">
        <v>0</v>
      </c>
      <c r="R60" s="5">
        <v>1.7246591483935072</v>
      </c>
      <c r="S60" s="5">
        <v>5.1739774451805216</v>
      </c>
      <c r="T60" s="5">
        <v>1.7246591483935072</v>
      </c>
      <c r="U60" s="5">
        <v>3.4493182967870144</v>
      </c>
      <c r="V60" s="5">
        <v>3.4493182967870144</v>
      </c>
      <c r="W60" s="5">
        <v>3.4493182967870144</v>
      </c>
      <c r="X60" s="5">
        <v>0</v>
      </c>
      <c r="Y60" s="5">
        <v>1.7246591483935072</v>
      </c>
      <c r="Z60" s="5">
        <v>1.7246591483935072</v>
      </c>
      <c r="AA60" s="5">
        <v>1.7246591483935072</v>
      </c>
      <c r="AB60" s="5">
        <v>0</v>
      </c>
      <c r="AC60" s="5">
        <v>1.7246591483935072</v>
      </c>
      <c r="AD60" s="5">
        <v>0</v>
      </c>
      <c r="AE60" s="5">
        <v>0</v>
      </c>
      <c r="AF60" s="5">
        <v>0</v>
      </c>
      <c r="AG60" s="5">
        <v>3.4493182967870144</v>
      </c>
      <c r="AH60" s="5">
        <v>0</v>
      </c>
      <c r="AI60" s="5">
        <v>0</v>
      </c>
      <c r="AJ60" s="5">
        <v>0</v>
      </c>
      <c r="AK60" s="5">
        <v>0</v>
      </c>
      <c r="AL60" s="5">
        <v>0</v>
      </c>
      <c r="AM60" s="4"/>
      <c r="AN60" s="5">
        <v>17.246591483935074</v>
      </c>
      <c r="AO60" s="5">
        <v>8.6232957419675369</v>
      </c>
      <c r="AP60" s="5">
        <v>3.4493182967870144</v>
      </c>
      <c r="AQ60" s="5">
        <v>5.1739774451805216</v>
      </c>
      <c r="AR60" s="5">
        <v>10.347954890361043</v>
      </c>
      <c r="AS60" s="5"/>
      <c r="AT60" s="5">
        <v>20.695909780722086</v>
      </c>
      <c r="AU60" s="5">
        <v>6.8986365935740288</v>
      </c>
      <c r="AV60" s="5">
        <v>17.246591483935074</v>
      </c>
      <c r="AW60" s="5"/>
      <c r="AX60" s="5">
        <v>10.347954890361043</v>
      </c>
      <c r="AY60" s="5">
        <v>1.7246591483935072</v>
      </c>
      <c r="AZ60" s="5">
        <v>3.4493182967870144</v>
      </c>
      <c r="BA60" s="5">
        <v>5.1739774451805216</v>
      </c>
      <c r="BB60" s="5">
        <v>6.8986365935740288</v>
      </c>
      <c r="BC60" s="5">
        <v>1.7246591483935072</v>
      </c>
      <c r="BD60" s="5">
        <v>0</v>
      </c>
      <c r="BE60" s="5">
        <v>1.7246591483935072</v>
      </c>
      <c r="BF60" s="5">
        <v>1.7246591483935072</v>
      </c>
      <c r="BG60" s="5">
        <v>1.7246591483935072</v>
      </c>
      <c r="BH60" s="5">
        <v>1.7246591483935072</v>
      </c>
      <c r="BI60" s="5">
        <v>5.1739774451805216</v>
      </c>
      <c r="BJ60" s="5">
        <v>0</v>
      </c>
      <c r="BK60" s="5">
        <v>0</v>
      </c>
      <c r="BL60" s="5">
        <v>0</v>
      </c>
      <c r="BM60" s="5">
        <v>0</v>
      </c>
      <c r="BN60" s="5">
        <v>0</v>
      </c>
      <c r="BO60" s="5">
        <v>0</v>
      </c>
      <c r="BP60" s="5">
        <v>0</v>
      </c>
      <c r="BQ60" s="5">
        <v>3.4493182967870144</v>
      </c>
      <c r="BR60" s="5"/>
      <c r="BS60" s="5">
        <v>5.1739774451805216</v>
      </c>
      <c r="BT60" s="5">
        <v>5.1739774451805216</v>
      </c>
      <c r="BU60" s="5">
        <v>15.521932335541564</v>
      </c>
      <c r="BV60" s="5">
        <v>8.6232957419675369</v>
      </c>
      <c r="BW60" s="5">
        <v>10.347954890361043</v>
      </c>
      <c r="BX60" s="5"/>
      <c r="BY60" s="5">
        <v>20.695909780722086</v>
      </c>
      <c r="BZ60" s="5">
        <v>18.971250632328577</v>
      </c>
      <c r="CA60" s="5">
        <v>1.7246591483935072</v>
      </c>
      <c r="CB60" s="5">
        <v>3.4493182967870144</v>
      </c>
      <c r="CC60" s="5"/>
      <c r="CD60" s="5">
        <v>22.420568929115593</v>
      </c>
      <c r="CE60" s="5">
        <v>20.695909780722086</v>
      </c>
      <c r="CF60" s="5">
        <v>1.7246591483935072</v>
      </c>
      <c r="CG60" s="5"/>
      <c r="CH60" s="5">
        <v>13.797273187148058</v>
      </c>
      <c r="CI60" s="5">
        <v>18.971250632328577</v>
      </c>
      <c r="CJ60" s="5">
        <v>12.07261403875455</v>
      </c>
      <c r="CK60" s="5"/>
      <c r="CL60" s="5">
        <v>12.07261403875455</v>
      </c>
    </row>
    <row r="61" spans="1:90" ht="12.75">
      <c r="A61" s="4">
        <f t="shared" si="0"/>
        <v>54</v>
      </c>
      <c r="B61" s="33" t="s">
        <v>34</v>
      </c>
      <c r="C61" s="5">
        <v>61.911343747444185</v>
      </c>
      <c r="D61" s="4"/>
      <c r="E61" s="5">
        <v>44.449169869959931</v>
      </c>
      <c r="F61" s="5">
        <v>12.69976281998855</v>
      </c>
      <c r="G61" s="5">
        <v>3.1749407049971374</v>
      </c>
      <c r="H61" s="5">
        <v>0</v>
      </c>
      <c r="I61" s="5">
        <v>1.5874703524985687</v>
      </c>
      <c r="J61" s="4"/>
      <c r="K61" s="5">
        <v>4.762411057495707</v>
      </c>
      <c r="L61" s="5">
        <v>6.3498814099942749</v>
      </c>
      <c r="M61" s="5">
        <v>1.5874703524985687</v>
      </c>
      <c r="N61" s="5">
        <v>1.5874703524985687</v>
      </c>
      <c r="O61" s="5">
        <v>1.5874703524985687</v>
      </c>
      <c r="P61" s="5">
        <v>3.1749407049971374</v>
      </c>
      <c r="Q61" s="5">
        <v>1.5874703524985687</v>
      </c>
      <c r="R61" s="5">
        <v>3.1749407049971374</v>
      </c>
      <c r="S61" s="5">
        <v>4.762411057495707</v>
      </c>
      <c r="T61" s="5">
        <v>7.9373517624928436</v>
      </c>
      <c r="U61" s="5">
        <v>1.5874703524985687</v>
      </c>
      <c r="V61" s="5">
        <v>0</v>
      </c>
      <c r="W61" s="5">
        <v>4.762411057495707</v>
      </c>
      <c r="X61" s="5">
        <v>1.5874703524985687</v>
      </c>
      <c r="Y61" s="5">
        <v>3.1749407049971374</v>
      </c>
      <c r="Z61" s="5">
        <v>1.5874703524985687</v>
      </c>
      <c r="AA61" s="5">
        <v>1.5874703524985687</v>
      </c>
      <c r="AB61" s="5">
        <v>1.5874703524985687</v>
      </c>
      <c r="AC61" s="5">
        <v>3.1749407049971374</v>
      </c>
      <c r="AD61" s="5">
        <v>0</v>
      </c>
      <c r="AE61" s="5">
        <v>3.1749407049971374</v>
      </c>
      <c r="AF61" s="5">
        <v>0</v>
      </c>
      <c r="AG61" s="5">
        <v>1.5874703524985687</v>
      </c>
      <c r="AH61" s="5">
        <v>1.5874703524985687</v>
      </c>
      <c r="AI61" s="5">
        <v>0</v>
      </c>
      <c r="AJ61" s="5">
        <v>0</v>
      </c>
      <c r="AK61" s="5">
        <v>0</v>
      </c>
      <c r="AL61" s="5">
        <v>0</v>
      </c>
      <c r="AM61" s="4"/>
      <c r="AN61" s="5">
        <v>11.112292467489983</v>
      </c>
      <c r="AO61" s="5">
        <v>19.049644229982828</v>
      </c>
      <c r="AP61" s="5">
        <v>15.874703524985687</v>
      </c>
      <c r="AQ61" s="5">
        <v>12.69976281998855</v>
      </c>
      <c r="AR61" s="5">
        <v>3.1749407049971374</v>
      </c>
      <c r="AS61" s="5"/>
      <c r="AT61" s="5">
        <v>31.749407049971374</v>
      </c>
      <c r="AU61" s="5">
        <v>14.28723317248712</v>
      </c>
      <c r="AV61" s="5">
        <v>15.874703524985687</v>
      </c>
      <c r="AW61" s="5"/>
      <c r="AX61" s="5">
        <v>6.3498814099942749</v>
      </c>
      <c r="AY61" s="5">
        <v>3.1749407049971374</v>
      </c>
      <c r="AZ61" s="5">
        <v>7.9373517624928436</v>
      </c>
      <c r="BA61" s="5">
        <v>6.3498814099942749</v>
      </c>
      <c r="BB61" s="5">
        <v>6.3498814099942749</v>
      </c>
      <c r="BC61" s="5">
        <v>0</v>
      </c>
      <c r="BD61" s="5">
        <v>4.762411057495707</v>
      </c>
      <c r="BE61" s="5">
        <v>0</v>
      </c>
      <c r="BF61" s="5">
        <v>3.1749407049971374</v>
      </c>
      <c r="BG61" s="5">
        <v>1.5874703524985687</v>
      </c>
      <c r="BH61" s="5">
        <v>1.5874703524985687</v>
      </c>
      <c r="BI61" s="5">
        <v>3.1749407049971374</v>
      </c>
      <c r="BJ61" s="5">
        <v>3.1749407049971374</v>
      </c>
      <c r="BK61" s="5">
        <v>3.1749407049971374</v>
      </c>
      <c r="BL61" s="5">
        <v>1.5874703524985687</v>
      </c>
      <c r="BM61" s="5">
        <v>0</v>
      </c>
      <c r="BN61" s="5">
        <v>3.1749407049971374</v>
      </c>
      <c r="BO61" s="5">
        <v>4.762411057495707</v>
      </c>
      <c r="BP61" s="5">
        <v>1.5874703524985687</v>
      </c>
      <c r="BQ61" s="5">
        <v>0</v>
      </c>
      <c r="BR61" s="5"/>
      <c r="BS61" s="5">
        <v>14.28723317248712</v>
      </c>
      <c r="BT61" s="5">
        <v>11.112292467489983</v>
      </c>
      <c r="BU61" s="5">
        <v>19.049644229982828</v>
      </c>
      <c r="BV61" s="5">
        <v>6.3498814099942749</v>
      </c>
      <c r="BW61" s="5">
        <v>11.112292467489983</v>
      </c>
      <c r="BX61" s="5"/>
      <c r="BY61" s="5">
        <v>17.462173877484258</v>
      </c>
      <c r="BZ61" s="5">
        <v>23.812055287478533</v>
      </c>
      <c r="CA61" s="5">
        <v>7.9373517624928436</v>
      </c>
      <c r="CB61" s="5">
        <v>12.69976281998855</v>
      </c>
      <c r="CC61" s="5"/>
      <c r="CD61" s="5">
        <v>22.224584934979966</v>
      </c>
      <c r="CE61" s="5">
        <v>31.749407049971374</v>
      </c>
      <c r="CF61" s="5">
        <v>7.9373517624928436</v>
      </c>
      <c r="CG61" s="5"/>
      <c r="CH61" s="5">
        <v>19.049644229982828</v>
      </c>
      <c r="CI61" s="5">
        <v>26.98699599247567</v>
      </c>
      <c r="CJ61" s="5">
        <v>15.874703524985687</v>
      </c>
      <c r="CK61" s="5"/>
      <c r="CL61" s="5">
        <v>25.399525639977099</v>
      </c>
    </row>
    <row r="62" spans="1:90" ht="12.75">
      <c r="A62" s="4">
        <f t="shared" si="0"/>
        <v>60</v>
      </c>
      <c r="B62" s="33" t="s">
        <v>22</v>
      </c>
      <c r="C62" s="5">
        <v>54.326763174395467</v>
      </c>
      <c r="D62" s="4"/>
      <c r="E62" s="5">
        <v>34.924347754968515</v>
      </c>
      <c r="F62" s="5">
        <v>12.934943612951301</v>
      </c>
      <c r="G62" s="5">
        <v>2.5869887225902604</v>
      </c>
      <c r="H62" s="5">
        <v>1.2934943612951302</v>
      </c>
      <c r="I62" s="5">
        <v>2.5869887225902604</v>
      </c>
      <c r="J62" s="4"/>
      <c r="K62" s="5">
        <v>9.0544605290659099</v>
      </c>
      <c r="L62" s="5">
        <v>7.7609661677707802</v>
      </c>
      <c r="M62" s="5">
        <v>3.8804830838853901</v>
      </c>
      <c r="N62" s="5">
        <v>5.1739774451805207</v>
      </c>
      <c r="O62" s="5">
        <v>2.5869887225902604</v>
      </c>
      <c r="P62" s="5">
        <v>5.1739774451805207</v>
      </c>
      <c r="Q62" s="5">
        <v>0</v>
      </c>
      <c r="R62" s="5">
        <v>3.8804830838853901</v>
      </c>
      <c r="S62" s="5">
        <v>2.5869887225902604</v>
      </c>
      <c r="T62" s="5">
        <v>2.5869887225902604</v>
      </c>
      <c r="U62" s="5">
        <v>0</v>
      </c>
      <c r="V62" s="5">
        <v>0</v>
      </c>
      <c r="W62" s="5">
        <v>2.5869887225902604</v>
      </c>
      <c r="X62" s="5">
        <v>1.2934943612951302</v>
      </c>
      <c r="Y62" s="5">
        <v>0</v>
      </c>
      <c r="Z62" s="5">
        <v>0</v>
      </c>
      <c r="AA62" s="5">
        <v>1.2934943612951302</v>
      </c>
      <c r="AB62" s="5">
        <v>0</v>
      </c>
      <c r="AC62" s="5">
        <v>0</v>
      </c>
      <c r="AD62" s="5">
        <v>3.8804830838853901</v>
      </c>
      <c r="AE62" s="5">
        <v>1.2934943612951302</v>
      </c>
      <c r="AF62" s="5">
        <v>0</v>
      </c>
      <c r="AG62" s="5">
        <v>1.2934943612951302</v>
      </c>
      <c r="AH62" s="5">
        <v>0</v>
      </c>
      <c r="AI62" s="5">
        <v>0</v>
      </c>
      <c r="AJ62" s="5">
        <v>0</v>
      </c>
      <c r="AK62" s="5">
        <v>0</v>
      </c>
      <c r="AL62" s="5">
        <v>0</v>
      </c>
      <c r="AM62" s="4"/>
      <c r="AN62" s="5">
        <v>11.641449251656171</v>
      </c>
      <c r="AO62" s="5">
        <v>9.0544605290659099</v>
      </c>
      <c r="AP62" s="5">
        <v>12.934943612951301</v>
      </c>
      <c r="AQ62" s="5">
        <v>9.0544605290659099</v>
      </c>
      <c r="AR62" s="5">
        <v>11.641449251656171</v>
      </c>
      <c r="AS62" s="5"/>
      <c r="AT62" s="5">
        <v>31.043864671083121</v>
      </c>
      <c r="AU62" s="5">
        <v>6.4674718064756505</v>
      </c>
      <c r="AV62" s="5">
        <v>16.815426696836692</v>
      </c>
      <c r="AW62" s="5"/>
      <c r="AX62" s="5">
        <v>6.4674718064756505</v>
      </c>
      <c r="AY62" s="5">
        <v>12.934943612951301</v>
      </c>
      <c r="AZ62" s="5">
        <v>5.1739774451805207</v>
      </c>
      <c r="BA62" s="5">
        <v>5.1739774451805207</v>
      </c>
      <c r="BB62" s="5">
        <v>1.2934943612951302</v>
      </c>
      <c r="BC62" s="5">
        <v>3.8804830838853901</v>
      </c>
      <c r="BD62" s="5">
        <v>1.2934943612951302</v>
      </c>
      <c r="BE62" s="5">
        <v>0</v>
      </c>
      <c r="BF62" s="5">
        <v>2.5869887225902604</v>
      </c>
      <c r="BG62" s="5">
        <v>1.2934943612951302</v>
      </c>
      <c r="BH62" s="5">
        <v>3.8804830838853901</v>
      </c>
      <c r="BI62" s="5">
        <v>1.2934943612951302</v>
      </c>
      <c r="BJ62" s="5">
        <v>0</v>
      </c>
      <c r="BK62" s="5">
        <v>0</v>
      </c>
      <c r="BL62" s="5">
        <v>3.8804830838853901</v>
      </c>
      <c r="BM62" s="5">
        <v>1.2934943612951302</v>
      </c>
      <c r="BN62" s="5">
        <v>2.5869887225902604</v>
      </c>
      <c r="BO62" s="5">
        <v>0</v>
      </c>
      <c r="BP62" s="5">
        <v>0</v>
      </c>
      <c r="BQ62" s="5">
        <v>1.2934943612951302</v>
      </c>
      <c r="BR62" s="5"/>
      <c r="BS62" s="5">
        <v>21.989404142017214</v>
      </c>
      <c r="BT62" s="5">
        <v>14.228437974246432</v>
      </c>
      <c r="BU62" s="5">
        <v>10.347954890361041</v>
      </c>
      <c r="BV62" s="5">
        <v>3.8804830838853901</v>
      </c>
      <c r="BW62" s="5">
        <v>3.8804830838853901</v>
      </c>
      <c r="BX62" s="5"/>
      <c r="BY62" s="5">
        <v>24.576392864607474</v>
      </c>
      <c r="BZ62" s="5">
        <v>18.10892105813182</v>
      </c>
      <c r="CA62" s="5">
        <v>5.1739774451805207</v>
      </c>
      <c r="CB62" s="5">
        <v>6.4674718064756505</v>
      </c>
      <c r="CC62" s="5"/>
      <c r="CD62" s="5">
        <v>21.989404142017214</v>
      </c>
      <c r="CE62" s="5">
        <v>23.282898503312342</v>
      </c>
      <c r="CF62" s="5">
        <v>9.0544605290659099</v>
      </c>
      <c r="CG62" s="5"/>
      <c r="CH62" s="5">
        <v>24.576392864607474</v>
      </c>
      <c r="CI62" s="5">
        <v>14.228437974246432</v>
      </c>
      <c r="CJ62" s="5">
        <v>15.52193233554156</v>
      </c>
      <c r="CK62" s="5"/>
      <c r="CL62" s="5">
        <v>28.456875948492865</v>
      </c>
    </row>
    <row r="63" spans="1:90" ht="12.75">
      <c r="A63" s="4">
        <f t="shared" si="0"/>
        <v>51</v>
      </c>
      <c r="B63" s="33" t="s">
        <v>56</v>
      </c>
      <c r="C63" s="5">
        <v>64.478734070620888</v>
      </c>
      <c r="D63" s="4"/>
      <c r="E63" s="5">
        <v>46.64419060427894</v>
      </c>
      <c r="F63" s="5">
        <v>6.859439794746903</v>
      </c>
      <c r="G63" s="5">
        <v>6.859439794746903</v>
      </c>
      <c r="H63" s="5">
        <v>0</v>
      </c>
      <c r="I63" s="5">
        <v>4.1156638768481413</v>
      </c>
      <c r="J63" s="4"/>
      <c r="K63" s="5">
        <v>4.1156638768481413</v>
      </c>
      <c r="L63" s="5">
        <v>4.1156638768481413</v>
      </c>
      <c r="M63" s="5">
        <v>1.3718879589493806</v>
      </c>
      <c r="N63" s="5">
        <v>6.859439794746903</v>
      </c>
      <c r="O63" s="5">
        <v>5.4875518357975226</v>
      </c>
      <c r="P63" s="5">
        <v>4.1156638768481413</v>
      </c>
      <c r="Q63" s="5">
        <v>4.1156638768481413</v>
      </c>
      <c r="R63" s="5">
        <v>1.3718879589493806</v>
      </c>
      <c r="S63" s="5">
        <v>2.7437759178987613</v>
      </c>
      <c r="T63" s="5">
        <v>2.7437759178987613</v>
      </c>
      <c r="U63" s="5">
        <v>2.7437759178987613</v>
      </c>
      <c r="V63" s="5">
        <v>1.3718879589493806</v>
      </c>
      <c r="W63" s="5">
        <v>1.3718879589493806</v>
      </c>
      <c r="X63" s="5">
        <v>4.1156638768481413</v>
      </c>
      <c r="Y63" s="5">
        <v>1.3718879589493806</v>
      </c>
      <c r="Z63" s="5">
        <v>2.7437759178987613</v>
      </c>
      <c r="AA63" s="5">
        <v>2.7437759178987613</v>
      </c>
      <c r="AB63" s="5">
        <v>5.4875518357975226</v>
      </c>
      <c r="AC63" s="5">
        <v>0</v>
      </c>
      <c r="AD63" s="5">
        <v>0</v>
      </c>
      <c r="AE63" s="5">
        <v>2.7437759178987613</v>
      </c>
      <c r="AF63" s="5">
        <v>1.3718879589493806</v>
      </c>
      <c r="AG63" s="5">
        <v>0</v>
      </c>
      <c r="AH63" s="5">
        <v>0</v>
      </c>
      <c r="AI63" s="5">
        <v>0</v>
      </c>
      <c r="AJ63" s="5">
        <v>0</v>
      </c>
      <c r="AK63" s="5">
        <v>1.3718879589493806</v>
      </c>
      <c r="AL63" s="5">
        <v>0</v>
      </c>
      <c r="AM63" s="4"/>
      <c r="AN63" s="5">
        <v>10.975103671595045</v>
      </c>
      <c r="AO63" s="5">
        <v>6.859439794746903</v>
      </c>
      <c r="AP63" s="5">
        <v>15.090767548443187</v>
      </c>
      <c r="AQ63" s="5">
        <v>16.462655507392565</v>
      </c>
      <c r="AR63" s="5">
        <v>15.090767548443187</v>
      </c>
      <c r="AS63" s="5"/>
      <c r="AT63" s="5">
        <v>31.553423055835754</v>
      </c>
      <c r="AU63" s="5">
        <v>13.718879589493806</v>
      </c>
      <c r="AV63" s="5">
        <v>19.206431425291328</v>
      </c>
      <c r="AW63" s="5"/>
      <c r="AX63" s="5">
        <v>6.859439794746903</v>
      </c>
      <c r="AY63" s="5">
        <v>5.4875518357975226</v>
      </c>
      <c r="AZ63" s="5">
        <v>6.859439794746903</v>
      </c>
      <c r="BA63" s="5">
        <v>4.1156638768481413</v>
      </c>
      <c r="BB63" s="5">
        <v>9.6032157126456639</v>
      </c>
      <c r="BC63" s="5">
        <v>6.859439794746903</v>
      </c>
      <c r="BD63" s="5">
        <v>2.7437759178987613</v>
      </c>
      <c r="BE63" s="5">
        <v>0</v>
      </c>
      <c r="BF63" s="5">
        <v>2.7437759178987613</v>
      </c>
      <c r="BG63" s="5">
        <v>1.3718879589493806</v>
      </c>
      <c r="BH63" s="5">
        <v>2.7437759178987613</v>
      </c>
      <c r="BI63" s="5">
        <v>2.7437759178987613</v>
      </c>
      <c r="BJ63" s="5">
        <v>0</v>
      </c>
      <c r="BK63" s="5">
        <v>4.1156638768481413</v>
      </c>
      <c r="BL63" s="5">
        <v>1.3718879589493806</v>
      </c>
      <c r="BM63" s="5">
        <v>0</v>
      </c>
      <c r="BN63" s="5">
        <v>2.7437759178987613</v>
      </c>
      <c r="BO63" s="5">
        <v>1.3718879589493806</v>
      </c>
      <c r="BP63" s="5">
        <v>2.7437759178987613</v>
      </c>
      <c r="BQ63" s="5">
        <v>0</v>
      </c>
      <c r="BR63" s="5"/>
      <c r="BS63" s="5">
        <v>15.090767548443187</v>
      </c>
      <c r="BT63" s="5">
        <v>9.6032157126456639</v>
      </c>
      <c r="BU63" s="5">
        <v>21.95020734319009</v>
      </c>
      <c r="BV63" s="5">
        <v>12.346991630544425</v>
      </c>
      <c r="BW63" s="5">
        <v>5.4875518357975226</v>
      </c>
      <c r="BX63" s="5"/>
      <c r="BY63" s="5">
        <v>26.065871220038229</v>
      </c>
      <c r="BZ63" s="5">
        <v>23.32209530213947</v>
      </c>
      <c r="CA63" s="5">
        <v>5.4875518357975226</v>
      </c>
      <c r="CB63" s="5">
        <v>9.6032157126456639</v>
      </c>
      <c r="CC63" s="5"/>
      <c r="CD63" s="5">
        <v>21.95020734319009</v>
      </c>
      <c r="CE63" s="5">
        <v>31.553423055835754</v>
      </c>
      <c r="CF63" s="5">
        <v>10.975103671595045</v>
      </c>
      <c r="CG63" s="5"/>
      <c r="CH63" s="5">
        <v>21.95020734319009</v>
      </c>
      <c r="CI63" s="5">
        <v>23.32209530213947</v>
      </c>
      <c r="CJ63" s="5">
        <v>19.206431425291328</v>
      </c>
      <c r="CK63" s="5"/>
      <c r="CL63" s="5">
        <v>32.92531101478513</v>
      </c>
    </row>
    <row r="64" spans="1:90" ht="12.75">
      <c r="A64" s="4">
        <f t="shared" si="0"/>
        <v>61</v>
      </c>
      <c r="B64" s="33" t="s">
        <v>71</v>
      </c>
      <c r="C64" s="5">
        <v>52.71969442248335</v>
      </c>
      <c r="D64" s="4"/>
      <c r="E64" s="5">
        <v>36.061054920955151</v>
      </c>
      <c r="F64" s="5">
        <v>9.799199706781291</v>
      </c>
      <c r="G64" s="5">
        <v>3.9196798827125168</v>
      </c>
      <c r="H64" s="5">
        <v>1.175903964813755</v>
      </c>
      <c r="I64" s="5">
        <v>1.7638559472206323</v>
      </c>
      <c r="J64" s="4"/>
      <c r="K64" s="5">
        <v>1.7638559472206323</v>
      </c>
      <c r="L64" s="5">
        <v>6.6634558006112776</v>
      </c>
      <c r="M64" s="5">
        <v>4.3116478709837684</v>
      </c>
      <c r="N64" s="5">
        <v>6.0755038182044006</v>
      </c>
      <c r="O64" s="5">
        <v>2.9397599120343876</v>
      </c>
      <c r="P64" s="5">
        <v>2.7437759178987617</v>
      </c>
      <c r="Q64" s="5">
        <v>4.5076318651193938</v>
      </c>
      <c r="R64" s="5">
        <v>2.1558239354918842</v>
      </c>
      <c r="S64" s="5">
        <v>2.7437759178987617</v>
      </c>
      <c r="T64" s="5">
        <v>3.1357439061700134</v>
      </c>
      <c r="U64" s="5">
        <v>0.78393597654250335</v>
      </c>
      <c r="V64" s="5">
        <v>1.9598399413562584</v>
      </c>
      <c r="W64" s="5">
        <v>0.39196798827125168</v>
      </c>
      <c r="X64" s="5">
        <v>1.3718879589493809</v>
      </c>
      <c r="Y64" s="5">
        <v>0.78393597654250335</v>
      </c>
      <c r="Z64" s="5">
        <v>1.3718879589493809</v>
      </c>
      <c r="AA64" s="5">
        <v>2.1558239354918842</v>
      </c>
      <c r="AB64" s="5">
        <v>1.3718879589493809</v>
      </c>
      <c r="AC64" s="5">
        <v>0.78393597654250335</v>
      </c>
      <c r="AD64" s="5">
        <v>0</v>
      </c>
      <c r="AE64" s="5">
        <v>0.78393597654250335</v>
      </c>
      <c r="AF64" s="5">
        <v>1.175903964813755</v>
      </c>
      <c r="AG64" s="5">
        <v>0.58795198240687752</v>
      </c>
      <c r="AH64" s="5">
        <v>0.78393597654250335</v>
      </c>
      <c r="AI64" s="5">
        <v>0.58795198240687752</v>
      </c>
      <c r="AJ64" s="5">
        <v>0.58795198240687752</v>
      </c>
      <c r="AK64" s="5">
        <v>0</v>
      </c>
      <c r="AL64" s="5">
        <v>0.19598399413562584</v>
      </c>
      <c r="AM64" s="4"/>
      <c r="AN64" s="5">
        <v>14.698799560171938</v>
      </c>
      <c r="AO64" s="5">
        <v>11.563055654001925</v>
      </c>
      <c r="AP64" s="5">
        <v>7.2514077830181556</v>
      </c>
      <c r="AQ64" s="5">
        <v>10.975103671595047</v>
      </c>
      <c r="AR64" s="5">
        <v>8.2313277536962861</v>
      </c>
      <c r="AS64" s="5"/>
      <c r="AT64" s="5">
        <v>26.065871220038236</v>
      </c>
      <c r="AU64" s="5">
        <v>12.934943612951306</v>
      </c>
      <c r="AV64" s="5">
        <v>13.71887958949381</v>
      </c>
      <c r="AW64" s="5"/>
      <c r="AX64" s="5">
        <v>7.8393597654250335</v>
      </c>
      <c r="AY64" s="5">
        <v>3.5277118944412647</v>
      </c>
      <c r="AZ64" s="5">
        <v>5.2915678416618981</v>
      </c>
      <c r="BA64" s="5">
        <v>3.9196798827125168</v>
      </c>
      <c r="BB64" s="5">
        <v>5.6835358299331489</v>
      </c>
      <c r="BC64" s="5">
        <v>5.4875518357975235</v>
      </c>
      <c r="BD64" s="5">
        <v>3.3317279003056388</v>
      </c>
      <c r="BE64" s="5">
        <v>1.7638559472206323</v>
      </c>
      <c r="BF64" s="5">
        <v>3.5277118944412647</v>
      </c>
      <c r="BG64" s="5">
        <v>0.97991997067812919</v>
      </c>
      <c r="BH64" s="5">
        <v>1.5678719530850067</v>
      </c>
      <c r="BI64" s="5">
        <v>0.97991997067812919</v>
      </c>
      <c r="BJ64" s="5">
        <v>1.9598399413562584</v>
      </c>
      <c r="BK64" s="5">
        <v>1.9598399413562584</v>
      </c>
      <c r="BL64" s="5">
        <v>1.5678719530850067</v>
      </c>
      <c r="BM64" s="5">
        <v>0.19598399413562584</v>
      </c>
      <c r="BN64" s="5">
        <v>0.78393597654250335</v>
      </c>
      <c r="BO64" s="5">
        <v>0</v>
      </c>
      <c r="BP64" s="5">
        <v>1.5678719530850067</v>
      </c>
      <c r="BQ64" s="5">
        <v>0.78393597654250335</v>
      </c>
      <c r="BR64" s="5"/>
      <c r="BS64" s="5">
        <v>10.583135683323796</v>
      </c>
      <c r="BT64" s="5">
        <v>9.2112477243744149</v>
      </c>
      <c r="BU64" s="5">
        <v>18.814463437020081</v>
      </c>
      <c r="BV64" s="5">
        <v>8.8192797361031641</v>
      </c>
      <c r="BW64" s="5">
        <v>5.2915678416618981</v>
      </c>
      <c r="BX64" s="5"/>
      <c r="BY64" s="5">
        <v>19.990367401833836</v>
      </c>
      <c r="BZ64" s="5">
        <v>18.814463437020081</v>
      </c>
      <c r="CA64" s="5">
        <v>8.4273117478319097</v>
      </c>
      <c r="CB64" s="5">
        <v>5.4875518357975235</v>
      </c>
      <c r="CC64" s="5"/>
      <c r="CD64" s="5">
        <v>21.55823935491884</v>
      </c>
      <c r="CE64" s="5">
        <v>25.281935243495731</v>
      </c>
      <c r="CF64" s="5">
        <v>5.8795198240687752</v>
      </c>
      <c r="CG64" s="5"/>
      <c r="CH64" s="5">
        <v>15.090767548443189</v>
      </c>
      <c r="CI64" s="5">
        <v>23.12611130800385</v>
      </c>
      <c r="CJ64" s="5">
        <v>14.502815566036311</v>
      </c>
      <c r="CK64" s="5"/>
      <c r="CL64" s="5">
        <v>21.754223349054467</v>
      </c>
    </row>
    <row r="65" spans="1:90" ht="12.75">
      <c r="A65" s="4">
        <f t="shared" si="0"/>
        <v>66</v>
      </c>
      <c r="B65" s="33" t="s">
        <v>24</v>
      </c>
      <c r="C65" s="5">
        <v>45.135113849434624</v>
      </c>
      <c r="D65" s="4"/>
      <c r="E65" s="5">
        <v>27.633743173123239</v>
      </c>
      <c r="F65" s="5">
        <v>11.053497269249295</v>
      </c>
      <c r="G65" s="5">
        <v>3.6844990897497651</v>
      </c>
      <c r="H65" s="5">
        <v>0</v>
      </c>
      <c r="I65" s="5">
        <v>2.7633743173123237</v>
      </c>
      <c r="J65" s="4"/>
      <c r="K65" s="5">
        <v>7.3689981794995303</v>
      </c>
      <c r="L65" s="5">
        <v>5.5267486346246475</v>
      </c>
      <c r="M65" s="5">
        <v>1.8422495448748826</v>
      </c>
      <c r="N65" s="5">
        <v>4.6056238621872065</v>
      </c>
      <c r="O65" s="5">
        <v>5.5267486346246475</v>
      </c>
      <c r="P65" s="5">
        <v>0.92112477243744129</v>
      </c>
      <c r="Q65" s="5">
        <v>4.6056238621872065</v>
      </c>
      <c r="R65" s="5">
        <v>1.8422495448748826</v>
      </c>
      <c r="S65" s="5">
        <v>0.92112477243744129</v>
      </c>
      <c r="T65" s="5">
        <v>1.8422495448748826</v>
      </c>
      <c r="U65" s="5">
        <v>0</v>
      </c>
      <c r="V65" s="5">
        <v>0.92112477243744129</v>
      </c>
      <c r="W65" s="5">
        <v>0.92112477243744129</v>
      </c>
      <c r="X65" s="5">
        <v>0</v>
      </c>
      <c r="Y65" s="5">
        <v>1.8422495448748826</v>
      </c>
      <c r="Z65" s="5">
        <v>0</v>
      </c>
      <c r="AA65" s="5">
        <v>0</v>
      </c>
      <c r="AB65" s="5">
        <v>0</v>
      </c>
      <c r="AC65" s="5">
        <v>0</v>
      </c>
      <c r="AD65" s="5">
        <v>1.8422495448748826</v>
      </c>
      <c r="AE65" s="5">
        <v>1.8422495448748826</v>
      </c>
      <c r="AF65" s="5">
        <v>0</v>
      </c>
      <c r="AG65" s="5">
        <v>0.92112477243744129</v>
      </c>
      <c r="AH65" s="5">
        <v>0</v>
      </c>
      <c r="AI65" s="5">
        <v>0.92112477243744129</v>
      </c>
      <c r="AJ65" s="5">
        <v>0</v>
      </c>
      <c r="AK65" s="5">
        <v>0.92112477243744129</v>
      </c>
      <c r="AL65" s="5">
        <v>0</v>
      </c>
      <c r="AM65" s="4"/>
      <c r="AN65" s="5">
        <v>15.659121131436502</v>
      </c>
      <c r="AO65" s="5">
        <v>10.132372496811854</v>
      </c>
      <c r="AP65" s="5">
        <v>10.132372496811854</v>
      </c>
      <c r="AQ65" s="5">
        <v>7.3689981794995303</v>
      </c>
      <c r="AR65" s="5">
        <v>1.8422495448748826</v>
      </c>
      <c r="AS65" s="5"/>
      <c r="AT65" s="5">
        <v>14.737996358999061</v>
      </c>
      <c r="AU65" s="5">
        <v>13.81687158656162</v>
      </c>
      <c r="AV65" s="5">
        <v>16.580245903873944</v>
      </c>
      <c r="AW65" s="5"/>
      <c r="AX65" s="5">
        <v>2.7633743173123237</v>
      </c>
      <c r="AY65" s="5">
        <v>7.3689981794995303</v>
      </c>
      <c r="AZ65" s="5">
        <v>1.8422495448748826</v>
      </c>
      <c r="BA65" s="5">
        <v>3.6844990897497651</v>
      </c>
      <c r="BB65" s="5">
        <v>2.7633743173123237</v>
      </c>
      <c r="BC65" s="5">
        <v>2.7633743173123237</v>
      </c>
      <c r="BD65" s="5">
        <v>2.7633743173123237</v>
      </c>
      <c r="BE65" s="5">
        <v>2.7633743173123237</v>
      </c>
      <c r="BF65" s="5">
        <v>4.6056238621872065</v>
      </c>
      <c r="BG65" s="5">
        <v>0.92112477243744129</v>
      </c>
      <c r="BH65" s="5">
        <v>2.7633743173123237</v>
      </c>
      <c r="BI65" s="5">
        <v>0.92112477243744129</v>
      </c>
      <c r="BJ65" s="5">
        <v>1.8422495448748826</v>
      </c>
      <c r="BK65" s="5">
        <v>1.8422495448748826</v>
      </c>
      <c r="BL65" s="5">
        <v>0.92112477243744129</v>
      </c>
      <c r="BM65" s="5">
        <v>0</v>
      </c>
      <c r="BN65" s="5">
        <v>0.92112477243744129</v>
      </c>
      <c r="BO65" s="5">
        <v>0.92112477243744129</v>
      </c>
      <c r="BP65" s="5">
        <v>0.92112477243744129</v>
      </c>
      <c r="BQ65" s="5">
        <v>1.8422495448748826</v>
      </c>
      <c r="BR65" s="5"/>
      <c r="BS65" s="5">
        <v>11.974622041686738</v>
      </c>
      <c r="BT65" s="5">
        <v>10.132372496811854</v>
      </c>
      <c r="BU65" s="5">
        <v>12.895746814124177</v>
      </c>
      <c r="BV65" s="5">
        <v>9.2112477243744131</v>
      </c>
      <c r="BW65" s="5">
        <v>0.92112477243744129</v>
      </c>
      <c r="BX65" s="5"/>
      <c r="BY65" s="5">
        <v>18.422495448748826</v>
      </c>
      <c r="BZ65" s="5">
        <v>16.580245903873944</v>
      </c>
      <c r="CA65" s="5">
        <v>7.3689981794995303</v>
      </c>
      <c r="CB65" s="5">
        <v>2.7633743173123237</v>
      </c>
      <c r="CC65" s="5"/>
      <c r="CD65" s="5">
        <v>21.185869766061153</v>
      </c>
      <c r="CE65" s="5">
        <v>19.343620221186267</v>
      </c>
      <c r="CF65" s="5">
        <v>4.6056238621872065</v>
      </c>
      <c r="CG65" s="5"/>
      <c r="CH65" s="5">
        <v>21.185869766061153</v>
      </c>
      <c r="CI65" s="5">
        <v>13.81687158656162</v>
      </c>
      <c r="CJ65" s="5">
        <v>10.132372496811854</v>
      </c>
      <c r="CK65" s="5"/>
      <c r="CL65" s="5">
        <v>26.712618400685798</v>
      </c>
    </row>
    <row r="66" spans="1:90" ht="12.75">
      <c r="A66" s="4">
        <f t="shared" si="0"/>
        <v>70</v>
      </c>
      <c r="B66" s="33" t="s">
        <v>39</v>
      </c>
      <c r="C66" s="5">
        <v>37.628926874040154</v>
      </c>
      <c r="D66" s="4"/>
      <c r="E66" s="5">
        <v>20.382335390105084</v>
      </c>
      <c r="F66" s="5">
        <v>9.4072317185100385</v>
      </c>
      <c r="G66" s="5">
        <v>4.7036158592550192</v>
      </c>
      <c r="H66" s="5">
        <v>1.5678719530850063</v>
      </c>
      <c r="I66" s="5">
        <v>1.5678719530850063</v>
      </c>
      <c r="J66" s="4"/>
      <c r="K66" s="5">
        <v>3.1357439061700125</v>
      </c>
      <c r="L66" s="5">
        <v>3.1357439061700125</v>
      </c>
      <c r="M66" s="5">
        <v>3.1357439061700125</v>
      </c>
      <c r="N66" s="5">
        <v>3.1357439061700125</v>
      </c>
      <c r="O66" s="5">
        <v>0</v>
      </c>
      <c r="P66" s="5">
        <v>0</v>
      </c>
      <c r="Q66" s="5">
        <v>3.1357439061700125</v>
      </c>
      <c r="R66" s="5">
        <v>0</v>
      </c>
      <c r="S66" s="5">
        <v>3.1357439061700125</v>
      </c>
      <c r="T66" s="5">
        <v>1.5678719530850063</v>
      </c>
      <c r="U66" s="5">
        <v>1.5678719530850063</v>
      </c>
      <c r="V66" s="5">
        <v>1.5678719530850063</v>
      </c>
      <c r="W66" s="5">
        <v>1.5678719530850063</v>
      </c>
      <c r="X66" s="5">
        <v>1.5678719530850063</v>
      </c>
      <c r="Y66" s="5">
        <v>0</v>
      </c>
      <c r="Z66" s="5">
        <v>1.5678719530850063</v>
      </c>
      <c r="AA66" s="5">
        <v>1.5678719530850063</v>
      </c>
      <c r="AB66" s="5">
        <v>1.5678719530850063</v>
      </c>
      <c r="AC66" s="5">
        <v>0</v>
      </c>
      <c r="AD66" s="5">
        <v>0</v>
      </c>
      <c r="AE66" s="5">
        <v>3.1357439061700125</v>
      </c>
      <c r="AF66" s="5">
        <v>0</v>
      </c>
      <c r="AG66" s="5">
        <v>0</v>
      </c>
      <c r="AH66" s="5">
        <v>0</v>
      </c>
      <c r="AI66" s="5">
        <v>1.5678719530850063</v>
      </c>
      <c r="AJ66" s="5">
        <v>1.5678719530850063</v>
      </c>
      <c r="AK66" s="5">
        <v>0</v>
      </c>
      <c r="AL66" s="5">
        <v>0</v>
      </c>
      <c r="AM66" s="4"/>
      <c r="AN66" s="5">
        <v>14.110847577765057</v>
      </c>
      <c r="AO66" s="5">
        <v>9.4072317185100385</v>
      </c>
      <c r="AP66" s="5">
        <v>9.4072317185100385</v>
      </c>
      <c r="AQ66" s="5">
        <v>3.1357439061700125</v>
      </c>
      <c r="AR66" s="5">
        <v>1.5678719530850063</v>
      </c>
      <c r="AS66" s="5"/>
      <c r="AT66" s="5">
        <v>18.814463437020077</v>
      </c>
      <c r="AU66" s="5">
        <v>4.7036158592550192</v>
      </c>
      <c r="AV66" s="5">
        <v>14.110847577765057</v>
      </c>
      <c r="AW66" s="5"/>
      <c r="AX66" s="5">
        <v>4.7036158592550192</v>
      </c>
      <c r="AY66" s="5">
        <v>7.8393597654250327</v>
      </c>
      <c r="AZ66" s="5">
        <v>3.1357439061700125</v>
      </c>
      <c r="BA66" s="5">
        <v>1.5678719530850063</v>
      </c>
      <c r="BB66" s="5">
        <v>1.5678719530850063</v>
      </c>
      <c r="BC66" s="5">
        <v>1.5678719530850063</v>
      </c>
      <c r="BD66" s="5">
        <v>1.5678719530850063</v>
      </c>
      <c r="BE66" s="5">
        <v>1.5678719530850063</v>
      </c>
      <c r="BF66" s="5">
        <v>1.5678719530850063</v>
      </c>
      <c r="BG66" s="5">
        <v>0</v>
      </c>
      <c r="BH66" s="5">
        <v>4.7036158592550192</v>
      </c>
      <c r="BI66" s="5">
        <v>1.5678719530850063</v>
      </c>
      <c r="BJ66" s="5">
        <v>0</v>
      </c>
      <c r="BK66" s="5">
        <v>1.5678719530850063</v>
      </c>
      <c r="BL66" s="5">
        <v>0</v>
      </c>
      <c r="BM66" s="5">
        <v>0</v>
      </c>
      <c r="BN66" s="5">
        <v>0</v>
      </c>
      <c r="BO66" s="5">
        <v>3.1357439061700125</v>
      </c>
      <c r="BP66" s="5">
        <v>1.5678719530850063</v>
      </c>
      <c r="BQ66" s="5">
        <v>0</v>
      </c>
      <c r="BR66" s="5"/>
      <c r="BS66" s="5">
        <v>9.4072317185100385</v>
      </c>
      <c r="BT66" s="5">
        <v>9.4072317185100385</v>
      </c>
      <c r="BU66" s="5">
        <v>7.8393597654250327</v>
      </c>
      <c r="BV66" s="5">
        <v>4.7036158592550192</v>
      </c>
      <c r="BW66" s="5">
        <v>6.2714878123400251</v>
      </c>
      <c r="BX66" s="5"/>
      <c r="BY66" s="5">
        <v>17.24659148393507</v>
      </c>
      <c r="BZ66" s="5">
        <v>10.975103671595045</v>
      </c>
      <c r="CA66" s="5">
        <v>6.2714878123400251</v>
      </c>
      <c r="CB66" s="5">
        <v>3.1357439061700125</v>
      </c>
      <c r="CC66" s="5"/>
      <c r="CD66" s="5">
        <v>20.382335390105084</v>
      </c>
      <c r="CE66" s="5">
        <v>14.110847577765057</v>
      </c>
      <c r="CF66" s="5">
        <v>3.1357439061700125</v>
      </c>
      <c r="CG66" s="5"/>
      <c r="CH66" s="5">
        <v>14.110847577765057</v>
      </c>
      <c r="CI66" s="5">
        <v>14.110847577765057</v>
      </c>
      <c r="CJ66" s="5">
        <v>9.4072317185100385</v>
      </c>
      <c r="CK66" s="5"/>
      <c r="CL66" s="5">
        <v>20.382335390105084</v>
      </c>
    </row>
    <row r="67" spans="1:90" ht="12.75">
      <c r="A67" s="4">
        <f t="shared" si="0"/>
        <v>45</v>
      </c>
      <c r="B67" s="33" t="s">
        <v>40</v>
      </c>
      <c r="C67" s="5">
        <v>69.299940326357273</v>
      </c>
      <c r="D67" s="4"/>
      <c r="E67" s="5">
        <v>47.976881764401185</v>
      </c>
      <c r="F67" s="5">
        <v>11.994220441100296</v>
      </c>
      <c r="G67" s="5">
        <v>5.3307646404890212</v>
      </c>
      <c r="H67" s="5">
        <v>1.3326911601222553</v>
      </c>
      <c r="I67" s="5">
        <v>2.6653823202445106</v>
      </c>
      <c r="J67" s="4"/>
      <c r="K67" s="5">
        <v>7.9961469607335323</v>
      </c>
      <c r="L67" s="5">
        <v>2.6653823202445106</v>
      </c>
      <c r="M67" s="5">
        <v>5.3307646404890212</v>
      </c>
      <c r="N67" s="5">
        <v>5.3307646404890212</v>
      </c>
      <c r="O67" s="5">
        <v>5.3307646404890212</v>
      </c>
      <c r="P67" s="5">
        <v>2.6653823202445106</v>
      </c>
      <c r="Q67" s="5">
        <v>3.9980734803667661</v>
      </c>
      <c r="R67" s="5">
        <v>5.3307646404890212</v>
      </c>
      <c r="S67" s="5">
        <v>0</v>
      </c>
      <c r="T67" s="5">
        <v>5.3307646404890212</v>
      </c>
      <c r="U67" s="5">
        <v>0</v>
      </c>
      <c r="V67" s="5">
        <v>2.6653823202445106</v>
      </c>
      <c r="W67" s="5">
        <v>1.3326911601222553</v>
      </c>
      <c r="X67" s="5">
        <v>2.6653823202445106</v>
      </c>
      <c r="Y67" s="5">
        <v>1.3326911601222553</v>
      </c>
      <c r="Z67" s="5">
        <v>1.3326911601222553</v>
      </c>
      <c r="AA67" s="5">
        <v>3.9980734803667661</v>
      </c>
      <c r="AB67" s="5">
        <v>0</v>
      </c>
      <c r="AC67" s="5">
        <v>1.3326911601222553</v>
      </c>
      <c r="AD67" s="5">
        <v>0</v>
      </c>
      <c r="AE67" s="5">
        <v>5.3307646404890212</v>
      </c>
      <c r="AF67" s="5">
        <v>1.3326911601222553</v>
      </c>
      <c r="AG67" s="5">
        <v>2.6653823202445106</v>
      </c>
      <c r="AH67" s="5">
        <v>0</v>
      </c>
      <c r="AI67" s="5">
        <v>0</v>
      </c>
      <c r="AJ67" s="5">
        <v>1.3326911601222553</v>
      </c>
      <c r="AK67" s="5">
        <v>0</v>
      </c>
      <c r="AL67" s="5">
        <v>0</v>
      </c>
      <c r="AM67" s="4"/>
      <c r="AN67" s="5">
        <v>22.65574972207834</v>
      </c>
      <c r="AO67" s="5">
        <v>13.326911601222553</v>
      </c>
      <c r="AP67" s="5">
        <v>15.992293921467065</v>
      </c>
      <c r="AQ67" s="5">
        <v>14.659602761344807</v>
      </c>
      <c r="AR67" s="5">
        <v>2.6653823202445106</v>
      </c>
      <c r="AS67" s="5"/>
      <c r="AT67" s="5">
        <v>33.317279003056385</v>
      </c>
      <c r="AU67" s="5">
        <v>15.992293921467065</v>
      </c>
      <c r="AV67" s="5">
        <v>19.990367401833826</v>
      </c>
      <c r="AW67" s="5"/>
      <c r="AX67" s="5">
        <v>2.6653823202445106</v>
      </c>
      <c r="AY67" s="5">
        <v>5.3307646404890212</v>
      </c>
      <c r="AZ67" s="5">
        <v>9.3288381208557869</v>
      </c>
      <c r="BA67" s="5">
        <v>6.6634558006112767</v>
      </c>
      <c r="BB67" s="5">
        <v>10.661529280978042</v>
      </c>
      <c r="BC67" s="5">
        <v>3.9980734803667661</v>
      </c>
      <c r="BD67" s="5">
        <v>2.6653823202445106</v>
      </c>
      <c r="BE67" s="5">
        <v>3.9980734803667661</v>
      </c>
      <c r="BF67" s="5">
        <v>2.6653823202445106</v>
      </c>
      <c r="BG67" s="5">
        <v>0</v>
      </c>
      <c r="BH67" s="5">
        <v>1.3326911601222553</v>
      </c>
      <c r="BI67" s="5">
        <v>2.6653823202445106</v>
      </c>
      <c r="BJ67" s="5">
        <v>2.6653823202445106</v>
      </c>
      <c r="BK67" s="5">
        <v>1.3326911601222553</v>
      </c>
      <c r="BL67" s="5">
        <v>3.9980734803667661</v>
      </c>
      <c r="BM67" s="5">
        <v>1.3326911601222553</v>
      </c>
      <c r="BN67" s="5">
        <v>2.6653823202445106</v>
      </c>
      <c r="BO67" s="5">
        <v>0</v>
      </c>
      <c r="BP67" s="5">
        <v>3.9980734803667661</v>
      </c>
      <c r="BQ67" s="5">
        <v>1.3326911601222553</v>
      </c>
      <c r="BR67" s="5"/>
      <c r="BS67" s="5">
        <v>17.324985081589318</v>
      </c>
      <c r="BT67" s="5">
        <v>7.9961469607335323</v>
      </c>
      <c r="BU67" s="5">
        <v>26.653823202445107</v>
      </c>
      <c r="BV67" s="5">
        <v>10.661529280978042</v>
      </c>
      <c r="BW67" s="5">
        <v>6.6634558006112767</v>
      </c>
      <c r="BX67" s="5"/>
      <c r="BY67" s="5">
        <v>23.988440882200592</v>
      </c>
      <c r="BZ67" s="5">
        <v>19.990367401833826</v>
      </c>
      <c r="CA67" s="5">
        <v>14.659602761344807</v>
      </c>
      <c r="CB67" s="5">
        <v>10.661529280978042</v>
      </c>
      <c r="CC67" s="5"/>
      <c r="CD67" s="5">
        <v>19.990367401833826</v>
      </c>
      <c r="CE67" s="5">
        <v>43.978808284034422</v>
      </c>
      <c r="CF67" s="5">
        <v>5.3307646404890212</v>
      </c>
      <c r="CG67" s="5"/>
      <c r="CH67" s="5">
        <v>22.65574972207834</v>
      </c>
      <c r="CI67" s="5">
        <v>27.986514362567362</v>
      </c>
      <c r="CJ67" s="5">
        <v>18.657676241711574</v>
      </c>
      <c r="CK67" s="5"/>
      <c r="CL67" s="5">
        <v>26.653823202445107</v>
      </c>
    </row>
    <row r="68" spans="1:90" ht="12.75">
      <c r="A68" s="4">
        <f t="shared" si="0"/>
        <v>58</v>
      </c>
      <c r="B68" s="33" t="s">
        <v>41</v>
      </c>
      <c r="C68" s="5">
        <v>59.265559826613249</v>
      </c>
      <c r="D68" s="4"/>
      <c r="E68" s="5">
        <v>43.743627491071685</v>
      </c>
      <c r="F68" s="5">
        <v>9.8775933044355408</v>
      </c>
      <c r="G68" s="5">
        <v>4.2332542733295178</v>
      </c>
      <c r="H68" s="5">
        <v>0</v>
      </c>
      <c r="I68" s="5">
        <v>1.4110847577765058</v>
      </c>
      <c r="J68" s="4"/>
      <c r="K68" s="5">
        <v>1.4110847577765058</v>
      </c>
      <c r="L68" s="5">
        <v>12.699762819988553</v>
      </c>
      <c r="M68" s="5">
        <v>1.4110847577765058</v>
      </c>
      <c r="N68" s="5">
        <v>7.0554237888825293</v>
      </c>
      <c r="O68" s="5">
        <v>4.2332542733295178</v>
      </c>
      <c r="P68" s="5">
        <v>4.2332542733295178</v>
      </c>
      <c r="Q68" s="5">
        <v>4.2332542733295178</v>
      </c>
      <c r="R68" s="5">
        <v>4.2332542733295178</v>
      </c>
      <c r="S68" s="5">
        <v>2.8221695155530115</v>
      </c>
      <c r="T68" s="5">
        <v>0</v>
      </c>
      <c r="U68" s="5">
        <v>1.4110847577765058</v>
      </c>
      <c r="V68" s="5">
        <v>0</v>
      </c>
      <c r="W68" s="5">
        <v>2.8221695155530115</v>
      </c>
      <c r="X68" s="5">
        <v>1.4110847577765058</v>
      </c>
      <c r="Y68" s="5">
        <v>0</v>
      </c>
      <c r="Z68" s="5">
        <v>2.8221695155530115</v>
      </c>
      <c r="AA68" s="5">
        <v>0</v>
      </c>
      <c r="AB68" s="5">
        <v>0</v>
      </c>
      <c r="AC68" s="5">
        <v>0</v>
      </c>
      <c r="AD68" s="5">
        <v>0</v>
      </c>
      <c r="AE68" s="5">
        <v>0</v>
      </c>
      <c r="AF68" s="5">
        <v>2.8221695155530115</v>
      </c>
      <c r="AG68" s="5">
        <v>1.4110847577765058</v>
      </c>
      <c r="AH68" s="5">
        <v>2.8221695155530115</v>
      </c>
      <c r="AI68" s="5">
        <v>0</v>
      </c>
      <c r="AJ68" s="5">
        <v>0</v>
      </c>
      <c r="AK68" s="5">
        <v>0</v>
      </c>
      <c r="AL68" s="5">
        <v>1.4110847577765058</v>
      </c>
      <c r="AM68" s="4"/>
      <c r="AN68" s="5">
        <v>21.166271366647589</v>
      </c>
      <c r="AO68" s="5">
        <v>14.110847577765059</v>
      </c>
      <c r="AP68" s="5">
        <v>2.8221695155530115</v>
      </c>
      <c r="AQ68" s="5">
        <v>9.8775933044355408</v>
      </c>
      <c r="AR68" s="5">
        <v>11.288678062212046</v>
      </c>
      <c r="AS68" s="5"/>
      <c r="AT68" s="5">
        <v>29.632779913306624</v>
      </c>
      <c r="AU68" s="5">
        <v>12.699762819988553</v>
      </c>
      <c r="AV68" s="5">
        <v>16.933017093318071</v>
      </c>
      <c r="AW68" s="5"/>
      <c r="AX68" s="5">
        <v>1.4110847577765058</v>
      </c>
      <c r="AY68" s="5">
        <v>2.8221695155530115</v>
      </c>
      <c r="AZ68" s="5">
        <v>7.0554237888825293</v>
      </c>
      <c r="BA68" s="5">
        <v>4.2332542733295178</v>
      </c>
      <c r="BB68" s="5">
        <v>9.8775933044355408</v>
      </c>
      <c r="BC68" s="5">
        <v>7.0554237888825293</v>
      </c>
      <c r="BD68" s="5">
        <v>1.4110847577765058</v>
      </c>
      <c r="BE68" s="5">
        <v>0</v>
      </c>
      <c r="BF68" s="5">
        <v>9.8775933044355408</v>
      </c>
      <c r="BG68" s="5">
        <v>0</v>
      </c>
      <c r="BH68" s="5">
        <v>2.8221695155530115</v>
      </c>
      <c r="BI68" s="5">
        <v>4.2332542733295178</v>
      </c>
      <c r="BJ68" s="5">
        <v>1.4110847577765058</v>
      </c>
      <c r="BK68" s="5">
        <v>0</v>
      </c>
      <c r="BL68" s="5">
        <v>1.4110847577765058</v>
      </c>
      <c r="BM68" s="5">
        <v>0</v>
      </c>
      <c r="BN68" s="5">
        <v>2.8221695155530115</v>
      </c>
      <c r="BO68" s="5">
        <v>0</v>
      </c>
      <c r="BP68" s="5">
        <v>1.4110847577765058</v>
      </c>
      <c r="BQ68" s="5">
        <v>1.4110847577765058</v>
      </c>
      <c r="BR68" s="5"/>
      <c r="BS68" s="5">
        <v>11.288678062212046</v>
      </c>
      <c r="BT68" s="5">
        <v>7.0554237888825293</v>
      </c>
      <c r="BU68" s="5">
        <v>18.344101851094578</v>
      </c>
      <c r="BV68" s="5">
        <v>16.933017093318071</v>
      </c>
      <c r="BW68" s="5">
        <v>5.6443390311060231</v>
      </c>
      <c r="BX68" s="5"/>
      <c r="BY68" s="5">
        <v>19.755186608871082</v>
      </c>
      <c r="BZ68" s="5">
        <v>22.577356124424092</v>
      </c>
      <c r="CA68" s="5">
        <v>5.6443390311060231</v>
      </c>
      <c r="CB68" s="5">
        <v>11.288678062212046</v>
      </c>
      <c r="CC68" s="5"/>
      <c r="CD68" s="5">
        <v>19.755186608871082</v>
      </c>
      <c r="CE68" s="5">
        <v>35.277118944412649</v>
      </c>
      <c r="CF68" s="5">
        <v>4.2332542733295178</v>
      </c>
      <c r="CG68" s="5"/>
      <c r="CH68" s="5">
        <v>14.110847577765059</v>
      </c>
      <c r="CI68" s="5">
        <v>36.688203702189156</v>
      </c>
      <c r="CJ68" s="5">
        <v>8.4665085466590355</v>
      </c>
      <c r="CK68" s="5"/>
      <c r="CL68" s="5">
        <v>21.166271366647589</v>
      </c>
    </row>
    <row r="69" spans="1:90" ht="12.75">
      <c r="A69" s="4">
        <f t="shared" si="0"/>
        <v>65</v>
      </c>
      <c r="B69" s="33" t="s">
        <v>21</v>
      </c>
      <c r="C69" s="5">
        <v>45.429089840638063</v>
      </c>
      <c r="D69" s="4"/>
      <c r="E69" s="5">
        <v>35.865070926819527</v>
      </c>
      <c r="F69" s="5">
        <v>5.977511821136587</v>
      </c>
      <c r="G69" s="5">
        <v>0</v>
      </c>
      <c r="H69" s="5">
        <v>0</v>
      </c>
      <c r="I69" s="5">
        <v>3.586507092681952</v>
      </c>
      <c r="J69" s="4"/>
      <c r="K69" s="5">
        <v>4.7820094569092699</v>
      </c>
      <c r="L69" s="5">
        <v>8.3685165495912219</v>
      </c>
      <c r="M69" s="5">
        <v>2.391004728454635</v>
      </c>
      <c r="N69" s="5">
        <v>1.1955023642273175</v>
      </c>
      <c r="O69" s="5">
        <v>5.977511821136587</v>
      </c>
      <c r="P69" s="5">
        <v>3.586507092681952</v>
      </c>
      <c r="Q69" s="5">
        <v>2.391004728454635</v>
      </c>
      <c r="R69" s="5">
        <v>0</v>
      </c>
      <c r="S69" s="5">
        <v>1.1955023642273175</v>
      </c>
      <c r="T69" s="5">
        <v>3.586507092681952</v>
      </c>
      <c r="U69" s="5">
        <v>0</v>
      </c>
      <c r="V69" s="5">
        <v>0</v>
      </c>
      <c r="W69" s="5">
        <v>1.1955023642273175</v>
      </c>
      <c r="X69" s="5">
        <v>1.1955023642273175</v>
      </c>
      <c r="Y69" s="5">
        <v>0</v>
      </c>
      <c r="Z69" s="5">
        <v>1.1955023642273175</v>
      </c>
      <c r="AA69" s="5">
        <v>3.586507092681952</v>
      </c>
      <c r="AB69" s="5">
        <v>0</v>
      </c>
      <c r="AC69" s="5">
        <v>1.1955023642273175</v>
      </c>
      <c r="AD69" s="5">
        <v>0</v>
      </c>
      <c r="AE69" s="5">
        <v>2.391004728454635</v>
      </c>
      <c r="AF69" s="5">
        <v>1.1955023642273175</v>
      </c>
      <c r="AG69" s="5">
        <v>0</v>
      </c>
      <c r="AH69" s="5">
        <v>0</v>
      </c>
      <c r="AI69" s="5">
        <v>0</v>
      </c>
      <c r="AJ69" s="5">
        <v>0</v>
      </c>
      <c r="AK69" s="5">
        <v>0</v>
      </c>
      <c r="AL69" s="5">
        <v>0</v>
      </c>
      <c r="AM69" s="4"/>
      <c r="AN69" s="5">
        <v>14.346028370727808</v>
      </c>
      <c r="AO69" s="5">
        <v>13.150526006500492</v>
      </c>
      <c r="AP69" s="5">
        <v>4.7820094569092699</v>
      </c>
      <c r="AQ69" s="5">
        <v>8.3685165495912219</v>
      </c>
      <c r="AR69" s="5">
        <v>4.7820094569092699</v>
      </c>
      <c r="AS69" s="5"/>
      <c r="AT69" s="5">
        <v>19.12803782763708</v>
      </c>
      <c r="AU69" s="5">
        <v>9.5640189138185399</v>
      </c>
      <c r="AV69" s="5">
        <v>16.737033099182444</v>
      </c>
      <c r="AW69" s="5"/>
      <c r="AX69" s="5">
        <v>5.977511821136587</v>
      </c>
      <c r="AY69" s="5">
        <v>10.759521278045856</v>
      </c>
      <c r="AZ69" s="5">
        <v>1.1955023642273175</v>
      </c>
      <c r="BA69" s="5">
        <v>1.1955023642273175</v>
      </c>
      <c r="BB69" s="5">
        <v>2.391004728454635</v>
      </c>
      <c r="BC69" s="5">
        <v>2.391004728454635</v>
      </c>
      <c r="BD69" s="5">
        <v>5.977511821136587</v>
      </c>
      <c r="BE69" s="5">
        <v>1.1955023642273175</v>
      </c>
      <c r="BF69" s="5">
        <v>2.391004728454635</v>
      </c>
      <c r="BG69" s="5">
        <v>0</v>
      </c>
      <c r="BH69" s="5">
        <v>4.7820094569092699</v>
      </c>
      <c r="BI69" s="5">
        <v>1.1955023642273175</v>
      </c>
      <c r="BJ69" s="5">
        <v>1.1955023642273175</v>
      </c>
      <c r="BK69" s="5">
        <v>2.391004728454635</v>
      </c>
      <c r="BL69" s="5">
        <v>0</v>
      </c>
      <c r="BM69" s="5">
        <v>0</v>
      </c>
      <c r="BN69" s="5">
        <v>0</v>
      </c>
      <c r="BO69" s="5">
        <v>0</v>
      </c>
      <c r="BP69" s="5">
        <v>2.391004728454635</v>
      </c>
      <c r="BQ69" s="5">
        <v>0</v>
      </c>
      <c r="BR69" s="5"/>
      <c r="BS69" s="5">
        <v>11.955023642273174</v>
      </c>
      <c r="BT69" s="5">
        <v>9.5640189138185399</v>
      </c>
      <c r="BU69" s="5">
        <v>9.5640189138185399</v>
      </c>
      <c r="BV69" s="5">
        <v>7.173014185363904</v>
      </c>
      <c r="BW69" s="5">
        <v>7.173014185363904</v>
      </c>
      <c r="BX69" s="5"/>
      <c r="BY69" s="5">
        <v>17.932535463409764</v>
      </c>
      <c r="BZ69" s="5">
        <v>10.759521278045856</v>
      </c>
      <c r="CA69" s="5">
        <v>9.5640189138185399</v>
      </c>
      <c r="CB69" s="5">
        <v>7.173014185363904</v>
      </c>
      <c r="CC69" s="5"/>
      <c r="CD69" s="5">
        <v>13.150526006500492</v>
      </c>
      <c r="CE69" s="5">
        <v>23.910047284546348</v>
      </c>
      <c r="CF69" s="5">
        <v>8.3685165495912219</v>
      </c>
      <c r="CG69" s="5"/>
      <c r="CH69" s="5">
        <v>21.519042556091712</v>
      </c>
      <c r="CI69" s="5">
        <v>10.759521278045856</v>
      </c>
      <c r="CJ69" s="5">
        <v>13.150526006500492</v>
      </c>
      <c r="CK69" s="5"/>
      <c r="CL69" s="5">
        <v>22.714544920319032</v>
      </c>
    </row>
    <row r="70" spans="1:90" ht="12.75">
      <c r="A70" s="4">
        <f t="shared" si="0"/>
        <v>68</v>
      </c>
      <c r="B70" s="33" t="s">
        <v>33</v>
      </c>
      <c r="C70" s="5">
        <v>44.331579473478556</v>
      </c>
      <c r="D70" s="4"/>
      <c r="E70" s="5">
        <v>29.044827930899743</v>
      </c>
      <c r="F70" s="5">
        <v>7.6433757712894064</v>
      </c>
      <c r="G70" s="5">
        <v>4.5860254627736436</v>
      </c>
      <c r="H70" s="5">
        <v>1.5286751542578811</v>
      </c>
      <c r="I70" s="5">
        <v>1.5286751542578811</v>
      </c>
      <c r="J70" s="4"/>
      <c r="K70" s="5">
        <v>0</v>
      </c>
      <c r="L70" s="5">
        <v>7.6433757712894064</v>
      </c>
      <c r="M70" s="5">
        <v>3.0573503085157623</v>
      </c>
      <c r="N70" s="5">
        <v>4.5860254627736436</v>
      </c>
      <c r="O70" s="5">
        <v>1.5286751542578811</v>
      </c>
      <c r="P70" s="5">
        <v>1.5286751542578811</v>
      </c>
      <c r="Q70" s="5">
        <v>1.5286751542578811</v>
      </c>
      <c r="R70" s="5">
        <v>7.6433757712894064</v>
      </c>
      <c r="S70" s="5">
        <v>1.5286751542578811</v>
      </c>
      <c r="T70" s="5">
        <v>1.5286751542578811</v>
      </c>
      <c r="U70" s="5">
        <v>0</v>
      </c>
      <c r="V70" s="5">
        <v>3.0573503085157623</v>
      </c>
      <c r="W70" s="5">
        <v>1.5286751542578811</v>
      </c>
      <c r="X70" s="5">
        <v>0</v>
      </c>
      <c r="Y70" s="5">
        <v>0</v>
      </c>
      <c r="Z70" s="5">
        <v>0</v>
      </c>
      <c r="AA70" s="5">
        <v>1.5286751542578811</v>
      </c>
      <c r="AB70" s="5">
        <v>1.5286751542578811</v>
      </c>
      <c r="AC70" s="5">
        <v>0</v>
      </c>
      <c r="AD70" s="5">
        <v>0</v>
      </c>
      <c r="AE70" s="5">
        <v>0</v>
      </c>
      <c r="AF70" s="5">
        <v>3.0573503085157623</v>
      </c>
      <c r="AG70" s="5">
        <v>1.5286751542578811</v>
      </c>
      <c r="AH70" s="5">
        <v>0</v>
      </c>
      <c r="AI70" s="5">
        <v>1.5286751542578811</v>
      </c>
      <c r="AJ70" s="5">
        <v>0</v>
      </c>
      <c r="AK70" s="5">
        <v>0</v>
      </c>
      <c r="AL70" s="5">
        <v>0</v>
      </c>
      <c r="AM70" s="4"/>
      <c r="AN70" s="5">
        <v>16.815426696836692</v>
      </c>
      <c r="AO70" s="5">
        <v>7.6433757712894064</v>
      </c>
      <c r="AP70" s="5">
        <v>7.6433757712894064</v>
      </c>
      <c r="AQ70" s="5">
        <v>6.1147006170315246</v>
      </c>
      <c r="AR70" s="5">
        <v>6.1147006170315246</v>
      </c>
      <c r="AS70" s="5"/>
      <c r="AT70" s="5">
        <v>18.344101851094575</v>
      </c>
      <c r="AU70" s="5">
        <v>9.1720509255472873</v>
      </c>
      <c r="AV70" s="5">
        <v>16.815426696836692</v>
      </c>
      <c r="AW70" s="5"/>
      <c r="AX70" s="5">
        <v>1.5286751542578811</v>
      </c>
      <c r="AY70" s="5">
        <v>7.6433757712894064</v>
      </c>
      <c r="AZ70" s="5">
        <v>4.5860254627736436</v>
      </c>
      <c r="BA70" s="5">
        <v>4.5860254627736436</v>
      </c>
      <c r="BB70" s="5">
        <v>9.1720509255472873</v>
      </c>
      <c r="BC70" s="5">
        <v>1.5286751542578811</v>
      </c>
      <c r="BD70" s="5">
        <v>1.5286751542578811</v>
      </c>
      <c r="BE70" s="5">
        <v>0</v>
      </c>
      <c r="BF70" s="5">
        <v>3.0573503085157623</v>
      </c>
      <c r="BG70" s="5">
        <v>0</v>
      </c>
      <c r="BH70" s="5">
        <v>0</v>
      </c>
      <c r="BI70" s="5">
        <v>1.5286751542578811</v>
      </c>
      <c r="BJ70" s="5">
        <v>3.0573503085157623</v>
      </c>
      <c r="BK70" s="5">
        <v>0</v>
      </c>
      <c r="BL70" s="5">
        <v>1.5286751542578811</v>
      </c>
      <c r="BM70" s="5">
        <v>0</v>
      </c>
      <c r="BN70" s="5">
        <v>1.5286751542578811</v>
      </c>
      <c r="BO70" s="5">
        <v>0</v>
      </c>
      <c r="BP70" s="5">
        <v>1.5286751542578811</v>
      </c>
      <c r="BQ70" s="5">
        <v>1.5286751542578811</v>
      </c>
      <c r="BR70" s="5"/>
      <c r="BS70" s="5">
        <v>7.6433757712894064</v>
      </c>
      <c r="BT70" s="5">
        <v>10.700726079805168</v>
      </c>
      <c r="BU70" s="5">
        <v>12.229401234063049</v>
      </c>
      <c r="BV70" s="5">
        <v>6.1147006170315246</v>
      </c>
      <c r="BW70" s="5">
        <v>7.6433757712894064</v>
      </c>
      <c r="BX70" s="5"/>
      <c r="BY70" s="5">
        <v>13.758076388320932</v>
      </c>
      <c r="BZ70" s="5">
        <v>15.286751542578813</v>
      </c>
      <c r="CA70" s="5">
        <v>9.1720509255472873</v>
      </c>
      <c r="CB70" s="5">
        <v>6.1147006170315246</v>
      </c>
      <c r="CC70" s="5"/>
      <c r="CD70" s="5">
        <v>9.1720509255472873</v>
      </c>
      <c r="CE70" s="5">
        <v>32.102178239415508</v>
      </c>
      <c r="CF70" s="5">
        <v>3.0573503085157623</v>
      </c>
      <c r="CG70" s="5"/>
      <c r="CH70" s="5">
        <v>19.872777005352457</v>
      </c>
      <c r="CI70" s="5">
        <v>10.700726079805168</v>
      </c>
      <c r="CJ70" s="5">
        <v>13.758076388320932</v>
      </c>
      <c r="CK70" s="5"/>
      <c r="CL70" s="5">
        <v>16.815426696836692</v>
      </c>
    </row>
    <row r="71" spans="1:90" ht="12.75">
      <c r="A71" s="4">
        <f t="shared" si="0"/>
        <v>71</v>
      </c>
      <c r="B71" s="33" t="s">
        <v>17</v>
      </c>
      <c r="C71" s="5">
        <v>31.690611851730694</v>
      </c>
      <c r="D71" s="4"/>
      <c r="E71" s="5">
        <v>19.617997812976146</v>
      </c>
      <c r="F71" s="5">
        <v>7.5453837742215937</v>
      </c>
      <c r="G71" s="5">
        <v>3.0181535096886374</v>
      </c>
      <c r="H71" s="5">
        <v>0</v>
      </c>
      <c r="I71" s="5">
        <v>1.5090767548443187</v>
      </c>
      <c r="J71" s="4"/>
      <c r="K71" s="5">
        <v>0</v>
      </c>
      <c r="L71" s="5">
        <v>4.5272302645329559</v>
      </c>
      <c r="M71" s="5">
        <v>1.5090767548443187</v>
      </c>
      <c r="N71" s="5">
        <v>9.0544605290659117</v>
      </c>
      <c r="O71" s="5">
        <v>0</v>
      </c>
      <c r="P71" s="5">
        <v>0</v>
      </c>
      <c r="Q71" s="5">
        <v>3.0181535096886374</v>
      </c>
      <c r="R71" s="5">
        <v>1.5090767548443187</v>
      </c>
      <c r="S71" s="5">
        <v>1.5090767548443187</v>
      </c>
      <c r="T71" s="5">
        <v>3.0181535096886374</v>
      </c>
      <c r="U71" s="5">
        <v>0</v>
      </c>
      <c r="V71" s="5">
        <v>0</v>
      </c>
      <c r="W71" s="5">
        <v>1.5090767548443187</v>
      </c>
      <c r="X71" s="5">
        <v>0</v>
      </c>
      <c r="Y71" s="5">
        <v>0</v>
      </c>
      <c r="Z71" s="5">
        <v>1.5090767548443187</v>
      </c>
      <c r="AA71" s="5">
        <v>3.0181535096886374</v>
      </c>
      <c r="AB71" s="5">
        <v>1.5090767548443187</v>
      </c>
      <c r="AC71" s="5">
        <v>0</v>
      </c>
      <c r="AD71" s="5">
        <v>0</v>
      </c>
      <c r="AE71" s="5">
        <v>0</v>
      </c>
      <c r="AF71" s="5">
        <v>0</v>
      </c>
      <c r="AG71" s="5">
        <v>0</v>
      </c>
      <c r="AH71" s="5">
        <v>0</v>
      </c>
      <c r="AI71" s="5">
        <v>0</v>
      </c>
      <c r="AJ71" s="5">
        <v>0</v>
      </c>
      <c r="AK71" s="5">
        <v>0</v>
      </c>
      <c r="AL71" s="5">
        <v>0</v>
      </c>
      <c r="AM71" s="4"/>
      <c r="AN71" s="5">
        <v>10.563537283910231</v>
      </c>
      <c r="AO71" s="5">
        <v>3.0181535096886374</v>
      </c>
      <c r="AP71" s="5">
        <v>4.5272302645329559</v>
      </c>
      <c r="AQ71" s="5">
        <v>6.0363070193772748</v>
      </c>
      <c r="AR71" s="5">
        <v>7.5453837742215937</v>
      </c>
      <c r="AS71" s="5"/>
      <c r="AT71" s="5">
        <v>13.581690793598868</v>
      </c>
      <c r="AU71" s="5">
        <v>4.5272302645329559</v>
      </c>
      <c r="AV71" s="5">
        <v>13.581690793598868</v>
      </c>
      <c r="AW71" s="5"/>
      <c r="AX71" s="5">
        <v>3.0181535096886374</v>
      </c>
      <c r="AY71" s="5">
        <v>1.5090767548443187</v>
      </c>
      <c r="AZ71" s="5">
        <v>0</v>
      </c>
      <c r="BA71" s="5">
        <v>1.5090767548443187</v>
      </c>
      <c r="BB71" s="5">
        <v>3.0181535096886374</v>
      </c>
      <c r="BC71" s="5">
        <v>6.0363070193772748</v>
      </c>
      <c r="BD71" s="5">
        <v>3.0181535096886374</v>
      </c>
      <c r="BE71" s="5">
        <v>0</v>
      </c>
      <c r="BF71" s="5">
        <v>3.0181535096886374</v>
      </c>
      <c r="BG71" s="5">
        <v>0</v>
      </c>
      <c r="BH71" s="5">
        <v>1.5090767548443187</v>
      </c>
      <c r="BI71" s="5">
        <v>1.5090767548443187</v>
      </c>
      <c r="BJ71" s="5">
        <v>0</v>
      </c>
      <c r="BK71" s="5">
        <v>1.5090767548443187</v>
      </c>
      <c r="BL71" s="5">
        <v>0</v>
      </c>
      <c r="BM71" s="5">
        <v>0</v>
      </c>
      <c r="BN71" s="5">
        <v>3.0181535096886374</v>
      </c>
      <c r="BO71" s="5">
        <v>1.5090767548443187</v>
      </c>
      <c r="BP71" s="5">
        <v>0</v>
      </c>
      <c r="BQ71" s="5">
        <v>1.5090767548443187</v>
      </c>
      <c r="BR71" s="5"/>
      <c r="BS71" s="5">
        <v>6.0363070193772748</v>
      </c>
      <c r="BT71" s="5">
        <v>4.5272302645329559</v>
      </c>
      <c r="BU71" s="5">
        <v>10.563537283910231</v>
      </c>
      <c r="BV71" s="5">
        <v>6.0363070193772748</v>
      </c>
      <c r="BW71" s="5">
        <v>4.5272302645329559</v>
      </c>
      <c r="BX71" s="5"/>
      <c r="BY71" s="5">
        <v>7.5453837742215937</v>
      </c>
      <c r="BZ71" s="5">
        <v>19.617997812976146</v>
      </c>
      <c r="CA71" s="5">
        <v>1.5090767548443187</v>
      </c>
      <c r="CB71" s="5">
        <v>3.0181535096886374</v>
      </c>
      <c r="CC71" s="5"/>
      <c r="CD71" s="5">
        <v>9.0544605290659117</v>
      </c>
      <c r="CE71" s="5">
        <v>19.617997812976146</v>
      </c>
      <c r="CF71" s="5">
        <v>3.0181535096886374</v>
      </c>
      <c r="CG71" s="5"/>
      <c r="CH71" s="5">
        <v>15.090767548443187</v>
      </c>
      <c r="CI71" s="5">
        <v>9.0544605290659117</v>
      </c>
      <c r="CJ71" s="5">
        <v>7.5453837742215937</v>
      </c>
      <c r="CK71" s="5"/>
      <c r="CL71" s="5">
        <v>10.563537283910231</v>
      </c>
    </row>
    <row r="72" spans="1:90" ht="12.75">
      <c r="A72" s="4">
        <f t="shared" si="0"/>
        <v>69</v>
      </c>
      <c r="B72" s="33" t="s">
        <v>19</v>
      </c>
      <c r="C72" s="5">
        <v>43.312462703973303</v>
      </c>
      <c r="D72" s="4"/>
      <c r="E72" s="5">
        <v>34.395190970802325</v>
      </c>
      <c r="F72" s="5">
        <v>3.8216878856447036</v>
      </c>
      <c r="G72" s="5">
        <v>2.5477919237631355</v>
      </c>
      <c r="H72" s="5">
        <v>0</v>
      </c>
      <c r="I72" s="5">
        <v>2.5477919237631355</v>
      </c>
      <c r="J72" s="4"/>
      <c r="K72" s="5">
        <v>3.8216878856447036</v>
      </c>
      <c r="L72" s="5">
        <v>7.6433757712894073</v>
      </c>
      <c r="M72" s="5">
        <v>2.5477919237631355</v>
      </c>
      <c r="N72" s="5">
        <v>3.8216878856447036</v>
      </c>
      <c r="O72" s="5">
        <v>0</v>
      </c>
      <c r="P72" s="5">
        <v>5.0955838475262709</v>
      </c>
      <c r="Q72" s="5">
        <v>2.5477919237631355</v>
      </c>
      <c r="R72" s="5">
        <v>1.2738959618815677</v>
      </c>
      <c r="S72" s="5">
        <v>1.2738959618815677</v>
      </c>
      <c r="T72" s="5">
        <v>0</v>
      </c>
      <c r="U72" s="5">
        <v>0</v>
      </c>
      <c r="V72" s="5">
        <v>1.2738959618815677</v>
      </c>
      <c r="W72" s="5">
        <v>2.5477919237631355</v>
      </c>
      <c r="X72" s="5">
        <v>0</v>
      </c>
      <c r="Y72" s="5">
        <v>1.2738959618815677</v>
      </c>
      <c r="Z72" s="5">
        <v>1.2738959618815677</v>
      </c>
      <c r="AA72" s="5">
        <v>1.2738959618815677</v>
      </c>
      <c r="AB72" s="5">
        <v>1.2738959618815677</v>
      </c>
      <c r="AC72" s="5">
        <v>0</v>
      </c>
      <c r="AD72" s="5">
        <v>0</v>
      </c>
      <c r="AE72" s="5">
        <v>1.2738959618815677</v>
      </c>
      <c r="AF72" s="5">
        <v>0</v>
      </c>
      <c r="AG72" s="5">
        <v>1.2738959618815677</v>
      </c>
      <c r="AH72" s="5">
        <v>1.2738959618815677</v>
      </c>
      <c r="AI72" s="5">
        <v>0</v>
      </c>
      <c r="AJ72" s="5">
        <v>0</v>
      </c>
      <c r="AK72" s="5">
        <v>1.2738959618815677</v>
      </c>
      <c r="AL72" s="5">
        <v>1.2738959618815677</v>
      </c>
      <c r="AM72" s="4"/>
      <c r="AN72" s="5">
        <v>11.46506365693411</v>
      </c>
      <c r="AO72" s="5">
        <v>8.9172717331709741</v>
      </c>
      <c r="AP72" s="5">
        <v>3.8216878856447036</v>
      </c>
      <c r="AQ72" s="5">
        <v>10.191167695052542</v>
      </c>
      <c r="AR72" s="5">
        <v>8.9172717331709741</v>
      </c>
      <c r="AS72" s="5"/>
      <c r="AT72" s="5">
        <v>21.656231351986651</v>
      </c>
      <c r="AU72" s="5">
        <v>7.6433757712894073</v>
      </c>
      <c r="AV72" s="5">
        <v>14.012855580697245</v>
      </c>
      <c r="AW72" s="5"/>
      <c r="AX72" s="5">
        <v>7.6433757712894073</v>
      </c>
      <c r="AY72" s="5">
        <v>5.0955838475262709</v>
      </c>
      <c r="AZ72" s="5">
        <v>2.5477919237631355</v>
      </c>
      <c r="BA72" s="5">
        <v>3.8216878856447036</v>
      </c>
      <c r="BB72" s="5">
        <v>2.5477919237631355</v>
      </c>
      <c r="BC72" s="5">
        <v>5.0955838475262709</v>
      </c>
      <c r="BD72" s="5">
        <v>1.2738959618815677</v>
      </c>
      <c r="BE72" s="5">
        <v>0</v>
      </c>
      <c r="BF72" s="5">
        <v>3.8216878856447036</v>
      </c>
      <c r="BG72" s="5">
        <v>0</v>
      </c>
      <c r="BH72" s="5">
        <v>1.2738959618815677</v>
      </c>
      <c r="BI72" s="5">
        <v>1.2738959618815677</v>
      </c>
      <c r="BJ72" s="5">
        <v>2.5477919237631355</v>
      </c>
      <c r="BK72" s="5">
        <v>0</v>
      </c>
      <c r="BL72" s="5">
        <v>1.2738959618815677</v>
      </c>
      <c r="BM72" s="5">
        <v>0</v>
      </c>
      <c r="BN72" s="5">
        <v>1.2738959618815677</v>
      </c>
      <c r="BO72" s="5">
        <v>1.2738959618815677</v>
      </c>
      <c r="BP72" s="5">
        <v>1.2738959618815677</v>
      </c>
      <c r="BQ72" s="5">
        <v>1.2738959618815677</v>
      </c>
      <c r="BR72" s="5"/>
      <c r="BS72" s="5">
        <v>15.286751542578815</v>
      </c>
      <c r="BT72" s="5">
        <v>5.0955838475262709</v>
      </c>
      <c r="BU72" s="5">
        <v>17.834543466341948</v>
      </c>
      <c r="BV72" s="5">
        <v>1.2738959618815677</v>
      </c>
      <c r="BW72" s="5">
        <v>3.8216878856447036</v>
      </c>
      <c r="BX72" s="5"/>
      <c r="BY72" s="5">
        <v>21.656231351986651</v>
      </c>
      <c r="BZ72" s="5">
        <v>14.012855580697245</v>
      </c>
      <c r="CA72" s="5">
        <v>3.8216878856447036</v>
      </c>
      <c r="CB72" s="5">
        <v>3.8216878856447036</v>
      </c>
      <c r="CC72" s="5"/>
      <c r="CD72" s="5">
        <v>8.9172717331709741</v>
      </c>
      <c r="CE72" s="5">
        <v>30.573503085157629</v>
      </c>
      <c r="CF72" s="5">
        <v>3.8216878856447036</v>
      </c>
      <c r="CG72" s="5"/>
      <c r="CH72" s="5">
        <v>20.382335390105084</v>
      </c>
      <c r="CI72" s="5">
        <v>21.656231351986651</v>
      </c>
      <c r="CJ72" s="5">
        <v>1.2738959618815677</v>
      </c>
      <c r="CK72" s="5"/>
      <c r="CL72" s="5">
        <v>12.738959618815677</v>
      </c>
    </row>
    <row r="73" spans="1:90" ht="12.75">
      <c r="A73" s="4"/>
      <c r="B73" s="33"/>
      <c r="C73" s="4"/>
      <c r="D73" s="4"/>
      <c r="E73" s="5"/>
      <c r="F73" s="5"/>
      <c r="G73" s="5"/>
      <c r="H73" s="5"/>
      <c r="I73" s="5"/>
      <c r="J73" s="4"/>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4"/>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row>
  </sheetData>
  <autoFilter ref="A1:CL73" xr:uid="{00000000-0009-0000-0000-000009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M73"/>
  <sheetViews>
    <sheetView workbookViewId="0"/>
  </sheetViews>
  <sheetFormatPr baseColWidth="10" defaultColWidth="12.5703125" defaultRowHeight="15.75" customHeight="1"/>
  <cols>
    <col min="1" max="1" width="5.7109375" customWidth="1"/>
    <col min="2" max="2" width="49" customWidth="1"/>
    <col min="3" max="3" width="7.5703125" customWidth="1"/>
    <col min="4" max="4" width="3" customWidth="1"/>
    <col min="5" max="9" width="6" customWidth="1"/>
    <col min="10" max="10" width="3" customWidth="1"/>
    <col min="11" max="38" width="6" customWidth="1"/>
    <col min="39" max="39" width="3.140625" customWidth="1"/>
    <col min="40" max="44" width="6" customWidth="1"/>
    <col min="45" max="45" width="3.28515625" customWidth="1"/>
    <col min="46" max="48" width="6" customWidth="1"/>
    <col min="49" max="49" width="4" customWidth="1"/>
    <col min="50" max="69" width="6" customWidth="1"/>
    <col min="70" max="70" width="3" customWidth="1"/>
    <col min="71" max="75" width="9.5703125" customWidth="1"/>
    <col min="76" max="76" width="3.42578125" customWidth="1"/>
    <col min="77" max="80" width="6" customWidth="1"/>
    <col min="81" max="81" width="4" customWidth="1"/>
    <col min="82" max="82" width="9.5703125" customWidth="1"/>
    <col min="83" max="84" width="5.5703125" customWidth="1"/>
    <col min="85" max="85" width="4" customWidth="1"/>
    <col min="86" max="91" width="5.5703125" customWidth="1"/>
  </cols>
  <sheetData>
    <row r="1" spans="1:91" ht="163.5" customHeight="1">
      <c r="A1" s="20" t="s">
        <v>136</v>
      </c>
      <c r="B1" s="21" t="s">
        <v>88</v>
      </c>
      <c r="C1" s="22" t="s">
        <v>137</v>
      </c>
      <c r="D1" s="23" t="s">
        <v>138</v>
      </c>
      <c r="E1" s="24" t="s">
        <v>139</v>
      </c>
      <c r="F1" s="24" t="s">
        <v>140</v>
      </c>
      <c r="G1" s="24" t="s">
        <v>141</v>
      </c>
      <c r="H1" s="24" t="s">
        <v>142</v>
      </c>
      <c r="I1" s="24" t="s">
        <v>143</v>
      </c>
      <c r="J1" s="21" t="s">
        <v>144</v>
      </c>
      <c r="K1" s="24" t="s">
        <v>145</v>
      </c>
      <c r="L1" s="24" t="s">
        <v>146</v>
      </c>
      <c r="M1" s="24" t="s">
        <v>147</v>
      </c>
      <c r="N1" s="24" t="s">
        <v>148</v>
      </c>
      <c r="O1" s="24" t="s">
        <v>149</v>
      </c>
      <c r="P1" s="24" t="s">
        <v>150</v>
      </c>
      <c r="Q1" s="24" t="s">
        <v>151</v>
      </c>
      <c r="R1" s="24" t="s">
        <v>152</v>
      </c>
      <c r="S1" s="24" t="s">
        <v>153</v>
      </c>
      <c r="T1" s="24" t="s">
        <v>154</v>
      </c>
      <c r="U1" s="24" t="s">
        <v>155</v>
      </c>
      <c r="V1" s="24" t="s">
        <v>156</v>
      </c>
      <c r="W1" s="24" t="s">
        <v>157</v>
      </c>
      <c r="X1" s="24" t="s">
        <v>158</v>
      </c>
      <c r="Y1" s="24" t="s">
        <v>159</v>
      </c>
      <c r="Z1" s="24" t="s">
        <v>160</v>
      </c>
      <c r="AA1" s="24" t="s">
        <v>161</v>
      </c>
      <c r="AB1" s="24" t="s">
        <v>162</v>
      </c>
      <c r="AC1" s="24" t="s">
        <v>163</v>
      </c>
      <c r="AD1" s="24" t="s">
        <v>164</v>
      </c>
      <c r="AE1" s="24" t="s">
        <v>165</v>
      </c>
      <c r="AF1" s="24" t="s">
        <v>166</v>
      </c>
      <c r="AG1" s="24" t="s">
        <v>167</v>
      </c>
      <c r="AH1" s="24" t="s">
        <v>168</v>
      </c>
      <c r="AI1" s="24" t="s">
        <v>169</v>
      </c>
      <c r="AJ1" s="24" t="s">
        <v>170</v>
      </c>
      <c r="AK1" s="24" t="s">
        <v>171</v>
      </c>
      <c r="AL1" s="24" t="s">
        <v>172</v>
      </c>
      <c r="AM1" s="21" t="s">
        <v>173</v>
      </c>
      <c r="AN1" s="24" t="s">
        <v>174</v>
      </c>
      <c r="AO1" s="24" t="s">
        <v>175</v>
      </c>
      <c r="AP1" s="24" t="s">
        <v>176</v>
      </c>
      <c r="AQ1" s="24" t="s">
        <v>177</v>
      </c>
      <c r="AR1" s="24" t="s">
        <v>178</v>
      </c>
      <c r="AS1" s="23" t="s">
        <v>179</v>
      </c>
      <c r="AT1" s="24" t="s">
        <v>180</v>
      </c>
      <c r="AU1" s="24" t="s">
        <v>181</v>
      </c>
      <c r="AV1" s="24" t="s">
        <v>182</v>
      </c>
      <c r="AW1" s="23" t="s">
        <v>183</v>
      </c>
      <c r="AX1" s="24" t="s">
        <v>184</v>
      </c>
      <c r="AY1" s="24" t="s">
        <v>185</v>
      </c>
      <c r="AZ1" s="24" t="s">
        <v>186</v>
      </c>
      <c r="BA1" s="24" t="s">
        <v>187</v>
      </c>
      <c r="BB1" s="24" t="s">
        <v>188</v>
      </c>
      <c r="BC1" s="24" t="s">
        <v>189</v>
      </c>
      <c r="BD1" s="24" t="s">
        <v>190</v>
      </c>
      <c r="BE1" s="24" t="s">
        <v>191</v>
      </c>
      <c r="BF1" s="24" t="s">
        <v>192</v>
      </c>
      <c r="BG1" s="24" t="s">
        <v>193</v>
      </c>
      <c r="BH1" s="24" t="s">
        <v>194</v>
      </c>
      <c r="BI1" s="24" t="s">
        <v>195</v>
      </c>
      <c r="BJ1" s="24" t="s">
        <v>196</v>
      </c>
      <c r="BK1" s="24" t="s">
        <v>197</v>
      </c>
      <c r="BL1" s="24" t="s">
        <v>198</v>
      </c>
      <c r="BM1" s="24" t="s">
        <v>199</v>
      </c>
      <c r="BN1" s="24" t="s">
        <v>200</v>
      </c>
      <c r="BO1" s="24" t="s">
        <v>201</v>
      </c>
      <c r="BP1" s="24" t="s">
        <v>202</v>
      </c>
      <c r="BQ1" s="24" t="s">
        <v>203</v>
      </c>
      <c r="BR1" s="23" t="s">
        <v>204</v>
      </c>
      <c r="BS1" s="24" t="s">
        <v>205</v>
      </c>
      <c r="BT1" s="24" t="s">
        <v>206</v>
      </c>
      <c r="BU1" s="24" t="s">
        <v>207</v>
      </c>
      <c r="BV1" s="24" t="s">
        <v>208</v>
      </c>
      <c r="BW1" s="24" t="s">
        <v>209</v>
      </c>
      <c r="BX1" s="23" t="s">
        <v>210</v>
      </c>
      <c r="BY1" s="24" t="s">
        <v>211</v>
      </c>
      <c r="BZ1" s="24" t="s">
        <v>212</v>
      </c>
      <c r="CA1" s="24" t="s">
        <v>213</v>
      </c>
      <c r="CB1" s="24" t="s">
        <v>214</v>
      </c>
      <c r="CC1" s="24" t="s">
        <v>215</v>
      </c>
      <c r="CD1" s="24" t="s">
        <v>216</v>
      </c>
      <c r="CE1" s="24" t="s">
        <v>217</v>
      </c>
      <c r="CF1" s="24" t="s">
        <v>218</v>
      </c>
      <c r="CG1" s="23" t="s">
        <v>219</v>
      </c>
      <c r="CH1" s="24" t="s">
        <v>220</v>
      </c>
      <c r="CI1" s="24" t="s">
        <v>221</v>
      </c>
      <c r="CJ1" s="24" t="s">
        <v>222</v>
      </c>
      <c r="CK1" s="24" t="s">
        <v>223</v>
      </c>
      <c r="CL1" s="24" t="s">
        <v>224</v>
      </c>
      <c r="CM1" s="24"/>
    </row>
    <row r="2" spans="1:91" ht="12.75">
      <c r="A2" s="4">
        <f t="shared" ref="A2:A72" si="0">RANK(C2,C$2:C$72)</f>
        <v>1</v>
      </c>
      <c r="B2" s="33" t="s">
        <v>26</v>
      </c>
      <c r="C2" s="5">
        <v>99</v>
      </c>
      <c r="D2" s="4"/>
      <c r="E2" s="5">
        <v>59</v>
      </c>
      <c r="F2" s="5">
        <v>24</v>
      </c>
      <c r="G2" s="5">
        <v>9</v>
      </c>
      <c r="H2" s="5">
        <v>4</v>
      </c>
      <c r="I2" s="5">
        <v>4</v>
      </c>
      <c r="J2" s="4">
        <v>0</v>
      </c>
      <c r="K2" s="5">
        <v>4</v>
      </c>
      <c r="L2" s="5">
        <v>5</v>
      </c>
      <c r="M2" s="5">
        <v>5</v>
      </c>
      <c r="N2" s="5">
        <v>7</v>
      </c>
      <c r="O2" s="5">
        <v>0</v>
      </c>
      <c r="P2" s="5">
        <v>5</v>
      </c>
      <c r="Q2" s="5">
        <v>11</v>
      </c>
      <c r="R2" s="5">
        <v>4</v>
      </c>
      <c r="S2" s="5">
        <v>7</v>
      </c>
      <c r="T2" s="5">
        <v>2</v>
      </c>
      <c r="U2" s="5">
        <v>2</v>
      </c>
      <c r="V2" s="5">
        <v>5</v>
      </c>
      <c r="W2" s="5">
        <v>2</v>
      </c>
      <c r="X2" s="5">
        <v>7</v>
      </c>
      <c r="Y2" s="5">
        <v>4</v>
      </c>
      <c r="Z2" s="5">
        <v>4</v>
      </c>
      <c r="AA2" s="5">
        <v>5</v>
      </c>
      <c r="AB2" s="5">
        <v>4</v>
      </c>
      <c r="AC2" s="5">
        <v>0</v>
      </c>
      <c r="AD2" s="5">
        <v>0</v>
      </c>
      <c r="AE2" s="5">
        <v>4</v>
      </c>
      <c r="AF2" s="5">
        <v>2</v>
      </c>
      <c r="AG2" s="5">
        <v>4</v>
      </c>
      <c r="AH2" s="5">
        <v>0</v>
      </c>
      <c r="AI2" s="5">
        <v>4</v>
      </c>
      <c r="AJ2" s="5">
        <v>2</v>
      </c>
      <c r="AK2" s="5">
        <v>0</v>
      </c>
      <c r="AL2" s="5">
        <v>0</v>
      </c>
      <c r="AM2" s="4">
        <v>0</v>
      </c>
      <c r="AN2" s="5">
        <v>27</v>
      </c>
      <c r="AO2" s="5">
        <v>18</v>
      </c>
      <c r="AP2" s="5">
        <v>16</v>
      </c>
      <c r="AQ2" s="5">
        <v>26</v>
      </c>
      <c r="AR2" s="5">
        <v>11</v>
      </c>
      <c r="AS2" s="5">
        <v>0</v>
      </c>
      <c r="AT2" s="5">
        <v>33</v>
      </c>
      <c r="AU2" s="5">
        <v>38</v>
      </c>
      <c r="AV2" s="5">
        <v>27</v>
      </c>
      <c r="AW2" s="5">
        <v>0</v>
      </c>
      <c r="AX2" s="5">
        <v>18</v>
      </c>
      <c r="AY2" s="5">
        <v>9</v>
      </c>
      <c r="AZ2" s="5">
        <v>9</v>
      </c>
      <c r="BA2" s="5">
        <v>9</v>
      </c>
      <c r="BB2" s="5">
        <v>7</v>
      </c>
      <c r="BC2" s="5">
        <v>9</v>
      </c>
      <c r="BD2" s="5">
        <v>4</v>
      </c>
      <c r="BE2" s="5">
        <v>7</v>
      </c>
      <c r="BF2" s="5">
        <v>5</v>
      </c>
      <c r="BG2" s="5">
        <v>4</v>
      </c>
      <c r="BH2" s="5">
        <v>4</v>
      </c>
      <c r="BI2" s="5">
        <v>2</v>
      </c>
      <c r="BJ2" s="5">
        <v>2</v>
      </c>
      <c r="BK2" s="5">
        <v>0</v>
      </c>
      <c r="BL2" s="5">
        <v>2</v>
      </c>
      <c r="BM2" s="5">
        <v>2</v>
      </c>
      <c r="BN2" s="5">
        <v>4</v>
      </c>
      <c r="BO2" s="5">
        <v>0</v>
      </c>
      <c r="BP2" s="5">
        <v>0</v>
      </c>
      <c r="BQ2" s="5">
        <v>2</v>
      </c>
      <c r="BR2" s="5">
        <v>0</v>
      </c>
      <c r="BS2" s="5">
        <v>29</v>
      </c>
      <c r="BT2" s="5">
        <v>15</v>
      </c>
      <c r="BU2" s="5">
        <v>27</v>
      </c>
      <c r="BV2" s="5">
        <v>18</v>
      </c>
      <c r="BW2" s="5">
        <v>9</v>
      </c>
      <c r="BX2" s="5">
        <v>0</v>
      </c>
      <c r="BY2" s="5">
        <v>33</v>
      </c>
      <c r="BZ2" s="5">
        <v>40</v>
      </c>
      <c r="CA2" s="5">
        <v>15</v>
      </c>
      <c r="CB2" s="5">
        <v>11</v>
      </c>
      <c r="CC2" s="5">
        <v>0</v>
      </c>
      <c r="CD2" s="5">
        <v>49</v>
      </c>
      <c r="CE2" s="5">
        <v>37</v>
      </c>
      <c r="CF2" s="5">
        <v>13</v>
      </c>
      <c r="CG2" s="5">
        <v>0</v>
      </c>
      <c r="CH2" s="5">
        <v>49</v>
      </c>
      <c r="CI2" s="5">
        <v>22</v>
      </c>
      <c r="CJ2" s="5">
        <v>27</v>
      </c>
      <c r="CK2" s="5">
        <v>0</v>
      </c>
      <c r="CL2" s="5">
        <v>53</v>
      </c>
      <c r="CM2" s="5"/>
    </row>
    <row r="3" spans="1:91" ht="12.75">
      <c r="A3" s="4">
        <f t="shared" si="0"/>
        <v>2</v>
      </c>
      <c r="B3" s="33" t="s">
        <v>35</v>
      </c>
      <c r="C3" s="5">
        <v>97</v>
      </c>
      <c r="D3" s="4"/>
      <c r="E3" s="5">
        <v>68</v>
      </c>
      <c r="F3" s="5">
        <v>22</v>
      </c>
      <c r="G3" s="5">
        <v>4</v>
      </c>
      <c r="H3" s="5">
        <v>0</v>
      </c>
      <c r="I3" s="5">
        <v>4</v>
      </c>
      <c r="J3" s="4">
        <v>0</v>
      </c>
      <c r="K3" s="5">
        <v>5</v>
      </c>
      <c r="L3" s="5">
        <v>4</v>
      </c>
      <c r="M3" s="5">
        <v>13</v>
      </c>
      <c r="N3" s="5">
        <v>11</v>
      </c>
      <c r="O3" s="5">
        <v>5</v>
      </c>
      <c r="P3" s="5">
        <v>7</v>
      </c>
      <c r="Q3" s="5">
        <v>9</v>
      </c>
      <c r="R3" s="5">
        <v>11</v>
      </c>
      <c r="S3" s="5">
        <v>5</v>
      </c>
      <c r="T3" s="5">
        <v>2</v>
      </c>
      <c r="U3" s="5">
        <v>2</v>
      </c>
      <c r="V3" s="5">
        <v>2</v>
      </c>
      <c r="W3" s="5">
        <v>2</v>
      </c>
      <c r="X3" s="5">
        <v>7</v>
      </c>
      <c r="Y3" s="5">
        <v>0</v>
      </c>
      <c r="Z3" s="5">
        <v>5</v>
      </c>
      <c r="AA3" s="5">
        <v>2</v>
      </c>
      <c r="AB3" s="5">
        <v>0</v>
      </c>
      <c r="AC3" s="5">
        <v>0</v>
      </c>
      <c r="AD3" s="5">
        <v>0</v>
      </c>
      <c r="AE3" s="5">
        <v>2</v>
      </c>
      <c r="AF3" s="5">
        <v>0</v>
      </c>
      <c r="AG3" s="5">
        <v>0</v>
      </c>
      <c r="AH3" s="5">
        <v>2</v>
      </c>
      <c r="AI3" s="5">
        <v>0</v>
      </c>
      <c r="AJ3" s="5">
        <v>0</v>
      </c>
      <c r="AK3" s="5">
        <v>2</v>
      </c>
      <c r="AL3" s="5">
        <v>0</v>
      </c>
      <c r="AM3" s="4">
        <v>0</v>
      </c>
      <c r="AN3" s="5">
        <v>25</v>
      </c>
      <c r="AO3" s="5">
        <v>22</v>
      </c>
      <c r="AP3" s="5">
        <v>25</v>
      </c>
      <c r="AQ3" s="5">
        <v>13</v>
      </c>
      <c r="AR3" s="5">
        <v>13</v>
      </c>
      <c r="AS3" s="5">
        <v>0</v>
      </c>
      <c r="AT3" s="5">
        <v>29</v>
      </c>
      <c r="AU3" s="5">
        <v>27</v>
      </c>
      <c r="AV3" s="5">
        <v>41</v>
      </c>
      <c r="AW3" s="5">
        <v>0</v>
      </c>
      <c r="AX3" s="5">
        <v>16</v>
      </c>
      <c r="AY3" s="5">
        <v>13</v>
      </c>
      <c r="AZ3" s="5">
        <v>9</v>
      </c>
      <c r="BA3" s="5">
        <v>5</v>
      </c>
      <c r="BB3" s="5">
        <v>7</v>
      </c>
      <c r="BC3" s="5">
        <v>9</v>
      </c>
      <c r="BD3" s="5">
        <v>4</v>
      </c>
      <c r="BE3" s="5">
        <v>5</v>
      </c>
      <c r="BF3" s="5">
        <v>5</v>
      </c>
      <c r="BG3" s="5">
        <v>5</v>
      </c>
      <c r="BH3" s="5">
        <v>5</v>
      </c>
      <c r="BI3" s="5">
        <v>0</v>
      </c>
      <c r="BJ3" s="5">
        <v>2</v>
      </c>
      <c r="BK3" s="5">
        <v>0</v>
      </c>
      <c r="BL3" s="5">
        <v>0</v>
      </c>
      <c r="BM3" s="5">
        <v>4</v>
      </c>
      <c r="BN3" s="5">
        <v>2</v>
      </c>
      <c r="BO3" s="5">
        <v>0</v>
      </c>
      <c r="BP3" s="5">
        <v>5</v>
      </c>
      <c r="BQ3" s="5">
        <v>0</v>
      </c>
      <c r="BR3" s="5">
        <v>0</v>
      </c>
      <c r="BS3" s="5">
        <v>29</v>
      </c>
      <c r="BT3" s="5">
        <v>34</v>
      </c>
      <c r="BU3" s="5">
        <v>14</v>
      </c>
      <c r="BV3" s="5">
        <v>14</v>
      </c>
      <c r="BW3" s="5">
        <v>5</v>
      </c>
      <c r="BX3" s="5">
        <v>0</v>
      </c>
      <c r="BY3" s="5">
        <v>31</v>
      </c>
      <c r="BZ3" s="5">
        <v>48</v>
      </c>
      <c r="CA3" s="5">
        <v>9</v>
      </c>
      <c r="CB3" s="5">
        <v>9</v>
      </c>
      <c r="CC3" s="5">
        <v>0</v>
      </c>
      <c r="CD3" s="5">
        <v>57</v>
      </c>
      <c r="CE3" s="5">
        <v>31</v>
      </c>
      <c r="CF3" s="5">
        <v>9</v>
      </c>
      <c r="CG3" s="5">
        <v>0</v>
      </c>
      <c r="CH3" s="5">
        <v>45</v>
      </c>
      <c r="CI3" s="5">
        <v>14</v>
      </c>
      <c r="CJ3" s="5">
        <v>38</v>
      </c>
      <c r="CK3" s="5">
        <v>0</v>
      </c>
      <c r="CL3" s="5">
        <v>66</v>
      </c>
      <c r="CM3" s="5"/>
    </row>
    <row r="4" spans="1:91" ht="12.75">
      <c r="A4" s="4">
        <f t="shared" si="0"/>
        <v>3</v>
      </c>
      <c r="B4" s="33" t="s">
        <v>36</v>
      </c>
      <c r="C4" s="5">
        <v>94</v>
      </c>
      <c r="D4" s="4"/>
      <c r="E4" s="5">
        <v>64</v>
      </c>
      <c r="F4" s="5">
        <v>20</v>
      </c>
      <c r="G4" s="5">
        <v>5</v>
      </c>
      <c r="H4" s="5">
        <v>0</v>
      </c>
      <c r="I4" s="5">
        <v>5</v>
      </c>
      <c r="J4" s="4">
        <v>0</v>
      </c>
      <c r="K4" s="5">
        <v>13</v>
      </c>
      <c r="L4" s="5">
        <v>9</v>
      </c>
      <c r="M4" s="5">
        <v>7</v>
      </c>
      <c r="N4" s="5">
        <v>5</v>
      </c>
      <c r="O4" s="5">
        <v>2</v>
      </c>
      <c r="P4" s="5">
        <v>2</v>
      </c>
      <c r="Q4" s="5">
        <v>13</v>
      </c>
      <c r="R4" s="5">
        <v>5</v>
      </c>
      <c r="S4" s="5">
        <v>2</v>
      </c>
      <c r="T4" s="5">
        <v>0</v>
      </c>
      <c r="U4" s="5">
        <v>5</v>
      </c>
      <c r="V4" s="5">
        <v>0</v>
      </c>
      <c r="W4" s="5">
        <v>2</v>
      </c>
      <c r="X4" s="5">
        <v>2</v>
      </c>
      <c r="Y4" s="5">
        <v>5</v>
      </c>
      <c r="Z4" s="5">
        <v>4</v>
      </c>
      <c r="AA4" s="5">
        <v>2</v>
      </c>
      <c r="AB4" s="5">
        <v>4</v>
      </c>
      <c r="AC4" s="5">
        <v>0</v>
      </c>
      <c r="AD4" s="5">
        <v>4</v>
      </c>
      <c r="AE4" s="5">
        <v>2</v>
      </c>
      <c r="AF4" s="5">
        <v>2</v>
      </c>
      <c r="AG4" s="5">
        <v>2</v>
      </c>
      <c r="AH4" s="5">
        <v>0</v>
      </c>
      <c r="AI4" s="5">
        <v>0</v>
      </c>
      <c r="AJ4" s="5">
        <v>0</v>
      </c>
      <c r="AK4" s="5">
        <v>2</v>
      </c>
      <c r="AL4" s="5">
        <v>2</v>
      </c>
      <c r="AM4" s="4">
        <v>0</v>
      </c>
      <c r="AN4" s="5">
        <v>29</v>
      </c>
      <c r="AO4" s="5">
        <v>20</v>
      </c>
      <c r="AP4" s="5">
        <v>29</v>
      </c>
      <c r="AQ4" s="5">
        <v>11</v>
      </c>
      <c r="AR4" s="5">
        <v>5</v>
      </c>
      <c r="AS4" s="5">
        <v>0</v>
      </c>
      <c r="AT4" s="5">
        <v>34</v>
      </c>
      <c r="AU4" s="5">
        <v>42</v>
      </c>
      <c r="AV4" s="5">
        <v>18</v>
      </c>
      <c r="AW4" s="5">
        <v>0</v>
      </c>
      <c r="AX4" s="5">
        <v>13</v>
      </c>
      <c r="AY4" s="5">
        <v>7</v>
      </c>
      <c r="AZ4" s="5">
        <v>11</v>
      </c>
      <c r="BA4" s="5">
        <v>11</v>
      </c>
      <c r="BB4" s="5">
        <v>13</v>
      </c>
      <c r="BC4" s="5">
        <v>5</v>
      </c>
      <c r="BD4" s="5">
        <v>2</v>
      </c>
      <c r="BE4" s="5">
        <v>13</v>
      </c>
      <c r="BF4" s="5">
        <v>2</v>
      </c>
      <c r="BG4" s="5">
        <v>5</v>
      </c>
      <c r="BH4" s="5">
        <v>4</v>
      </c>
      <c r="BI4" s="5">
        <v>0</v>
      </c>
      <c r="BJ4" s="5">
        <v>0</v>
      </c>
      <c r="BK4" s="5">
        <v>0</v>
      </c>
      <c r="BL4" s="5">
        <v>0</v>
      </c>
      <c r="BM4" s="5">
        <v>2</v>
      </c>
      <c r="BN4" s="5">
        <v>0</v>
      </c>
      <c r="BO4" s="5">
        <v>0</v>
      </c>
      <c r="BP4" s="5">
        <v>4</v>
      </c>
      <c r="BQ4" s="5">
        <v>4</v>
      </c>
      <c r="BR4" s="5">
        <v>0</v>
      </c>
      <c r="BS4" s="5">
        <v>33</v>
      </c>
      <c r="BT4" s="5">
        <v>22</v>
      </c>
      <c r="BU4" s="5">
        <v>15</v>
      </c>
      <c r="BV4" s="5">
        <v>16</v>
      </c>
      <c r="BW4" s="5">
        <v>9</v>
      </c>
      <c r="BX4" s="5">
        <v>0</v>
      </c>
      <c r="BY4" s="5">
        <v>33</v>
      </c>
      <c r="BZ4" s="5">
        <v>22</v>
      </c>
      <c r="CA4" s="5">
        <v>29</v>
      </c>
      <c r="CB4" s="5">
        <v>11</v>
      </c>
      <c r="CC4" s="5">
        <v>0</v>
      </c>
      <c r="CD4" s="5">
        <v>62</v>
      </c>
      <c r="CE4" s="5">
        <v>22</v>
      </c>
      <c r="CF4" s="5">
        <v>11</v>
      </c>
      <c r="CG4" s="5">
        <v>0</v>
      </c>
      <c r="CH4" s="5">
        <v>51</v>
      </c>
      <c r="CI4" s="5">
        <v>18</v>
      </c>
      <c r="CJ4" s="5">
        <v>25</v>
      </c>
      <c r="CK4" s="5">
        <v>0</v>
      </c>
      <c r="CL4" s="5">
        <v>62</v>
      </c>
      <c r="CM4" s="5"/>
    </row>
    <row r="5" spans="1:91" ht="12.75">
      <c r="A5" s="4">
        <f t="shared" si="0"/>
        <v>4</v>
      </c>
      <c r="B5" s="33" t="s">
        <v>54</v>
      </c>
      <c r="C5" s="5">
        <v>78</v>
      </c>
      <c r="D5" s="4"/>
      <c r="E5" s="5">
        <v>66</v>
      </c>
      <c r="F5" s="5">
        <v>9</v>
      </c>
      <c r="G5" s="5">
        <v>0</v>
      </c>
      <c r="H5" s="5">
        <v>2</v>
      </c>
      <c r="I5" s="5">
        <v>2</v>
      </c>
      <c r="J5" s="4">
        <v>0</v>
      </c>
      <c r="K5" s="5">
        <v>9</v>
      </c>
      <c r="L5" s="5">
        <v>11</v>
      </c>
      <c r="M5" s="5">
        <v>4</v>
      </c>
      <c r="N5" s="5">
        <v>4</v>
      </c>
      <c r="O5" s="5">
        <v>2</v>
      </c>
      <c r="P5" s="5">
        <v>9</v>
      </c>
      <c r="Q5" s="5">
        <v>9</v>
      </c>
      <c r="R5" s="5">
        <v>5</v>
      </c>
      <c r="S5" s="5">
        <v>4</v>
      </c>
      <c r="T5" s="5">
        <v>0</v>
      </c>
      <c r="U5" s="5">
        <v>2</v>
      </c>
      <c r="V5" s="5">
        <v>0</v>
      </c>
      <c r="W5" s="5">
        <v>2</v>
      </c>
      <c r="X5" s="5">
        <v>2</v>
      </c>
      <c r="Y5" s="5">
        <v>5</v>
      </c>
      <c r="Z5" s="5">
        <v>4</v>
      </c>
      <c r="AA5" s="5">
        <v>0</v>
      </c>
      <c r="AB5" s="5">
        <v>0</v>
      </c>
      <c r="AC5" s="5">
        <v>2</v>
      </c>
      <c r="AD5" s="5">
        <v>0</v>
      </c>
      <c r="AE5" s="5">
        <v>4</v>
      </c>
      <c r="AF5" s="5">
        <v>0</v>
      </c>
      <c r="AG5" s="5">
        <v>2</v>
      </c>
      <c r="AH5" s="5">
        <v>0</v>
      </c>
      <c r="AI5" s="5">
        <v>2</v>
      </c>
      <c r="AJ5" s="5">
        <v>0</v>
      </c>
      <c r="AK5" s="5">
        <v>0</v>
      </c>
      <c r="AL5" s="5">
        <v>0</v>
      </c>
      <c r="AM5" s="4">
        <v>0</v>
      </c>
      <c r="AN5" s="5">
        <v>23</v>
      </c>
      <c r="AO5" s="5">
        <v>14</v>
      </c>
      <c r="AP5" s="5">
        <v>18</v>
      </c>
      <c r="AQ5" s="5">
        <v>11</v>
      </c>
      <c r="AR5" s="5">
        <v>12</v>
      </c>
      <c r="AS5" s="5">
        <v>0</v>
      </c>
      <c r="AT5" s="5">
        <v>32</v>
      </c>
      <c r="AU5" s="5">
        <v>20</v>
      </c>
      <c r="AV5" s="5">
        <v>27</v>
      </c>
      <c r="AW5" s="5">
        <v>0</v>
      </c>
      <c r="AX5" s="5">
        <v>12</v>
      </c>
      <c r="AY5" s="5">
        <v>4</v>
      </c>
      <c r="AZ5" s="5">
        <v>2</v>
      </c>
      <c r="BA5" s="5">
        <v>9</v>
      </c>
      <c r="BB5" s="5">
        <v>7</v>
      </c>
      <c r="BC5" s="5">
        <v>5</v>
      </c>
      <c r="BD5" s="5">
        <v>0</v>
      </c>
      <c r="BE5" s="5">
        <v>5</v>
      </c>
      <c r="BF5" s="5">
        <v>7</v>
      </c>
      <c r="BG5" s="5">
        <v>11</v>
      </c>
      <c r="BH5" s="5">
        <v>5</v>
      </c>
      <c r="BI5" s="5">
        <v>0</v>
      </c>
      <c r="BJ5" s="5">
        <v>2</v>
      </c>
      <c r="BK5" s="5">
        <v>0</v>
      </c>
      <c r="BL5" s="5">
        <v>2</v>
      </c>
      <c r="BM5" s="5">
        <v>2</v>
      </c>
      <c r="BN5" s="5">
        <v>0</v>
      </c>
      <c r="BO5" s="5">
        <v>2</v>
      </c>
      <c r="BP5" s="5">
        <v>2</v>
      </c>
      <c r="BQ5" s="5">
        <v>2</v>
      </c>
      <c r="BR5" s="5">
        <v>0</v>
      </c>
      <c r="BS5" s="5">
        <v>25</v>
      </c>
      <c r="BT5" s="5">
        <v>20</v>
      </c>
      <c r="BU5" s="5">
        <v>12</v>
      </c>
      <c r="BV5" s="5">
        <v>14</v>
      </c>
      <c r="BW5" s="5">
        <v>7</v>
      </c>
      <c r="BX5" s="5">
        <v>0</v>
      </c>
      <c r="BY5" s="5">
        <v>39</v>
      </c>
      <c r="BZ5" s="5">
        <v>23</v>
      </c>
      <c r="CA5" s="5">
        <v>12</v>
      </c>
      <c r="CB5" s="5">
        <v>4</v>
      </c>
      <c r="CC5" s="5">
        <v>0</v>
      </c>
      <c r="CD5" s="5">
        <v>52</v>
      </c>
      <c r="CE5" s="5">
        <v>14</v>
      </c>
      <c r="CF5" s="5">
        <v>12</v>
      </c>
      <c r="CG5" s="5">
        <v>0</v>
      </c>
      <c r="CH5" s="5">
        <v>43</v>
      </c>
      <c r="CI5" s="5">
        <v>11</v>
      </c>
      <c r="CJ5" s="5">
        <v>25</v>
      </c>
      <c r="CK5" s="5">
        <v>0</v>
      </c>
      <c r="CL5" s="5">
        <v>62</v>
      </c>
      <c r="CM5" s="5"/>
    </row>
    <row r="6" spans="1:91" ht="12.75">
      <c r="A6" s="4">
        <f t="shared" si="0"/>
        <v>5</v>
      </c>
      <c r="B6" s="33" t="s">
        <v>28</v>
      </c>
      <c r="C6" s="5">
        <v>71</v>
      </c>
      <c r="D6" s="4"/>
      <c r="E6" s="5">
        <v>54</v>
      </c>
      <c r="F6" s="5">
        <v>10</v>
      </c>
      <c r="G6" s="5">
        <v>2</v>
      </c>
      <c r="H6" s="5">
        <v>0</v>
      </c>
      <c r="I6" s="5">
        <v>5</v>
      </c>
      <c r="J6" s="4">
        <v>0</v>
      </c>
      <c r="K6" s="5">
        <v>9</v>
      </c>
      <c r="L6" s="5">
        <v>9</v>
      </c>
      <c r="M6" s="5">
        <v>9</v>
      </c>
      <c r="N6" s="5">
        <v>3</v>
      </c>
      <c r="O6" s="5">
        <v>2</v>
      </c>
      <c r="P6" s="5">
        <v>3</v>
      </c>
      <c r="Q6" s="5">
        <v>7</v>
      </c>
      <c r="R6" s="5">
        <v>2</v>
      </c>
      <c r="S6" s="5">
        <v>7</v>
      </c>
      <c r="T6" s="5">
        <v>0</v>
      </c>
      <c r="U6" s="5">
        <v>3</v>
      </c>
      <c r="V6" s="5">
        <v>2</v>
      </c>
      <c r="W6" s="5">
        <v>2</v>
      </c>
      <c r="X6" s="5">
        <v>2</v>
      </c>
      <c r="Y6" s="5">
        <v>2</v>
      </c>
      <c r="Z6" s="5">
        <v>0</v>
      </c>
      <c r="AA6" s="5">
        <v>2</v>
      </c>
      <c r="AB6" s="5">
        <v>0</v>
      </c>
      <c r="AC6" s="5">
        <v>5</v>
      </c>
      <c r="AD6" s="5">
        <v>2</v>
      </c>
      <c r="AE6" s="5">
        <v>3</v>
      </c>
      <c r="AF6" s="5">
        <v>0</v>
      </c>
      <c r="AG6" s="5">
        <v>0</v>
      </c>
      <c r="AH6" s="5">
        <v>0</v>
      </c>
      <c r="AI6" s="5">
        <v>0</v>
      </c>
      <c r="AJ6" s="5">
        <v>0</v>
      </c>
      <c r="AK6" s="5">
        <v>0</v>
      </c>
      <c r="AL6" s="5">
        <v>0</v>
      </c>
      <c r="AM6" s="4">
        <v>0</v>
      </c>
      <c r="AN6" s="5">
        <v>19</v>
      </c>
      <c r="AO6" s="5">
        <v>17</v>
      </c>
      <c r="AP6" s="5">
        <v>24</v>
      </c>
      <c r="AQ6" s="5">
        <v>5</v>
      </c>
      <c r="AR6" s="5">
        <v>7</v>
      </c>
      <c r="AS6" s="5">
        <v>0</v>
      </c>
      <c r="AT6" s="5">
        <v>17</v>
      </c>
      <c r="AU6" s="5">
        <v>22</v>
      </c>
      <c r="AV6" s="5">
        <v>32</v>
      </c>
      <c r="AW6" s="5">
        <v>0</v>
      </c>
      <c r="AX6" s="5">
        <v>12</v>
      </c>
      <c r="AY6" s="5">
        <v>7</v>
      </c>
      <c r="AZ6" s="5">
        <v>3</v>
      </c>
      <c r="BA6" s="5">
        <v>5</v>
      </c>
      <c r="BB6" s="5">
        <v>7</v>
      </c>
      <c r="BC6" s="5">
        <v>14</v>
      </c>
      <c r="BD6" s="5">
        <v>0</v>
      </c>
      <c r="BE6" s="5">
        <v>5</v>
      </c>
      <c r="BF6" s="5">
        <v>0</v>
      </c>
      <c r="BG6" s="5">
        <v>7</v>
      </c>
      <c r="BH6" s="5">
        <v>7</v>
      </c>
      <c r="BI6" s="5">
        <v>0</v>
      </c>
      <c r="BJ6" s="5">
        <v>0</v>
      </c>
      <c r="BK6" s="5">
        <v>0</v>
      </c>
      <c r="BL6" s="5">
        <v>0</v>
      </c>
      <c r="BM6" s="5">
        <v>3</v>
      </c>
      <c r="BN6" s="5">
        <v>0</v>
      </c>
      <c r="BO6" s="5">
        <v>0</v>
      </c>
      <c r="BP6" s="5">
        <v>2</v>
      </c>
      <c r="BQ6" s="5">
        <v>0</v>
      </c>
      <c r="BR6" s="5">
        <v>0</v>
      </c>
      <c r="BS6" s="5">
        <v>22</v>
      </c>
      <c r="BT6" s="5">
        <v>20</v>
      </c>
      <c r="BU6" s="5">
        <v>12</v>
      </c>
      <c r="BV6" s="5">
        <v>10</v>
      </c>
      <c r="BW6" s="5">
        <v>7</v>
      </c>
      <c r="BX6" s="5">
        <v>0</v>
      </c>
      <c r="BY6" s="5">
        <v>31</v>
      </c>
      <c r="BZ6" s="5">
        <v>17</v>
      </c>
      <c r="CA6" s="5">
        <v>17</v>
      </c>
      <c r="CB6" s="5">
        <v>7</v>
      </c>
      <c r="CC6" s="5">
        <v>0</v>
      </c>
      <c r="CD6" s="5">
        <v>43</v>
      </c>
      <c r="CE6" s="5">
        <v>17</v>
      </c>
      <c r="CF6" s="5">
        <v>12</v>
      </c>
      <c r="CG6" s="5">
        <v>0</v>
      </c>
      <c r="CH6" s="5">
        <v>37</v>
      </c>
      <c r="CI6" s="5">
        <v>9</v>
      </c>
      <c r="CJ6" s="5">
        <v>26</v>
      </c>
      <c r="CK6" s="5">
        <v>0</v>
      </c>
      <c r="CL6" s="5">
        <v>58</v>
      </c>
      <c r="CM6" s="5"/>
    </row>
    <row r="7" spans="1:91" ht="12.75">
      <c r="A7" s="4">
        <f t="shared" si="0"/>
        <v>6</v>
      </c>
      <c r="B7" s="33" t="s">
        <v>87</v>
      </c>
      <c r="C7" s="5">
        <v>69</v>
      </c>
      <c r="D7" s="4"/>
      <c r="E7" s="5">
        <v>53</v>
      </c>
      <c r="F7" s="5">
        <v>6</v>
      </c>
      <c r="G7" s="5">
        <v>4</v>
      </c>
      <c r="H7" s="5">
        <v>4</v>
      </c>
      <c r="I7" s="5">
        <v>2</v>
      </c>
      <c r="J7" s="4">
        <v>0</v>
      </c>
      <c r="K7" s="5">
        <v>5</v>
      </c>
      <c r="L7" s="5">
        <v>6</v>
      </c>
      <c r="M7" s="5">
        <v>9</v>
      </c>
      <c r="N7" s="5">
        <v>5</v>
      </c>
      <c r="O7" s="5">
        <v>6</v>
      </c>
      <c r="P7" s="5">
        <v>3</v>
      </c>
      <c r="Q7" s="5">
        <v>2</v>
      </c>
      <c r="R7" s="5">
        <v>2</v>
      </c>
      <c r="S7" s="5">
        <v>5</v>
      </c>
      <c r="T7" s="5">
        <v>1</v>
      </c>
      <c r="U7" s="5">
        <v>3</v>
      </c>
      <c r="V7" s="5">
        <v>2</v>
      </c>
      <c r="W7" s="5">
        <v>2</v>
      </c>
      <c r="X7" s="5">
        <v>0</v>
      </c>
      <c r="Y7" s="5">
        <v>5</v>
      </c>
      <c r="Z7" s="5">
        <v>3</v>
      </c>
      <c r="AA7" s="5">
        <v>1</v>
      </c>
      <c r="AB7" s="5">
        <v>0</v>
      </c>
      <c r="AC7" s="5">
        <v>1</v>
      </c>
      <c r="AD7" s="5">
        <v>3</v>
      </c>
      <c r="AE7" s="5">
        <v>0</v>
      </c>
      <c r="AF7" s="5">
        <v>2</v>
      </c>
      <c r="AG7" s="5">
        <v>0</v>
      </c>
      <c r="AH7" s="5">
        <v>2</v>
      </c>
      <c r="AI7" s="5">
        <v>0</v>
      </c>
      <c r="AJ7" s="5">
        <v>0</v>
      </c>
      <c r="AK7" s="5">
        <v>0</v>
      </c>
      <c r="AL7" s="5">
        <v>0</v>
      </c>
      <c r="AM7" s="4">
        <v>0</v>
      </c>
      <c r="AN7" s="5">
        <v>19</v>
      </c>
      <c r="AO7" s="5">
        <v>10</v>
      </c>
      <c r="AP7" s="5">
        <v>19</v>
      </c>
      <c r="AQ7" s="5">
        <v>9</v>
      </c>
      <c r="AR7" s="5">
        <v>11</v>
      </c>
      <c r="AS7" s="5">
        <v>0</v>
      </c>
      <c r="AT7" s="5">
        <v>17</v>
      </c>
      <c r="AU7" s="5">
        <v>31</v>
      </c>
      <c r="AV7" s="5">
        <v>20</v>
      </c>
      <c r="AW7" s="5">
        <v>0</v>
      </c>
      <c r="AX7" s="5">
        <v>9</v>
      </c>
      <c r="AY7" s="5">
        <v>5</v>
      </c>
      <c r="AZ7" s="5">
        <v>3</v>
      </c>
      <c r="BA7" s="5">
        <v>2</v>
      </c>
      <c r="BB7" s="5">
        <v>9</v>
      </c>
      <c r="BC7" s="5">
        <v>4</v>
      </c>
      <c r="BD7" s="5">
        <v>2</v>
      </c>
      <c r="BE7" s="5">
        <v>5</v>
      </c>
      <c r="BF7" s="5">
        <v>4</v>
      </c>
      <c r="BG7" s="5">
        <v>4</v>
      </c>
      <c r="BH7" s="5">
        <v>4</v>
      </c>
      <c r="BI7" s="5">
        <v>1</v>
      </c>
      <c r="BJ7" s="5">
        <v>6</v>
      </c>
      <c r="BK7" s="5">
        <v>0</v>
      </c>
      <c r="BL7" s="5">
        <v>1</v>
      </c>
      <c r="BM7" s="5">
        <v>4</v>
      </c>
      <c r="BN7" s="5">
        <v>3</v>
      </c>
      <c r="BO7" s="5">
        <v>0</v>
      </c>
      <c r="BP7" s="5">
        <v>1</v>
      </c>
      <c r="BQ7" s="5">
        <v>1</v>
      </c>
      <c r="BR7" s="5">
        <v>0</v>
      </c>
      <c r="BS7" s="5">
        <v>29</v>
      </c>
      <c r="BT7" s="5">
        <v>12</v>
      </c>
      <c r="BU7" s="5">
        <v>17</v>
      </c>
      <c r="BV7" s="5">
        <v>5</v>
      </c>
      <c r="BW7" s="5">
        <v>5</v>
      </c>
      <c r="BX7" s="5">
        <v>0</v>
      </c>
      <c r="BY7" s="5">
        <v>35</v>
      </c>
      <c r="BZ7" s="5">
        <v>19</v>
      </c>
      <c r="CA7" s="5">
        <v>10</v>
      </c>
      <c r="CB7" s="5">
        <v>4</v>
      </c>
      <c r="CC7" s="5">
        <v>0</v>
      </c>
      <c r="CD7" s="5">
        <v>45</v>
      </c>
      <c r="CE7" s="5">
        <v>14</v>
      </c>
      <c r="CF7" s="5">
        <v>9</v>
      </c>
      <c r="CG7" s="5">
        <v>0</v>
      </c>
      <c r="CH7" s="5">
        <v>27</v>
      </c>
      <c r="CI7" s="5">
        <v>17</v>
      </c>
      <c r="CJ7" s="5">
        <v>24</v>
      </c>
      <c r="CK7" s="5">
        <v>0</v>
      </c>
      <c r="CL7" s="5">
        <v>44</v>
      </c>
      <c r="CM7" s="5"/>
    </row>
    <row r="8" spans="1:91" ht="12.75">
      <c r="A8" s="4">
        <f t="shared" si="0"/>
        <v>7</v>
      </c>
      <c r="B8" s="33" t="s">
        <v>18</v>
      </c>
      <c r="C8" s="5">
        <v>68</v>
      </c>
      <c r="D8" s="4"/>
      <c r="E8" s="5">
        <v>50</v>
      </c>
      <c r="F8" s="5">
        <v>6</v>
      </c>
      <c r="G8" s="5">
        <v>6</v>
      </c>
      <c r="H8" s="5">
        <v>0</v>
      </c>
      <c r="I8" s="5">
        <v>6</v>
      </c>
      <c r="J8" s="4">
        <v>0</v>
      </c>
      <c r="K8" s="5">
        <v>9</v>
      </c>
      <c r="L8" s="5">
        <v>12</v>
      </c>
      <c r="M8" s="5">
        <v>3</v>
      </c>
      <c r="N8" s="5">
        <v>0</v>
      </c>
      <c r="O8" s="5">
        <v>5</v>
      </c>
      <c r="P8" s="5">
        <v>5</v>
      </c>
      <c r="Q8" s="5">
        <v>2</v>
      </c>
      <c r="R8" s="5">
        <v>0</v>
      </c>
      <c r="S8" s="5">
        <v>2</v>
      </c>
      <c r="T8" s="5">
        <v>2</v>
      </c>
      <c r="U8" s="5">
        <v>5</v>
      </c>
      <c r="V8" s="5">
        <v>3</v>
      </c>
      <c r="W8" s="5">
        <v>3</v>
      </c>
      <c r="X8" s="5">
        <v>2</v>
      </c>
      <c r="Y8" s="5">
        <v>0</v>
      </c>
      <c r="Z8" s="5">
        <v>0</v>
      </c>
      <c r="AA8" s="5">
        <v>0</v>
      </c>
      <c r="AB8" s="5">
        <v>3</v>
      </c>
      <c r="AC8" s="5">
        <v>2</v>
      </c>
      <c r="AD8" s="5">
        <v>3</v>
      </c>
      <c r="AE8" s="5">
        <v>3</v>
      </c>
      <c r="AF8" s="5">
        <v>0</v>
      </c>
      <c r="AG8" s="5">
        <v>0</v>
      </c>
      <c r="AH8" s="5">
        <v>3</v>
      </c>
      <c r="AI8" s="5">
        <v>2</v>
      </c>
      <c r="AJ8" s="5">
        <v>2</v>
      </c>
      <c r="AK8" s="5">
        <v>0</v>
      </c>
      <c r="AL8" s="5">
        <v>0</v>
      </c>
      <c r="AM8" s="4">
        <v>0</v>
      </c>
      <c r="AN8" s="5">
        <v>16</v>
      </c>
      <c r="AO8" s="5">
        <v>9</v>
      </c>
      <c r="AP8" s="5">
        <v>22</v>
      </c>
      <c r="AQ8" s="5">
        <v>14</v>
      </c>
      <c r="AR8" s="5">
        <v>8</v>
      </c>
      <c r="AS8" s="5">
        <v>0</v>
      </c>
      <c r="AT8" s="5">
        <v>16</v>
      </c>
      <c r="AU8" s="5">
        <v>28</v>
      </c>
      <c r="AV8" s="5">
        <v>25</v>
      </c>
      <c r="AW8" s="5">
        <v>0</v>
      </c>
      <c r="AX8" s="5">
        <v>20</v>
      </c>
      <c r="AY8" s="5">
        <v>6</v>
      </c>
      <c r="AZ8" s="5">
        <v>2</v>
      </c>
      <c r="BA8" s="5">
        <v>2</v>
      </c>
      <c r="BB8" s="5">
        <v>2</v>
      </c>
      <c r="BC8" s="5">
        <v>6</v>
      </c>
      <c r="BD8" s="5">
        <v>0</v>
      </c>
      <c r="BE8" s="5">
        <v>6</v>
      </c>
      <c r="BF8" s="5">
        <v>3</v>
      </c>
      <c r="BG8" s="5">
        <v>9</v>
      </c>
      <c r="BH8" s="5">
        <v>6</v>
      </c>
      <c r="BI8" s="5">
        <v>2</v>
      </c>
      <c r="BJ8" s="5">
        <v>2</v>
      </c>
      <c r="BK8" s="5">
        <v>0</v>
      </c>
      <c r="BL8" s="5">
        <v>0</v>
      </c>
      <c r="BM8" s="5">
        <v>0</v>
      </c>
      <c r="BN8" s="5">
        <v>2</v>
      </c>
      <c r="BO8" s="5">
        <v>0</v>
      </c>
      <c r="BP8" s="5">
        <v>2</v>
      </c>
      <c r="BQ8" s="5">
        <v>0</v>
      </c>
      <c r="BR8" s="5">
        <v>0</v>
      </c>
      <c r="BS8" s="5">
        <v>26</v>
      </c>
      <c r="BT8" s="5">
        <v>11</v>
      </c>
      <c r="BU8" s="5">
        <v>11</v>
      </c>
      <c r="BV8" s="5">
        <v>14</v>
      </c>
      <c r="BW8" s="5">
        <v>6</v>
      </c>
      <c r="BX8" s="5">
        <v>0</v>
      </c>
      <c r="BY8" s="5">
        <v>20</v>
      </c>
      <c r="BZ8" s="5">
        <v>17</v>
      </c>
      <c r="CA8" s="5">
        <v>23</v>
      </c>
      <c r="CB8" s="5">
        <v>8</v>
      </c>
      <c r="CC8" s="5">
        <v>0</v>
      </c>
      <c r="CD8" s="5">
        <v>48</v>
      </c>
      <c r="CE8" s="5">
        <v>9</v>
      </c>
      <c r="CF8" s="5">
        <v>11</v>
      </c>
      <c r="CG8" s="5">
        <v>0</v>
      </c>
      <c r="CH8" s="5">
        <v>40</v>
      </c>
      <c r="CI8" s="5">
        <v>11</v>
      </c>
      <c r="CJ8" s="5">
        <v>17</v>
      </c>
      <c r="CK8" s="5">
        <v>0</v>
      </c>
      <c r="CL8" s="5">
        <v>48</v>
      </c>
      <c r="CM8" s="5"/>
    </row>
    <row r="9" spans="1:91" ht="12.75">
      <c r="A9" s="4">
        <f t="shared" si="0"/>
        <v>7</v>
      </c>
      <c r="B9" s="33" t="s">
        <v>74</v>
      </c>
      <c r="C9" s="5">
        <v>68</v>
      </c>
      <c r="D9" s="4"/>
      <c r="E9" s="5">
        <v>49</v>
      </c>
      <c r="F9" s="5">
        <v>10</v>
      </c>
      <c r="G9" s="5">
        <v>5</v>
      </c>
      <c r="H9" s="5">
        <v>0</v>
      </c>
      <c r="I9" s="5">
        <v>4</v>
      </c>
      <c r="J9" s="4">
        <v>0</v>
      </c>
      <c r="K9" s="5">
        <v>8</v>
      </c>
      <c r="L9" s="5">
        <v>3</v>
      </c>
      <c r="M9" s="5">
        <v>3</v>
      </c>
      <c r="N9" s="5">
        <v>3</v>
      </c>
      <c r="O9" s="5">
        <v>3</v>
      </c>
      <c r="P9" s="5">
        <v>1</v>
      </c>
      <c r="Q9" s="5">
        <v>7</v>
      </c>
      <c r="R9" s="5">
        <v>4</v>
      </c>
      <c r="S9" s="5">
        <v>8</v>
      </c>
      <c r="T9" s="5">
        <v>1</v>
      </c>
      <c r="U9" s="5">
        <v>3</v>
      </c>
      <c r="V9" s="5">
        <v>3</v>
      </c>
      <c r="W9" s="5">
        <v>3</v>
      </c>
      <c r="X9" s="5">
        <v>4</v>
      </c>
      <c r="Y9" s="5">
        <v>1</v>
      </c>
      <c r="Z9" s="5">
        <v>3</v>
      </c>
      <c r="AA9" s="5">
        <v>3</v>
      </c>
      <c r="AB9" s="5">
        <v>3</v>
      </c>
      <c r="AC9" s="5">
        <v>1</v>
      </c>
      <c r="AD9" s="5">
        <v>1</v>
      </c>
      <c r="AE9" s="5">
        <v>0</v>
      </c>
      <c r="AF9" s="5">
        <v>0</v>
      </c>
      <c r="AG9" s="5">
        <v>0</v>
      </c>
      <c r="AH9" s="5">
        <v>1</v>
      </c>
      <c r="AI9" s="5">
        <v>0</v>
      </c>
      <c r="AJ9" s="5">
        <v>0</v>
      </c>
      <c r="AK9" s="5">
        <v>1</v>
      </c>
      <c r="AL9" s="5">
        <v>0</v>
      </c>
      <c r="AM9" s="4">
        <v>0</v>
      </c>
      <c r="AN9" s="5">
        <v>15</v>
      </c>
      <c r="AO9" s="5">
        <v>19</v>
      </c>
      <c r="AP9" s="5">
        <v>19</v>
      </c>
      <c r="AQ9" s="5">
        <v>11</v>
      </c>
      <c r="AR9" s="5">
        <v>4</v>
      </c>
      <c r="AS9" s="5">
        <v>0</v>
      </c>
      <c r="AT9" s="5">
        <v>30</v>
      </c>
      <c r="AU9" s="5">
        <v>19</v>
      </c>
      <c r="AV9" s="5">
        <v>19</v>
      </c>
      <c r="AW9" s="5">
        <v>0</v>
      </c>
      <c r="AX9" s="5">
        <v>19</v>
      </c>
      <c r="AY9" s="5">
        <v>5</v>
      </c>
      <c r="AZ9" s="5">
        <v>7</v>
      </c>
      <c r="BA9" s="5">
        <v>4</v>
      </c>
      <c r="BB9" s="5">
        <v>7</v>
      </c>
      <c r="BC9" s="5">
        <v>1</v>
      </c>
      <c r="BD9" s="5">
        <v>0</v>
      </c>
      <c r="BE9" s="5">
        <v>0</v>
      </c>
      <c r="BF9" s="5">
        <v>3</v>
      </c>
      <c r="BG9" s="5">
        <v>8</v>
      </c>
      <c r="BH9" s="5">
        <v>1</v>
      </c>
      <c r="BI9" s="5">
        <v>3</v>
      </c>
      <c r="BJ9" s="5">
        <v>1</v>
      </c>
      <c r="BK9" s="5">
        <v>0</v>
      </c>
      <c r="BL9" s="5">
        <v>1</v>
      </c>
      <c r="BM9" s="5">
        <v>3</v>
      </c>
      <c r="BN9" s="5">
        <v>3</v>
      </c>
      <c r="BO9" s="5">
        <v>0</v>
      </c>
      <c r="BP9" s="5">
        <v>1</v>
      </c>
      <c r="BQ9" s="5">
        <v>0</v>
      </c>
      <c r="BR9" s="5">
        <v>0</v>
      </c>
      <c r="BS9" s="5">
        <v>26</v>
      </c>
      <c r="BT9" s="5">
        <v>19</v>
      </c>
      <c r="BU9" s="5">
        <v>11</v>
      </c>
      <c r="BV9" s="5">
        <v>7</v>
      </c>
      <c r="BW9" s="5">
        <v>5</v>
      </c>
      <c r="BX9" s="5">
        <v>0</v>
      </c>
      <c r="BY9" s="5">
        <v>33</v>
      </c>
      <c r="BZ9" s="5">
        <v>20</v>
      </c>
      <c r="CA9" s="5">
        <v>12</v>
      </c>
      <c r="CB9" s="5">
        <v>3</v>
      </c>
      <c r="CC9" s="5">
        <v>0</v>
      </c>
      <c r="CD9" s="5">
        <v>41</v>
      </c>
      <c r="CE9" s="5">
        <v>19</v>
      </c>
      <c r="CF9" s="5">
        <v>8</v>
      </c>
      <c r="CG9" s="5">
        <v>0</v>
      </c>
      <c r="CH9" s="5">
        <v>38</v>
      </c>
      <c r="CI9" s="5">
        <v>14</v>
      </c>
      <c r="CJ9" s="5">
        <v>16</v>
      </c>
      <c r="CK9" s="5">
        <v>0</v>
      </c>
      <c r="CL9" s="5">
        <v>49</v>
      </c>
      <c r="CM9" s="5"/>
    </row>
    <row r="10" spans="1:91" ht="12.75">
      <c r="A10" s="4">
        <f t="shared" si="0"/>
        <v>7</v>
      </c>
      <c r="B10" s="33" t="s">
        <v>73</v>
      </c>
      <c r="C10" s="5">
        <v>68</v>
      </c>
      <c r="D10" s="4"/>
      <c r="E10" s="5">
        <v>53</v>
      </c>
      <c r="F10" s="5">
        <v>8</v>
      </c>
      <c r="G10" s="5">
        <v>4</v>
      </c>
      <c r="H10" s="5">
        <v>1</v>
      </c>
      <c r="I10" s="5">
        <v>3</v>
      </c>
      <c r="J10" s="4">
        <v>0</v>
      </c>
      <c r="K10" s="5">
        <v>6</v>
      </c>
      <c r="L10" s="5">
        <v>5</v>
      </c>
      <c r="M10" s="5">
        <v>4</v>
      </c>
      <c r="N10" s="5">
        <v>2</v>
      </c>
      <c r="O10" s="5">
        <v>4</v>
      </c>
      <c r="P10" s="5">
        <v>4</v>
      </c>
      <c r="Q10" s="5">
        <v>4</v>
      </c>
      <c r="R10" s="5">
        <v>3</v>
      </c>
      <c r="S10" s="5">
        <v>4</v>
      </c>
      <c r="T10" s="5">
        <v>0</v>
      </c>
      <c r="U10" s="5">
        <v>6</v>
      </c>
      <c r="V10" s="5">
        <v>4</v>
      </c>
      <c r="W10" s="5">
        <v>2</v>
      </c>
      <c r="X10" s="5">
        <v>1</v>
      </c>
      <c r="Y10" s="5">
        <v>4</v>
      </c>
      <c r="Z10" s="5">
        <v>1</v>
      </c>
      <c r="AA10" s="5">
        <v>5</v>
      </c>
      <c r="AB10" s="5">
        <v>1</v>
      </c>
      <c r="AC10" s="5">
        <v>1</v>
      </c>
      <c r="AD10" s="5">
        <v>1</v>
      </c>
      <c r="AE10" s="5">
        <v>1</v>
      </c>
      <c r="AF10" s="5">
        <v>3</v>
      </c>
      <c r="AG10" s="5">
        <v>0</v>
      </c>
      <c r="AH10" s="5">
        <v>0</v>
      </c>
      <c r="AI10" s="5">
        <v>1</v>
      </c>
      <c r="AJ10" s="5">
        <v>1</v>
      </c>
      <c r="AK10" s="5">
        <v>1</v>
      </c>
      <c r="AL10" s="5">
        <v>0</v>
      </c>
      <c r="AM10" s="4">
        <v>0</v>
      </c>
      <c r="AN10" s="5">
        <v>25</v>
      </c>
      <c r="AO10" s="5">
        <v>11</v>
      </c>
      <c r="AP10" s="5">
        <v>16</v>
      </c>
      <c r="AQ10" s="5">
        <v>9</v>
      </c>
      <c r="AR10" s="5">
        <v>7</v>
      </c>
      <c r="AS10" s="5">
        <v>0</v>
      </c>
      <c r="AT10" s="5">
        <v>15</v>
      </c>
      <c r="AU10" s="5">
        <v>30</v>
      </c>
      <c r="AV10" s="5">
        <v>23</v>
      </c>
      <c r="AW10" s="5">
        <v>0</v>
      </c>
      <c r="AX10" s="5">
        <v>10</v>
      </c>
      <c r="AY10" s="5">
        <v>9</v>
      </c>
      <c r="AZ10" s="5">
        <v>6</v>
      </c>
      <c r="BA10" s="5">
        <v>7</v>
      </c>
      <c r="BB10" s="5">
        <v>4</v>
      </c>
      <c r="BC10" s="5">
        <v>4</v>
      </c>
      <c r="BD10" s="5">
        <v>0</v>
      </c>
      <c r="BE10" s="5">
        <v>6</v>
      </c>
      <c r="BF10" s="5">
        <v>3</v>
      </c>
      <c r="BG10" s="5">
        <v>3</v>
      </c>
      <c r="BH10" s="5">
        <v>2</v>
      </c>
      <c r="BI10" s="5">
        <v>1</v>
      </c>
      <c r="BJ10" s="5">
        <v>6</v>
      </c>
      <c r="BK10" s="5">
        <v>2</v>
      </c>
      <c r="BL10" s="5">
        <v>4</v>
      </c>
      <c r="BM10" s="5">
        <v>1</v>
      </c>
      <c r="BN10" s="5">
        <v>1</v>
      </c>
      <c r="BO10" s="5">
        <v>0</v>
      </c>
      <c r="BP10" s="5">
        <v>1</v>
      </c>
      <c r="BQ10" s="5">
        <v>0</v>
      </c>
      <c r="BR10" s="5">
        <v>0</v>
      </c>
      <c r="BS10" s="5">
        <v>18</v>
      </c>
      <c r="BT10" s="5">
        <v>17</v>
      </c>
      <c r="BU10" s="5">
        <v>17</v>
      </c>
      <c r="BV10" s="5">
        <v>9</v>
      </c>
      <c r="BW10" s="5">
        <v>7</v>
      </c>
      <c r="BX10" s="5">
        <v>0</v>
      </c>
      <c r="BY10" s="5">
        <v>30</v>
      </c>
      <c r="BZ10" s="5">
        <v>19</v>
      </c>
      <c r="CA10" s="5">
        <v>14</v>
      </c>
      <c r="CB10" s="5">
        <v>5</v>
      </c>
      <c r="CC10" s="5">
        <v>0</v>
      </c>
      <c r="CD10" s="5">
        <v>41</v>
      </c>
      <c r="CE10" s="5">
        <v>15</v>
      </c>
      <c r="CF10" s="5">
        <v>12</v>
      </c>
      <c r="CG10" s="5">
        <v>0</v>
      </c>
      <c r="CH10" s="5">
        <v>28</v>
      </c>
      <c r="CI10" s="5">
        <v>18</v>
      </c>
      <c r="CJ10" s="5">
        <v>23</v>
      </c>
      <c r="CK10" s="5">
        <v>0</v>
      </c>
      <c r="CL10" s="5">
        <v>40</v>
      </c>
      <c r="CM10" s="5"/>
    </row>
    <row r="11" spans="1:91" ht="12.75">
      <c r="A11" s="4">
        <f t="shared" si="0"/>
        <v>7</v>
      </c>
      <c r="B11" s="33" t="s">
        <v>25</v>
      </c>
      <c r="C11" s="5">
        <v>68</v>
      </c>
      <c r="D11" s="4"/>
      <c r="E11" s="5">
        <v>57</v>
      </c>
      <c r="F11" s="5">
        <v>3</v>
      </c>
      <c r="G11" s="5">
        <v>2</v>
      </c>
      <c r="H11" s="5">
        <v>0</v>
      </c>
      <c r="I11" s="5">
        <v>7</v>
      </c>
      <c r="J11" s="4">
        <v>0</v>
      </c>
      <c r="K11" s="5">
        <v>10</v>
      </c>
      <c r="L11" s="5">
        <v>7</v>
      </c>
      <c r="M11" s="5">
        <v>0</v>
      </c>
      <c r="N11" s="5">
        <v>0</v>
      </c>
      <c r="O11" s="5">
        <v>0</v>
      </c>
      <c r="P11" s="5">
        <v>10</v>
      </c>
      <c r="Q11" s="5">
        <v>2</v>
      </c>
      <c r="R11" s="5">
        <v>3</v>
      </c>
      <c r="S11" s="5">
        <v>10</v>
      </c>
      <c r="T11" s="5">
        <v>7</v>
      </c>
      <c r="U11" s="5">
        <v>3</v>
      </c>
      <c r="V11" s="5">
        <v>3</v>
      </c>
      <c r="W11" s="5">
        <v>2</v>
      </c>
      <c r="X11" s="5">
        <v>3</v>
      </c>
      <c r="Y11" s="5">
        <v>0</v>
      </c>
      <c r="Z11" s="5">
        <v>0</v>
      </c>
      <c r="AA11" s="5">
        <v>0</v>
      </c>
      <c r="AB11" s="5">
        <v>0</v>
      </c>
      <c r="AC11" s="5">
        <v>0</v>
      </c>
      <c r="AD11" s="5">
        <v>3</v>
      </c>
      <c r="AE11" s="5">
        <v>2</v>
      </c>
      <c r="AF11" s="5">
        <v>0</v>
      </c>
      <c r="AG11" s="5">
        <v>0</v>
      </c>
      <c r="AH11" s="5">
        <v>3</v>
      </c>
      <c r="AI11" s="5">
        <v>0</v>
      </c>
      <c r="AJ11" s="5">
        <v>0</v>
      </c>
      <c r="AK11" s="5">
        <v>0</v>
      </c>
      <c r="AL11" s="5">
        <v>2</v>
      </c>
      <c r="AM11" s="4">
        <v>0</v>
      </c>
      <c r="AN11" s="5">
        <v>18</v>
      </c>
      <c r="AO11" s="5">
        <v>16</v>
      </c>
      <c r="AP11" s="5">
        <v>21</v>
      </c>
      <c r="AQ11" s="5">
        <v>7</v>
      </c>
      <c r="AR11" s="5">
        <v>7</v>
      </c>
      <c r="AS11" s="5">
        <v>0</v>
      </c>
      <c r="AT11" s="5">
        <v>15</v>
      </c>
      <c r="AU11" s="5">
        <v>23</v>
      </c>
      <c r="AV11" s="5">
        <v>31</v>
      </c>
      <c r="AW11" s="5">
        <v>0</v>
      </c>
      <c r="AX11" s="5">
        <v>10</v>
      </c>
      <c r="AY11" s="5">
        <v>7</v>
      </c>
      <c r="AZ11" s="5">
        <v>2</v>
      </c>
      <c r="BA11" s="5">
        <v>2</v>
      </c>
      <c r="BB11" s="5">
        <v>0</v>
      </c>
      <c r="BC11" s="5">
        <v>0</v>
      </c>
      <c r="BD11" s="5">
        <v>8</v>
      </c>
      <c r="BE11" s="5">
        <v>8</v>
      </c>
      <c r="BF11" s="5">
        <v>3</v>
      </c>
      <c r="BG11" s="5">
        <v>8</v>
      </c>
      <c r="BH11" s="5">
        <v>7</v>
      </c>
      <c r="BI11" s="5">
        <v>3</v>
      </c>
      <c r="BJ11" s="5">
        <v>5</v>
      </c>
      <c r="BK11" s="5">
        <v>0</v>
      </c>
      <c r="BL11" s="5">
        <v>2</v>
      </c>
      <c r="BM11" s="5">
        <v>0</v>
      </c>
      <c r="BN11" s="5">
        <v>2</v>
      </c>
      <c r="BO11" s="5">
        <v>3</v>
      </c>
      <c r="BP11" s="5">
        <v>0</v>
      </c>
      <c r="BQ11" s="5">
        <v>0</v>
      </c>
      <c r="BR11" s="5">
        <v>0</v>
      </c>
      <c r="BS11" s="5">
        <v>41</v>
      </c>
      <c r="BT11" s="5">
        <v>10</v>
      </c>
      <c r="BU11" s="5">
        <v>10</v>
      </c>
      <c r="BV11" s="5">
        <v>5</v>
      </c>
      <c r="BW11" s="5">
        <v>3</v>
      </c>
      <c r="BX11" s="5">
        <v>0</v>
      </c>
      <c r="BY11" s="5">
        <v>29</v>
      </c>
      <c r="BZ11" s="5">
        <v>24</v>
      </c>
      <c r="CA11" s="5">
        <v>10</v>
      </c>
      <c r="CB11" s="5">
        <v>5</v>
      </c>
      <c r="CC11" s="5">
        <v>0</v>
      </c>
      <c r="CD11" s="5">
        <v>46</v>
      </c>
      <c r="CE11" s="5">
        <v>11</v>
      </c>
      <c r="CF11" s="5">
        <v>11</v>
      </c>
      <c r="CG11" s="5">
        <v>0</v>
      </c>
      <c r="CH11" s="5">
        <v>29</v>
      </c>
      <c r="CI11" s="5">
        <v>20</v>
      </c>
      <c r="CJ11" s="5">
        <v>20</v>
      </c>
      <c r="CK11" s="5">
        <v>0</v>
      </c>
      <c r="CL11" s="5">
        <v>55</v>
      </c>
      <c r="CM11" s="5"/>
    </row>
    <row r="12" spans="1:91" ht="12.75">
      <c r="A12" s="4">
        <f t="shared" si="0"/>
        <v>11</v>
      </c>
      <c r="B12" s="33" t="s">
        <v>43</v>
      </c>
      <c r="C12" s="5">
        <v>67</v>
      </c>
      <c r="D12" s="4"/>
      <c r="E12" s="5">
        <v>57</v>
      </c>
      <c r="F12" s="5">
        <v>3</v>
      </c>
      <c r="G12" s="5">
        <v>5</v>
      </c>
      <c r="H12" s="5">
        <v>0</v>
      </c>
      <c r="I12" s="5">
        <v>2</v>
      </c>
      <c r="J12" s="4">
        <v>0</v>
      </c>
      <c r="K12" s="5">
        <v>8</v>
      </c>
      <c r="L12" s="5">
        <v>5</v>
      </c>
      <c r="M12" s="5">
        <v>6</v>
      </c>
      <c r="N12" s="5">
        <v>0</v>
      </c>
      <c r="O12" s="5">
        <v>0</v>
      </c>
      <c r="P12" s="5">
        <v>5</v>
      </c>
      <c r="Q12" s="5">
        <v>5</v>
      </c>
      <c r="R12" s="5">
        <v>0</v>
      </c>
      <c r="S12" s="5">
        <v>5</v>
      </c>
      <c r="T12" s="5">
        <v>0</v>
      </c>
      <c r="U12" s="5">
        <v>8</v>
      </c>
      <c r="V12" s="5">
        <v>0</v>
      </c>
      <c r="W12" s="5">
        <v>2</v>
      </c>
      <c r="X12" s="5">
        <v>3</v>
      </c>
      <c r="Y12" s="5">
        <v>2</v>
      </c>
      <c r="Z12" s="5">
        <v>0</v>
      </c>
      <c r="AA12" s="5">
        <v>2</v>
      </c>
      <c r="AB12" s="5">
        <v>3</v>
      </c>
      <c r="AC12" s="5">
        <v>3</v>
      </c>
      <c r="AD12" s="5">
        <v>0</v>
      </c>
      <c r="AE12" s="5">
        <v>2</v>
      </c>
      <c r="AF12" s="5">
        <v>0</v>
      </c>
      <c r="AG12" s="5">
        <v>0</v>
      </c>
      <c r="AH12" s="5">
        <v>8</v>
      </c>
      <c r="AI12" s="5">
        <v>0</v>
      </c>
      <c r="AJ12" s="5">
        <v>2</v>
      </c>
      <c r="AK12" s="5">
        <v>0</v>
      </c>
      <c r="AL12" s="5">
        <v>0</v>
      </c>
      <c r="AM12" s="4">
        <v>0</v>
      </c>
      <c r="AN12" s="5">
        <v>32</v>
      </c>
      <c r="AO12" s="5">
        <v>8</v>
      </c>
      <c r="AP12" s="5">
        <v>17</v>
      </c>
      <c r="AQ12" s="5">
        <v>5</v>
      </c>
      <c r="AR12" s="5">
        <v>5</v>
      </c>
      <c r="AS12" s="5">
        <v>0</v>
      </c>
      <c r="AT12" s="5">
        <v>11</v>
      </c>
      <c r="AU12" s="5">
        <v>25</v>
      </c>
      <c r="AV12" s="5">
        <v>30</v>
      </c>
      <c r="AW12" s="5">
        <v>0</v>
      </c>
      <c r="AX12" s="5">
        <v>11</v>
      </c>
      <c r="AY12" s="5">
        <v>8</v>
      </c>
      <c r="AZ12" s="5">
        <v>0</v>
      </c>
      <c r="BA12" s="5">
        <v>3</v>
      </c>
      <c r="BB12" s="5">
        <v>6</v>
      </c>
      <c r="BC12" s="5">
        <v>5</v>
      </c>
      <c r="BD12" s="5">
        <v>3</v>
      </c>
      <c r="BE12" s="5">
        <v>5</v>
      </c>
      <c r="BF12" s="5">
        <v>2</v>
      </c>
      <c r="BG12" s="5">
        <v>3</v>
      </c>
      <c r="BH12" s="5">
        <v>8</v>
      </c>
      <c r="BI12" s="5">
        <v>0</v>
      </c>
      <c r="BJ12" s="5">
        <v>3</v>
      </c>
      <c r="BK12" s="5">
        <v>0</v>
      </c>
      <c r="BL12" s="5">
        <v>0</v>
      </c>
      <c r="BM12" s="5">
        <v>2</v>
      </c>
      <c r="BN12" s="5">
        <v>5</v>
      </c>
      <c r="BO12" s="5">
        <v>2</v>
      </c>
      <c r="BP12" s="5">
        <v>2</v>
      </c>
      <c r="BQ12" s="5">
        <v>0</v>
      </c>
      <c r="BR12" s="5">
        <v>0</v>
      </c>
      <c r="BS12" s="5">
        <v>24</v>
      </c>
      <c r="BT12" s="5">
        <v>13</v>
      </c>
      <c r="BU12" s="5">
        <v>14</v>
      </c>
      <c r="BV12" s="5">
        <v>13</v>
      </c>
      <c r="BW12" s="5">
        <v>3</v>
      </c>
      <c r="BX12" s="5">
        <v>0</v>
      </c>
      <c r="BY12" s="5">
        <v>27</v>
      </c>
      <c r="BZ12" s="5">
        <v>19</v>
      </c>
      <c r="CA12" s="5">
        <v>17</v>
      </c>
      <c r="CB12" s="5">
        <v>3</v>
      </c>
      <c r="CC12" s="5">
        <v>0</v>
      </c>
      <c r="CD12" s="5">
        <v>49</v>
      </c>
      <c r="CE12" s="5">
        <v>13</v>
      </c>
      <c r="CF12" s="5">
        <v>5</v>
      </c>
      <c r="CG12" s="5">
        <v>0</v>
      </c>
      <c r="CH12" s="5">
        <v>30</v>
      </c>
      <c r="CI12" s="5">
        <v>19</v>
      </c>
      <c r="CJ12" s="5">
        <v>17</v>
      </c>
      <c r="CK12" s="5">
        <v>0</v>
      </c>
      <c r="CL12" s="5">
        <v>48</v>
      </c>
      <c r="CM12" s="5"/>
    </row>
    <row r="13" spans="1:91" ht="12.75">
      <c r="A13" s="4">
        <f t="shared" si="0"/>
        <v>12</v>
      </c>
      <c r="B13" s="33" t="s">
        <v>84</v>
      </c>
      <c r="C13" s="5">
        <v>65</v>
      </c>
      <c r="D13" s="4"/>
      <c r="E13" s="5">
        <v>49</v>
      </c>
      <c r="F13" s="5">
        <v>8</v>
      </c>
      <c r="G13" s="5">
        <v>4</v>
      </c>
      <c r="H13" s="5">
        <v>1</v>
      </c>
      <c r="I13" s="5">
        <v>3</v>
      </c>
      <c r="J13" s="4">
        <v>0</v>
      </c>
      <c r="K13" s="5">
        <v>5</v>
      </c>
      <c r="L13" s="5">
        <v>4</v>
      </c>
      <c r="M13" s="5">
        <v>7</v>
      </c>
      <c r="N13" s="5">
        <v>1</v>
      </c>
      <c r="O13" s="5">
        <v>4</v>
      </c>
      <c r="P13" s="5">
        <v>1</v>
      </c>
      <c r="Q13" s="5">
        <v>5</v>
      </c>
      <c r="R13" s="5">
        <v>8</v>
      </c>
      <c r="S13" s="5">
        <v>5</v>
      </c>
      <c r="T13" s="5">
        <v>1</v>
      </c>
      <c r="U13" s="5">
        <v>1</v>
      </c>
      <c r="V13" s="5">
        <v>4</v>
      </c>
      <c r="W13" s="5">
        <v>1</v>
      </c>
      <c r="X13" s="5">
        <v>4</v>
      </c>
      <c r="Y13" s="5">
        <v>0</v>
      </c>
      <c r="Z13" s="5">
        <v>1</v>
      </c>
      <c r="AA13" s="5">
        <v>1</v>
      </c>
      <c r="AB13" s="5">
        <v>3</v>
      </c>
      <c r="AC13" s="5">
        <v>0</v>
      </c>
      <c r="AD13" s="5">
        <v>0</v>
      </c>
      <c r="AE13" s="5">
        <v>1</v>
      </c>
      <c r="AF13" s="5">
        <v>3</v>
      </c>
      <c r="AG13" s="5">
        <v>0</v>
      </c>
      <c r="AH13" s="5">
        <v>0</v>
      </c>
      <c r="AI13" s="5">
        <v>1</v>
      </c>
      <c r="AJ13" s="5">
        <v>0</v>
      </c>
      <c r="AK13" s="5">
        <v>0</v>
      </c>
      <c r="AL13" s="5">
        <v>1</v>
      </c>
      <c r="AM13" s="4">
        <v>0</v>
      </c>
      <c r="AN13" s="5">
        <v>17</v>
      </c>
      <c r="AO13" s="5">
        <v>12</v>
      </c>
      <c r="AP13" s="5">
        <v>13</v>
      </c>
      <c r="AQ13" s="5">
        <v>19</v>
      </c>
      <c r="AR13" s="5">
        <v>4</v>
      </c>
      <c r="AS13" s="5">
        <v>0</v>
      </c>
      <c r="AT13" s="5">
        <v>12</v>
      </c>
      <c r="AU13" s="5">
        <v>35</v>
      </c>
      <c r="AV13" s="5">
        <v>19</v>
      </c>
      <c r="AW13" s="5">
        <v>0</v>
      </c>
      <c r="AX13" s="5">
        <v>7</v>
      </c>
      <c r="AY13" s="5">
        <v>7</v>
      </c>
      <c r="AZ13" s="5">
        <v>9</v>
      </c>
      <c r="BA13" s="5">
        <v>1</v>
      </c>
      <c r="BB13" s="5">
        <v>3</v>
      </c>
      <c r="BC13" s="5">
        <v>5</v>
      </c>
      <c r="BD13" s="5">
        <v>1</v>
      </c>
      <c r="BE13" s="5">
        <v>5</v>
      </c>
      <c r="BF13" s="5">
        <v>4</v>
      </c>
      <c r="BG13" s="5">
        <v>4</v>
      </c>
      <c r="BH13" s="5">
        <v>5</v>
      </c>
      <c r="BI13" s="5">
        <v>1</v>
      </c>
      <c r="BJ13" s="5">
        <v>0</v>
      </c>
      <c r="BK13" s="5">
        <v>1</v>
      </c>
      <c r="BL13" s="5">
        <v>8</v>
      </c>
      <c r="BM13" s="5">
        <v>1</v>
      </c>
      <c r="BN13" s="5">
        <v>0</v>
      </c>
      <c r="BO13" s="5">
        <v>1</v>
      </c>
      <c r="BP13" s="5">
        <v>0</v>
      </c>
      <c r="BQ13" s="5">
        <v>0</v>
      </c>
      <c r="BR13" s="5">
        <v>0</v>
      </c>
      <c r="BS13" s="5">
        <v>19</v>
      </c>
      <c r="BT13" s="5">
        <v>8</v>
      </c>
      <c r="BU13" s="5">
        <v>19</v>
      </c>
      <c r="BV13" s="5">
        <v>8</v>
      </c>
      <c r="BW13" s="5">
        <v>12</v>
      </c>
      <c r="BX13" s="5">
        <v>0</v>
      </c>
      <c r="BY13" s="5">
        <v>24</v>
      </c>
      <c r="BZ13" s="5">
        <v>28</v>
      </c>
      <c r="CA13" s="5">
        <v>9</v>
      </c>
      <c r="CB13" s="5">
        <v>4</v>
      </c>
      <c r="CC13" s="5">
        <v>0</v>
      </c>
      <c r="CD13" s="5">
        <v>29</v>
      </c>
      <c r="CE13" s="5">
        <v>28</v>
      </c>
      <c r="CF13" s="5">
        <v>8</v>
      </c>
      <c r="CG13" s="5">
        <v>0</v>
      </c>
      <c r="CH13" s="5">
        <v>27</v>
      </c>
      <c r="CI13" s="5">
        <v>25</v>
      </c>
      <c r="CJ13" s="5">
        <v>13</v>
      </c>
      <c r="CK13" s="5">
        <v>0</v>
      </c>
      <c r="CL13" s="5">
        <v>42</v>
      </c>
      <c r="CM13" s="5"/>
    </row>
    <row r="14" spans="1:91" ht="12.75">
      <c r="A14" s="4">
        <f t="shared" si="0"/>
        <v>13</v>
      </c>
      <c r="B14" s="33" t="s">
        <v>52</v>
      </c>
      <c r="C14" s="5">
        <v>63</v>
      </c>
      <c r="D14" s="4"/>
      <c r="E14" s="5">
        <v>45</v>
      </c>
      <c r="F14" s="5">
        <v>10</v>
      </c>
      <c r="G14" s="5">
        <v>8</v>
      </c>
      <c r="H14" s="5">
        <v>0</v>
      </c>
      <c r="I14" s="5">
        <v>0</v>
      </c>
      <c r="J14" s="4">
        <v>0</v>
      </c>
      <c r="K14" s="5">
        <v>6</v>
      </c>
      <c r="L14" s="5">
        <v>6</v>
      </c>
      <c r="M14" s="5">
        <v>8</v>
      </c>
      <c r="N14" s="5">
        <v>2</v>
      </c>
      <c r="O14" s="5">
        <v>0</v>
      </c>
      <c r="P14" s="5">
        <v>6</v>
      </c>
      <c r="Q14" s="5">
        <v>0</v>
      </c>
      <c r="R14" s="5">
        <v>3</v>
      </c>
      <c r="S14" s="5">
        <v>5</v>
      </c>
      <c r="T14" s="5">
        <v>0</v>
      </c>
      <c r="U14" s="5">
        <v>3</v>
      </c>
      <c r="V14" s="5">
        <v>2</v>
      </c>
      <c r="W14" s="5">
        <v>0</v>
      </c>
      <c r="X14" s="5">
        <v>0</v>
      </c>
      <c r="Y14" s="5">
        <v>3</v>
      </c>
      <c r="Z14" s="5">
        <v>0</v>
      </c>
      <c r="AA14" s="5">
        <v>0</v>
      </c>
      <c r="AB14" s="5">
        <v>2</v>
      </c>
      <c r="AC14" s="5">
        <v>2</v>
      </c>
      <c r="AD14" s="5">
        <v>3</v>
      </c>
      <c r="AE14" s="5">
        <v>6</v>
      </c>
      <c r="AF14" s="5">
        <v>2</v>
      </c>
      <c r="AG14" s="5">
        <v>0</v>
      </c>
      <c r="AH14" s="5">
        <v>2</v>
      </c>
      <c r="AI14" s="5">
        <v>0</v>
      </c>
      <c r="AJ14" s="5">
        <v>2</v>
      </c>
      <c r="AK14" s="5">
        <v>0</v>
      </c>
      <c r="AL14" s="5">
        <v>0</v>
      </c>
      <c r="AM14" s="4">
        <v>0</v>
      </c>
      <c r="AN14" s="5">
        <v>13</v>
      </c>
      <c r="AO14" s="5">
        <v>6</v>
      </c>
      <c r="AP14" s="5">
        <v>24</v>
      </c>
      <c r="AQ14" s="5">
        <v>16</v>
      </c>
      <c r="AR14" s="5">
        <v>3</v>
      </c>
      <c r="AS14" s="5">
        <v>0</v>
      </c>
      <c r="AT14" s="5">
        <v>14</v>
      </c>
      <c r="AU14" s="5">
        <v>23</v>
      </c>
      <c r="AV14" s="5">
        <v>26</v>
      </c>
      <c r="AW14" s="5">
        <v>0</v>
      </c>
      <c r="AX14" s="5">
        <v>13</v>
      </c>
      <c r="AY14" s="5">
        <v>10</v>
      </c>
      <c r="AZ14" s="5">
        <v>8</v>
      </c>
      <c r="BA14" s="5">
        <v>3</v>
      </c>
      <c r="BB14" s="5">
        <v>3</v>
      </c>
      <c r="BC14" s="5">
        <v>6</v>
      </c>
      <c r="BD14" s="5">
        <v>0</v>
      </c>
      <c r="BE14" s="5">
        <v>3</v>
      </c>
      <c r="BF14" s="5">
        <v>0</v>
      </c>
      <c r="BG14" s="5">
        <v>3</v>
      </c>
      <c r="BH14" s="5">
        <v>5</v>
      </c>
      <c r="BI14" s="5">
        <v>0</v>
      </c>
      <c r="BJ14" s="5">
        <v>2</v>
      </c>
      <c r="BK14" s="5">
        <v>0</v>
      </c>
      <c r="BL14" s="5">
        <v>3</v>
      </c>
      <c r="BM14" s="5">
        <v>3</v>
      </c>
      <c r="BN14" s="5">
        <v>0</v>
      </c>
      <c r="BO14" s="5">
        <v>0</v>
      </c>
      <c r="BP14" s="5">
        <v>0</v>
      </c>
      <c r="BQ14" s="5">
        <v>0</v>
      </c>
      <c r="BR14" s="5">
        <v>0</v>
      </c>
      <c r="BS14" s="5">
        <v>29</v>
      </c>
      <c r="BT14" s="5">
        <v>10</v>
      </c>
      <c r="BU14" s="5">
        <v>13</v>
      </c>
      <c r="BV14" s="5">
        <v>10</v>
      </c>
      <c r="BW14" s="5">
        <v>2</v>
      </c>
      <c r="BX14" s="5">
        <v>0</v>
      </c>
      <c r="BY14" s="5">
        <v>19</v>
      </c>
      <c r="BZ14" s="5">
        <v>10</v>
      </c>
      <c r="CA14" s="5">
        <v>23</v>
      </c>
      <c r="CB14" s="5">
        <v>11</v>
      </c>
      <c r="CC14" s="5">
        <v>0</v>
      </c>
      <c r="CD14" s="5">
        <v>34</v>
      </c>
      <c r="CE14" s="5">
        <v>13</v>
      </c>
      <c r="CF14" s="5">
        <v>16</v>
      </c>
      <c r="CG14" s="5">
        <v>0</v>
      </c>
      <c r="CH14" s="5">
        <v>31</v>
      </c>
      <c r="CI14" s="5">
        <v>11</v>
      </c>
      <c r="CJ14" s="5">
        <v>21</v>
      </c>
      <c r="CK14" s="5">
        <v>0</v>
      </c>
      <c r="CL14" s="5">
        <v>42</v>
      </c>
      <c r="CM14" s="5"/>
    </row>
    <row r="15" spans="1:91" ht="12.75">
      <c r="A15" s="4">
        <f t="shared" si="0"/>
        <v>13</v>
      </c>
      <c r="B15" s="3" t="s">
        <v>86</v>
      </c>
      <c r="C15" s="5">
        <v>63</v>
      </c>
      <c r="D15" s="4"/>
      <c r="E15" s="5">
        <v>48</v>
      </c>
      <c r="F15" s="5">
        <v>8</v>
      </c>
      <c r="G15" s="5">
        <v>4</v>
      </c>
      <c r="H15" s="5">
        <v>2</v>
      </c>
      <c r="I15" s="5">
        <v>2</v>
      </c>
      <c r="J15" s="4">
        <v>0</v>
      </c>
      <c r="K15" s="5">
        <v>6</v>
      </c>
      <c r="L15" s="5">
        <v>2</v>
      </c>
      <c r="M15" s="5">
        <v>4</v>
      </c>
      <c r="N15" s="5">
        <v>3</v>
      </c>
      <c r="O15" s="5">
        <v>2</v>
      </c>
      <c r="P15" s="5">
        <v>6</v>
      </c>
      <c r="Q15" s="5">
        <v>1</v>
      </c>
      <c r="R15" s="5">
        <v>7</v>
      </c>
      <c r="S15" s="5">
        <v>2</v>
      </c>
      <c r="T15" s="5">
        <v>3</v>
      </c>
      <c r="U15" s="5">
        <v>2</v>
      </c>
      <c r="V15" s="5">
        <v>4</v>
      </c>
      <c r="W15" s="5">
        <v>1</v>
      </c>
      <c r="X15" s="5">
        <v>0</v>
      </c>
      <c r="Y15" s="5">
        <v>2</v>
      </c>
      <c r="Z15" s="5">
        <v>2</v>
      </c>
      <c r="AA15" s="5">
        <v>5</v>
      </c>
      <c r="AB15" s="5">
        <v>1</v>
      </c>
      <c r="AC15" s="5">
        <v>1</v>
      </c>
      <c r="AD15" s="5">
        <v>2</v>
      </c>
      <c r="AE15" s="5">
        <v>1</v>
      </c>
      <c r="AF15" s="5">
        <v>3</v>
      </c>
      <c r="AG15" s="5">
        <v>2</v>
      </c>
      <c r="AH15" s="5">
        <v>1</v>
      </c>
      <c r="AI15" s="5">
        <v>2</v>
      </c>
      <c r="AJ15" s="5">
        <v>1</v>
      </c>
      <c r="AK15" s="5">
        <v>0</v>
      </c>
      <c r="AL15" s="5">
        <v>0</v>
      </c>
      <c r="AM15" s="4">
        <v>0</v>
      </c>
      <c r="AN15" s="5">
        <v>18</v>
      </c>
      <c r="AO15" s="5">
        <v>11</v>
      </c>
      <c r="AP15" s="5">
        <v>12</v>
      </c>
      <c r="AQ15" s="5">
        <v>15</v>
      </c>
      <c r="AR15" s="5">
        <v>7</v>
      </c>
      <c r="AS15" s="5">
        <v>0</v>
      </c>
      <c r="AT15" s="5">
        <v>17</v>
      </c>
      <c r="AU15" s="5">
        <v>23</v>
      </c>
      <c r="AV15" s="5">
        <v>23</v>
      </c>
      <c r="AW15" s="5">
        <v>0</v>
      </c>
      <c r="AX15" s="5">
        <v>5</v>
      </c>
      <c r="AY15" s="5">
        <v>6</v>
      </c>
      <c r="AZ15" s="5">
        <v>3</v>
      </c>
      <c r="BA15" s="5">
        <v>5</v>
      </c>
      <c r="BB15" s="5">
        <v>6</v>
      </c>
      <c r="BC15" s="5">
        <v>3</v>
      </c>
      <c r="BD15" s="5">
        <v>1</v>
      </c>
      <c r="BE15" s="5">
        <v>4</v>
      </c>
      <c r="BF15" s="5">
        <v>0</v>
      </c>
      <c r="BG15" s="5">
        <v>3</v>
      </c>
      <c r="BH15" s="5">
        <v>1</v>
      </c>
      <c r="BI15" s="5">
        <v>2</v>
      </c>
      <c r="BJ15" s="5">
        <v>2</v>
      </c>
      <c r="BK15" s="5">
        <v>2</v>
      </c>
      <c r="BL15" s="5">
        <v>7</v>
      </c>
      <c r="BM15" s="5">
        <v>8</v>
      </c>
      <c r="BN15" s="5">
        <v>1</v>
      </c>
      <c r="BO15" s="5">
        <v>0</v>
      </c>
      <c r="BP15" s="5">
        <v>2</v>
      </c>
      <c r="BQ15" s="5">
        <v>2</v>
      </c>
      <c r="BR15" s="5">
        <v>0</v>
      </c>
      <c r="BS15" s="5">
        <v>18</v>
      </c>
      <c r="BT15" s="5">
        <v>20</v>
      </c>
      <c r="BU15" s="5">
        <v>12</v>
      </c>
      <c r="BV15" s="5">
        <v>8</v>
      </c>
      <c r="BW15" s="5">
        <v>5</v>
      </c>
      <c r="BX15" s="5">
        <v>0</v>
      </c>
      <c r="BY15" s="5">
        <v>27</v>
      </c>
      <c r="BZ15" s="5">
        <v>21</v>
      </c>
      <c r="CA15" s="5">
        <v>11</v>
      </c>
      <c r="CB15" s="5">
        <v>4</v>
      </c>
      <c r="CC15" s="5">
        <v>0</v>
      </c>
      <c r="CD15" s="5">
        <v>42</v>
      </c>
      <c r="CE15" s="5">
        <v>13</v>
      </c>
      <c r="CF15" s="5">
        <v>8</v>
      </c>
      <c r="CG15" s="5">
        <v>0</v>
      </c>
      <c r="CH15" s="5">
        <v>25</v>
      </c>
      <c r="CI15" s="5">
        <v>15</v>
      </c>
      <c r="CJ15" s="5">
        <v>23</v>
      </c>
      <c r="CK15" s="5">
        <v>0</v>
      </c>
      <c r="CL15" s="5">
        <v>33</v>
      </c>
      <c r="CM15" s="5"/>
    </row>
    <row r="16" spans="1:91" ht="12.75">
      <c r="A16" s="4">
        <f t="shared" si="0"/>
        <v>15</v>
      </c>
      <c r="B16" s="33" t="s">
        <v>49</v>
      </c>
      <c r="C16" s="5">
        <v>62</v>
      </c>
      <c r="D16" s="4"/>
      <c r="E16" s="5">
        <v>40</v>
      </c>
      <c r="F16" s="5">
        <v>10</v>
      </c>
      <c r="G16" s="5">
        <v>7</v>
      </c>
      <c r="H16" s="5">
        <v>1</v>
      </c>
      <c r="I16" s="5">
        <v>5</v>
      </c>
      <c r="J16" s="4">
        <v>0</v>
      </c>
      <c r="K16" s="5">
        <v>7</v>
      </c>
      <c r="L16" s="5">
        <v>4</v>
      </c>
      <c r="M16" s="5">
        <v>3</v>
      </c>
      <c r="N16" s="5">
        <v>5</v>
      </c>
      <c r="O16" s="5">
        <v>1</v>
      </c>
      <c r="P16" s="5">
        <v>2</v>
      </c>
      <c r="Q16" s="5">
        <v>6</v>
      </c>
      <c r="R16" s="5">
        <v>1</v>
      </c>
      <c r="S16" s="5">
        <v>4</v>
      </c>
      <c r="T16" s="5">
        <v>3</v>
      </c>
      <c r="U16" s="5">
        <v>2</v>
      </c>
      <c r="V16" s="5">
        <v>5</v>
      </c>
      <c r="W16" s="5">
        <v>3</v>
      </c>
      <c r="X16" s="5">
        <v>1</v>
      </c>
      <c r="Y16" s="5">
        <v>1</v>
      </c>
      <c r="Z16" s="5">
        <v>1</v>
      </c>
      <c r="AA16" s="5">
        <v>0</v>
      </c>
      <c r="AB16" s="5">
        <v>0</v>
      </c>
      <c r="AC16" s="5">
        <v>1</v>
      </c>
      <c r="AD16" s="5">
        <v>2</v>
      </c>
      <c r="AE16" s="5">
        <v>2</v>
      </c>
      <c r="AF16" s="5">
        <v>3</v>
      </c>
      <c r="AG16" s="5">
        <v>1</v>
      </c>
      <c r="AH16" s="5">
        <v>3</v>
      </c>
      <c r="AI16" s="5">
        <v>1</v>
      </c>
      <c r="AJ16" s="5">
        <v>0</v>
      </c>
      <c r="AK16" s="5">
        <v>0</v>
      </c>
      <c r="AL16" s="5">
        <v>1</v>
      </c>
      <c r="AM16" s="4">
        <v>0</v>
      </c>
      <c r="AN16" s="5">
        <v>13</v>
      </c>
      <c r="AO16" s="5">
        <v>17</v>
      </c>
      <c r="AP16" s="5">
        <v>11</v>
      </c>
      <c r="AQ16" s="5">
        <v>14</v>
      </c>
      <c r="AR16" s="5">
        <v>8</v>
      </c>
      <c r="AS16" s="5">
        <v>0</v>
      </c>
      <c r="AT16" s="5">
        <v>25</v>
      </c>
      <c r="AU16" s="5">
        <v>17</v>
      </c>
      <c r="AV16" s="5">
        <v>21</v>
      </c>
      <c r="AW16" s="5">
        <v>0</v>
      </c>
      <c r="AX16" s="5">
        <v>7</v>
      </c>
      <c r="AY16" s="5">
        <v>3</v>
      </c>
      <c r="AZ16" s="5">
        <v>7</v>
      </c>
      <c r="BA16" s="5">
        <v>5</v>
      </c>
      <c r="BB16" s="5">
        <v>5</v>
      </c>
      <c r="BC16" s="5">
        <v>2</v>
      </c>
      <c r="BD16" s="5">
        <v>1</v>
      </c>
      <c r="BE16" s="5">
        <v>5</v>
      </c>
      <c r="BF16" s="5">
        <v>2</v>
      </c>
      <c r="BG16" s="5">
        <v>4</v>
      </c>
      <c r="BH16" s="5">
        <v>5</v>
      </c>
      <c r="BI16" s="5">
        <v>0</v>
      </c>
      <c r="BJ16" s="5">
        <v>2</v>
      </c>
      <c r="BK16" s="5">
        <v>0</v>
      </c>
      <c r="BL16" s="5">
        <v>3</v>
      </c>
      <c r="BM16" s="5">
        <v>5</v>
      </c>
      <c r="BN16" s="5">
        <v>4</v>
      </c>
      <c r="BO16" s="5">
        <v>0</v>
      </c>
      <c r="BP16" s="5">
        <v>2</v>
      </c>
      <c r="BQ16" s="5">
        <v>1</v>
      </c>
      <c r="BR16" s="5">
        <v>0</v>
      </c>
      <c r="BS16" s="5">
        <v>26</v>
      </c>
      <c r="BT16" s="5">
        <v>16</v>
      </c>
      <c r="BU16" s="5">
        <v>13</v>
      </c>
      <c r="BV16" s="5">
        <v>4</v>
      </c>
      <c r="BW16" s="5">
        <v>4</v>
      </c>
      <c r="BX16" s="5">
        <v>0</v>
      </c>
      <c r="BY16" s="5">
        <v>27</v>
      </c>
      <c r="BZ16" s="5">
        <v>20</v>
      </c>
      <c r="CA16" s="5">
        <v>7</v>
      </c>
      <c r="CB16" s="5">
        <v>9</v>
      </c>
      <c r="CC16" s="5">
        <v>0</v>
      </c>
      <c r="CD16" s="5">
        <v>42</v>
      </c>
      <c r="CE16" s="5">
        <v>13</v>
      </c>
      <c r="CF16" s="5">
        <v>8</v>
      </c>
      <c r="CG16" s="5">
        <v>0</v>
      </c>
      <c r="CH16" s="5">
        <v>34</v>
      </c>
      <c r="CI16" s="5">
        <v>12</v>
      </c>
      <c r="CJ16" s="5">
        <v>17</v>
      </c>
      <c r="CK16" s="5">
        <v>0</v>
      </c>
      <c r="CL16" s="5">
        <v>44</v>
      </c>
      <c r="CM16" s="5"/>
    </row>
    <row r="17" spans="1:91" ht="12.75">
      <c r="A17" s="4">
        <f t="shared" si="0"/>
        <v>15</v>
      </c>
      <c r="B17" s="33" t="s">
        <v>68</v>
      </c>
      <c r="C17" s="5">
        <v>62</v>
      </c>
      <c r="D17" s="4"/>
      <c r="E17" s="5">
        <v>39</v>
      </c>
      <c r="F17" s="5">
        <v>17</v>
      </c>
      <c r="G17" s="5">
        <v>3</v>
      </c>
      <c r="H17" s="5">
        <v>2</v>
      </c>
      <c r="I17" s="5">
        <v>2</v>
      </c>
      <c r="J17" s="4">
        <v>0</v>
      </c>
      <c r="K17" s="5">
        <v>5</v>
      </c>
      <c r="L17" s="5">
        <v>5</v>
      </c>
      <c r="M17" s="5">
        <v>7</v>
      </c>
      <c r="N17" s="5">
        <v>0</v>
      </c>
      <c r="O17" s="5">
        <v>0</v>
      </c>
      <c r="P17" s="5">
        <v>3</v>
      </c>
      <c r="Q17" s="5">
        <v>7</v>
      </c>
      <c r="R17" s="5">
        <v>2</v>
      </c>
      <c r="S17" s="5">
        <v>10</v>
      </c>
      <c r="T17" s="5">
        <v>0</v>
      </c>
      <c r="U17" s="5">
        <v>2</v>
      </c>
      <c r="V17" s="5">
        <v>0</v>
      </c>
      <c r="W17" s="5">
        <v>0</v>
      </c>
      <c r="X17" s="5">
        <v>0</v>
      </c>
      <c r="Y17" s="5">
        <v>3</v>
      </c>
      <c r="Z17" s="5">
        <v>5</v>
      </c>
      <c r="AA17" s="5">
        <v>2</v>
      </c>
      <c r="AB17" s="5">
        <v>2</v>
      </c>
      <c r="AC17" s="5">
        <v>2</v>
      </c>
      <c r="AD17" s="5">
        <v>2</v>
      </c>
      <c r="AE17" s="5">
        <v>2</v>
      </c>
      <c r="AF17" s="5">
        <v>2</v>
      </c>
      <c r="AG17" s="5">
        <v>0</v>
      </c>
      <c r="AH17" s="5">
        <v>0</v>
      </c>
      <c r="AI17" s="5">
        <v>2</v>
      </c>
      <c r="AJ17" s="5">
        <v>0</v>
      </c>
      <c r="AK17" s="5">
        <v>0</v>
      </c>
      <c r="AL17" s="5">
        <v>2</v>
      </c>
      <c r="AM17" s="4">
        <v>0</v>
      </c>
      <c r="AN17" s="5">
        <v>20</v>
      </c>
      <c r="AO17" s="5">
        <v>13</v>
      </c>
      <c r="AP17" s="5">
        <v>20</v>
      </c>
      <c r="AQ17" s="5">
        <v>8</v>
      </c>
      <c r="AR17" s="5">
        <v>0</v>
      </c>
      <c r="AS17" s="5">
        <v>0</v>
      </c>
      <c r="AT17" s="5">
        <v>24</v>
      </c>
      <c r="AU17" s="5">
        <v>17</v>
      </c>
      <c r="AV17" s="5">
        <v>22</v>
      </c>
      <c r="AW17" s="5">
        <v>0</v>
      </c>
      <c r="AX17" s="5">
        <v>7</v>
      </c>
      <c r="AY17" s="5">
        <v>8</v>
      </c>
      <c r="AZ17" s="5">
        <v>2</v>
      </c>
      <c r="BA17" s="5">
        <v>7</v>
      </c>
      <c r="BB17" s="5">
        <v>7</v>
      </c>
      <c r="BC17" s="5">
        <v>5</v>
      </c>
      <c r="BD17" s="5">
        <v>0</v>
      </c>
      <c r="BE17" s="5">
        <v>5</v>
      </c>
      <c r="BF17" s="5">
        <v>2</v>
      </c>
      <c r="BG17" s="5">
        <v>10</v>
      </c>
      <c r="BH17" s="5">
        <v>7</v>
      </c>
      <c r="BI17" s="5">
        <v>0</v>
      </c>
      <c r="BJ17" s="5">
        <v>0</v>
      </c>
      <c r="BK17" s="5">
        <v>0</v>
      </c>
      <c r="BL17" s="5">
        <v>0</v>
      </c>
      <c r="BM17" s="5">
        <v>0</v>
      </c>
      <c r="BN17" s="5">
        <v>0</v>
      </c>
      <c r="BO17" s="5">
        <v>0</v>
      </c>
      <c r="BP17" s="5">
        <v>2</v>
      </c>
      <c r="BQ17" s="5">
        <v>2</v>
      </c>
      <c r="BR17" s="5">
        <v>0</v>
      </c>
      <c r="BS17" s="5">
        <v>19</v>
      </c>
      <c r="BT17" s="5">
        <v>17</v>
      </c>
      <c r="BU17" s="5">
        <v>7</v>
      </c>
      <c r="BV17" s="5">
        <v>13</v>
      </c>
      <c r="BW17" s="5">
        <v>7</v>
      </c>
      <c r="BX17" s="5">
        <v>0</v>
      </c>
      <c r="BY17" s="5">
        <v>29</v>
      </c>
      <c r="BZ17" s="5">
        <v>15</v>
      </c>
      <c r="CA17" s="5">
        <v>7</v>
      </c>
      <c r="CB17" s="5">
        <v>12</v>
      </c>
      <c r="CC17" s="5">
        <v>0</v>
      </c>
      <c r="CD17" s="5">
        <v>35</v>
      </c>
      <c r="CE17" s="5">
        <v>13</v>
      </c>
      <c r="CF17" s="5">
        <v>13</v>
      </c>
      <c r="CG17" s="5">
        <v>0</v>
      </c>
      <c r="CH17" s="5">
        <v>29</v>
      </c>
      <c r="CI17" s="5">
        <v>17</v>
      </c>
      <c r="CJ17" s="5">
        <v>17</v>
      </c>
      <c r="CK17" s="5">
        <v>0</v>
      </c>
      <c r="CL17" s="5">
        <v>47</v>
      </c>
      <c r="CM17" s="5"/>
    </row>
    <row r="18" spans="1:91" ht="12.75">
      <c r="A18" s="4">
        <f t="shared" si="0"/>
        <v>17</v>
      </c>
      <c r="B18" s="33" t="s">
        <v>67</v>
      </c>
      <c r="C18" s="5">
        <v>61</v>
      </c>
      <c r="D18" s="4"/>
      <c r="E18" s="5">
        <v>48</v>
      </c>
      <c r="F18" s="5">
        <v>6</v>
      </c>
      <c r="G18" s="5">
        <v>2</v>
      </c>
      <c r="H18" s="5">
        <v>3</v>
      </c>
      <c r="I18" s="5">
        <v>1</v>
      </c>
      <c r="J18" s="4">
        <v>0</v>
      </c>
      <c r="K18" s="5">
        <v>6</v>
      </c>
      <c r="L18" s="5">
        <v>5</v>
      </c>
      <c r="M18" s="5">
        <v>3</v>
      </c>
      <c r="N18" s="5">
        <v>8</v>
      </c>
      <c r="O18" s="5">
        <v>3</v>
      </c>
      <c r="P18" s="5">
        <v>1</v>
      </c>
      <c r="Q18" s="5">
        <v>3</v>
      </c>
      <c r="R18" s="5">
        <v>3</v>
      </c>
      <c r="S18" s="5">
        <v>3</v>
      </c>
      <c r="T18" s="5">
        <v>1</v>
      </c>
      <c r="U18" s="5">
        <v>3</v>
      </c>
      <c r="V18" s="5">
        <v>0</v>
      </c>
      <c r="W18" s="5">
        <v>1</v>
      </c>
      <c r="X18" s="5">
        <v>3</v>
      </c>
      <c r="Y18" s="5">
        <v>3</v>
      </c>
      <c r="Z18" s="5">
        <v>6</v>
      </c>
      <c r="AA18" s="5">
        <v>0</v>
      </c>
      <c r="AB18" s="5">
        <v>1</v>
      </c>
      <c r="AC18" s="5">
        <v>1</v>
      </c>
      <c r="AD18" s="5">
        <v>0</v>
      </c>
      <c r="AE18" s="5">
        <v>1</v>
      </c>
      <c r="AF18" s="5">
        <v>1</v>
      </c>
      <c r="AG18" s="5">
        <v>0</v>
      </c>
      <c r="AH18" s="5">
        <v>2</v>
      </c>
      <c r="AI18" s="5">
        <v>0</v>
      </c>
      <c r="AJ18" s="5">
        <v>0</v>
      </c>
      <c r="AK18" s="5">
        <v>0</v>
      </c>
      <c r="AL18" s="5">
        <v>0</v>
      </c>
      <c r="AM18" s="4">
        <v>0</v>
      </c>
      <c r="AN18" s="5">
        <v>22</v>
      </c>
      <c r="AO18" s="5">
        <v>12</v>
      </c>
      <c r="AP18" s="5">
        <v>13</v>
      </c>
      <c r="AQ18" s="5">
        <v>7</v>
      </c>
      <c r="AR18" s="5">
        <v>7</v>
      </c>
      <c r="AS18" s="5">
        <v>0</v>
      </c>
      <c r="AT18" s="5">
        <v>24</v>
      </c>
      <c r="AU18" s="5">
        <v>20</v>
      </c>
      <c r="AV18" s="5">
        <v>17</v>
      </c>
      <c r="AW18" s="5">
        <v>0</v>
      </c>
      <c r="AX18" s="5">
        <v>6</v>
      </c>
      <c r="AY18" s="5">
        <v>7</v>
      </c>
      <c r="AZ18" s="5">
        <v>6</v>
      </c>
      <c r="BA18" s="5">
        <v>1</v>
      </c>
      <c r="BB18" s="5">
        <v>5</v>
      </c>
      <c r="BC18" s="5">
        <v>1</v>
      </c>
      <c r="BD18" s="5">
        <v>2</v>
      </c>
      <c r="BE18" s="5">
        <v>8</v>
      </c>
      <c r="BF18" s="5">
        <v>4</v>
      </c>
      <c r="BG18" s="5">
        <v>3</v>
      </c>
      <c r="BH18" s="5">
        <v>4</v>
      </c>
      <c r="BI18" s="5">
        <v>2</v>
      </c>
      <c r="BJ18" s="5">
        <v>1</v>
      </c>
      <c r="BK18" s="5">
        <v>2</v>
      </c>
      <c r="BL18" s="5">
        <v>0</v>
      </c>
      <c r="BM18" s="5">
        <v>3</v>
      </c>
      <c r="BN18" s="5">
        <v>2</v>
      </c>
      <c r="BO18" s="5">
        <v>0</v>
      </c>
      <c r="BP18" s="5">
        <v>1</v>
      </c>
      <c r="BQ18" s="5">
        <v>0</v>
      </c>
      <c r="BR18" s="5">
        <v>0</v>
      </c>
      <c r="BS18" s="5">
        <v>15</v>
      </c>
      <c r="BT18" s="5">
        <v>13</v>
      </c>
      <c r="BU18" s="5">
        <v>16</v>
      </c>
      <c r="BV18" s="5">
        <v>8</v>
      </c>
      <c r="BW18" s="5">
        <v>9</v>
      </c>
      <c r="BX18" s="5">
        <v>0</v>
      </c>
      <c r="BY18" s="5">
        <v>31</v>
      </c>
      <c r="BZ18" s="5">
        <v>23</v>
      </c>
      <c r="CA18" s="5">
        <v>2</v>
      </c>
      <c r="CB18" s="5">
        <v>4</v>
      </c>
      <c r="CC18" s="5">
        <v>0</v>
      </c>
      <c r="CD18" s="5">
        <v>42</v>
      </c>
      <c r="CE18" s="5">
        <v>17</v>
      </c>
      <c r="CF18" s="5">
        <v>2</v>
      </c>
      <c r="CG18" s="5">
        <v>0</v>
      </c>
      <c r="CH18" s="5">
        <v>20</v>
      </c>
      <c r="CI18" s="5">
        <v>16</v>
      </c>
      <c r="CJ18" s="5">
        <v>25</v>
      </c>
      <c r="CK18" s="5">
        <v>0</v>
      </c>
      <c r="CL18" s="5">
        <v>32</v>
      </c>
      <c r="CM18" s="5"/>
    </row>
    <row r="19" spans="1:91" ht="12.75">
      <c r="A19" s="4">
        <f t="shared" si="0"/>
        <v>17</v>
      </c>
      <c r="B19" s="33" t="s">
        <v>15</v>
      </c>
      <c r="C19" s="5">
        <v>61</v>
      </c>
      <c r="D19" s="4"/>
      <c r="E19" s="5">
        <v>43</v>
      </c>
      <c r="F19" s="5">
        <v>10</v>
      </c>
      <c r="G19" s="5">
        <v>0</v>
      </c>
      <c r="H19" s="5">
        <v>0</v>
      </c>
      <c r="I19" s="5">
        <v>8</v>
      </c>
      <c r="J19" s="4">
        <v>0</v>
      </c>
      <c r="K19" s="5">
        <v>12</v>
      </c>
      <c r="L19" s="5">
        <v>5</v>
      </c>
      <c r="M19" s="5">
        <v>2</v>
      </c>
      <c r="N19" s="5">
        <v>0</v>
      </c>
      <c r="O19" s="5">
        <v>0</v>
      </c>
      <c r="P19" s="5">
        <v>5</v>
      </c>
      <c r="Q19" s="5">
        <v>3</v>
      </c>
      <c r="R19" s="5">
        <v>5</v>
      </c>
      <c r="S19" s="5">
        <v>10</v>
      </c>
      <c r="T19" s="5">
        <v>7</v>
      </c>
      <c r="U19" s="5">
        <v>2</v>
      </c>
      <c r="V19" s="5">
        <v>0</v>
      </c>
      <c r="W19" s="5">
        <v>0</v>
      </c>
      <c r="X19" s="5">
        <v>2</v>
      </c>
      <c r="Y19" s="5">
        <v>5</v>
      </c>
      <c r="Z19" s="5">
        <v>2</v>
      </c>
      <c r="AA19" s="5">
        <v>0</v>
      </c>
      <c r="AB19" s="5">
        <v>0</v>
      </c>
      <c r="AC19" s="5">
        <v>0</v>
      </c>
      <c r="AD19" s="5">
        <v>3</v>
      </c>
      <c r="AE19" s="5">
        <v>0</v>
      </c>
      <c r="AF19" s="5">
        <v>0</v>
      </c>
      <c r="AG19" s="5">
        <v>0</v>
      </c>
      <c r="AH19" s="5">
        <v>0</v>
      </c>
      <c r="AI19" s="5">
        <v>0</v>
      </c>
      <c r="AJ19" s="5">
        <v>0</v>
      </c>
      <c r="AK19" s="5">
        <v>0</v>
      </c>
      <c r="AL19" s="5">
        <v>0</v>
      </c>
      <c r="AM19" s="4">
        <v>0</v>
      </c>
      <c r="AN19" s="5">
        <v>18</v>
      </c>
      <c r="AO19" s="5">
        <v>5</v>
      </c>
      <c r="AP19" s="5">
        <v>30</v>
      </c>
      <c r="AQ19" s="5">
        <v>5</v>
      </c>
      <c r="AR19" s="5">
        <v>3</v>
      </c>
      <c r="AS19" s="5">
        <v>0</v>
      </c>
      <c r="AT19" s="5">
        <v>12</v>
      </c>
      <c r="AU19" s="5">
        <v>26</v>
      </c>
      <c r="AV19" s="5">
        <v>23</v>
      </c>
      <c r="AW19" s="5">
        <v>0</v>
      </c>
      <c r="AX19" s="5">
        <v>5</v>
      </c>
      <c r="AY19" s="5">
        <v>7</v>
      </c>
      <c r="AZ19" s="5">
        <v>2</v>
      </c>
      <c r="BA19" s="5">
        <v>2</v>
      </c>
      <c r="BB19" s="5">
        <v>5</v>
      </c>
      <c r="BC19" s="5">
        <v>2</v>
      </c>
      <c r="BD19" s="5">
        <v>7</v>
      </c>
      <c r="BE19" s="5">
        <v>5</v>
      </c>
      <c r="BF19" s="5">
        <v>0</v>
      </c>
      <c r="BG19" s="5">
        <v>5</v>
      </c>
      <c r="BH19" s="5">
        <v>8</v>
      </c>
      <c r="BI19" s="5">
        <v>2</v>
      </c>
      <c r="BJ19" s="5">
        <v>0</v>
      </c>
      <c r="BK19" s="5">
        <v>2</v>
      </c>
      <c r="BL19" s="5">
        <v>2</v>
      </c>
      <c r="BM19" s="5">
        <v>5</v>
      </c>
      <c r="BN19" s="5">
        <v>2</v>
      </c>
      <c r="BO19" s="5">
        <v>2</v>
      </c>
      <c r="BP19" s="5">
        <v>2</v>
      </c>
      <c r="BQ19" s="5">
        <v>0</v>
      </c>
      <c r="BR19" s="5">
        <v>0</v>
      </c>
      <c r="BS19" s="5">
        <v>23</v>
      </c>
      <c r="BT19" s="5">
        <v>10</v>
      </c>
      <c r="BU19" s="5">
        <v>10</v>
      </c>
      <c r="BV19" s="5">
        <v>12</v>
      </c>
      <c r="BW19" s="5">
        <v>7</v>
      </c>
      <c r="BX19" s="5">
        <v>0</v>
      </c>
      <c r="BY19" s="5">
        <v>20</v>
      </c>
      <c r="BZ19" s="5">
        <v>12</v>
      </c>
      <c r="CA19" s="5">
        <v>21</v>
      </c>
      <c r="CB19" s="5">
        <v>8</v>
      </c>
      <c r="CC19" s="5">
        <v>0</v>
      </c>
      <c r="CD19" s="5">
        <v>30</v>
      </c>
      <c r="CE19" s="5">
        <v>13</v>
      </c>
      <c r="CF19" s="5">
        <v>18</v>
      </c>
      <c r="CG19" s="5">
        <v>0</v>
      </c>
      <c r="CH19" s="5">
        <v>30</v>
      </c>
      <c r="CI19" s="5">
        <v>16</v>
      </c>
      <c r="CJ19" s="5">
        <v>15</v>
      </c>
      <c r="CK19" s="5">
        <v>0</v>
      </c>
      <c r="CL19" s="5">
        <v>40</v>
      </c>
      <c r="CM19" s="5"/>
    </row>
    <row r="20" spans="1:91" ht="12.75">
      <c r="A20" s="4">
        <f t="shared" si="0"/>
        <v>19</v>
      </c>
      <c r="B20" s="33" t="s">
        <v>29</v>
      </c>
      <c r="C20" s="5">
        <v>60</v>
      </c>
      <c r="D20" s="4"/>
      <c r="E20" s="5">
        <v>42</v>
      </c>
      <c r="F20" s="5">
        <v>9</v>
      </c>
      <c r="G20" s="5">
        <v>5</v>
      </c>
      <c r="H20" s="5">
        <v>1</v>
      </c>
      <c r="I20" s="5">
        <v>2</v>
      </c>
      <c r="J20" s="4">
        <v>0</v>
      </c>
      <c r="K20" s="5">
        <v>3</v>
      </c>
      <c r="L20" s="5">
        <v>3</v>
      </c>
      <c r="M20" s="5">
        <v>7</v>
      </c>
      <c r="N20" s="5">
        <v>5</v>
      </c>
      <c r="O20" s="5">
        <v>2</v>
      </c>
      <c r="P20" s="5">
        <v>3</v>
      </c>
      <c r="Q20" s="5">
        <v>9</v>
      </c>
      <c r="R20" s="5">
        <v>1</v>
      </c>
      <c r="S20" s="5">
        <v>4</v>
      </c>
      <c r="T20" s="5">
        <v>1</v>
      </c>
      <c r="U20" s="5">
        <v>2</v>
      </c>
      <c r="V20" s="5">
        <v>1</v>
      </c>
      <c r="W20" s="5">
        <v>3</v>
      </c>
      <c r="X20" s="5">
        <v>1</v>
      </c>
      <c r="Y20" s="5">
        <v>1</v>
      </c>
      <c r="Z20" s="5">
        <v>4</v>
      </c>
      <c r="AA20" s="5">
        <v>1</v>
      </c>
      <c r="AB20" s="5">
        <v>2</v>
      </c>
      <c r="AC20" s="5">
        <v>1</v>
      </c>
      <c r="AD20" s="5">
        <v>1</v>
      </c>
      <c r="AE20" s="5">
        <v>2</v>
      </c>
      <c r="AF20" s="5">
        <v>1</v>
      </c>
      <c r="AG20" s="5">
        <v>1</v>
      </c>
      <c r="AH20" s="5">
        <v>0</v>
      </c>
      <c r="AI20" s="5">
        <v>1</v>
      </c>
      <c r="AJ20" s="5">
        <v>0</v>
      </c>
      <c r="AK20" s="5">
        <v>1</v>
      </c>
      <c r="AL20" s="5">
        <v>1</v>
      </c>
      <c r="AM20" s="4">
        <v>0</v>
      </c>
      <c r="AN20" s="5">
        <v>14</v>
      </c>
      <c r="AO20" s="5">
        <v>12</v>
      </c>
      <c r="AP20" s="5">
        <v>16</v>
      </c>
      <c r="AQ20" s="5">
        <v>10</v>
      </c>
      <c r="AR20" s="5">
        <v>7</v>
      </c>
      <c r="AS20" s="5">
        <v>0</v>
      </c>
      <c r="AT20" s="5">
        <v>21</v>
      </c>
      <c r="AU20" s="5">
        <v>19</v>
      </c>
      <c r="AV20" s="5">
        <v>20</v>
      </c>
      <c r="AW20" s="5">
        <v>0</v>
      </c>
      <c r="AX20" s="5">
        <v>8</v>
      </c>
      <c r="AY20" s="5">
        <v>7</v>
      </c>
      <c r="AZ20" s="5">
        <v>3</v>
      </c>
      <c r="BA20" s="5">
        <v>7</v>
      </c>
      <c r="BB20" s="5">
        <v>6</v>
      </c>
      <c r="BC20" s="5">
        <v>8</v>
      </c>
      <c r="BD20" s="5">
        <v>1</v>
      </c>
      <c r="BE20" s="5">
        <v>2</v>
      </c>
      <c r="BF20" s="5">
        <v>2</v>
      </c>
      <c r="BG20" s="5">
        <v>2</v>
      </c>
      <c r="BH20" s="5">
        <v>4</v>
      </c>
      <c r="BI20" s="5">
        <v>1</v>
      </c>
      <c r="BJ20" s="5">
        <v>1</v>
      </c>
      <c r="BK20" s="5">
        <v>0</v>
      </c>
      <c r="BL20" s="5">
        <v>1</v>
      </c>
      <c r="BM20" s="5">
        <v>1</v>
      </c>
      <c r="BN20" s="5">
        <v>2</v>
      </c>
      <c r="BO20" s="5">
        <v>0</v>
      </c>
      <c r="BP20" s="5">
        <v>2</v>
      </c>
      <c r="BQ20" s="5">
        <v>2</v>
      </c>
      <c r="BR20" s="5">
        <v>0</v>
      </c>
      <c r="BS20" s="5">
        <v>20</v>
      </c>
      <c r="BT20" s="5">
        <v>13</v>
      </c>
      <c r="BU20" s="5">
        <v>15</v>
      </c>
      <c r="BV20" s="5">
        <v>8</v>
      </c>
      <c r="BW20" s="5">
        <v>5</v>
      </c>
      <c r="BX20" s="5">
        <v>0</v>
      </c>
      <c r="BY20" s="5">
        <v>27</v>
      </c>
      <c r="BZ20" s="5">
        <v>18</v>
      </c>
      <c r="CA20" s="5">
        <v>10</v>
      </c>
      <c r="CB20" s="5">
        <v>6</v>
      </c>
      <c r="CC20" s="5">
        <v>0</v>
      </c>
      <c r="CD20" s="5">
        <v>37</v>
      </c>
      <c r="CE20" s="5">
        <v>17</v>
      </c>
      <c r="CF20" s="5">
        <v>6</v>
      </c>
      <c r="CG20" s="5">
        <v>0</v>
      </c>
      <c r="CH20" s="5">
        <v>25</v>
      </c>
      <c r="CI20" s="5">
        <v>14</v>
      </c>
      <c r="CJ20" s="5">
        <v>21</v>
      </c>
      <c r="CK20" s="5">
        <v>0</v>
      </c>
      <c r="CL20" s="5">
        <v>31</v>
      </c>
      <c r="CM20" s="5"/>
    </row>
    <row r="21" spans="1:91" ht="12.75">
      <c r="A21" s="4">
        <f t="shared" si="0"/>
        <v>19</v>
      </c>
      <c r="B21" s="33" t="s">
        <v>59</v>
      </c>
      <c r="C21" s="5">
        <v>60</v>
      </c>
      <c r="D21" s="4"/>
      <c r="E21" s="5">
        <v>43</v>
      </c>
      <c r="F21" s="5">
        <v>10</v>
      </c>
      <c r="G21" s="5">
        <v>2</v>
      </c>
      <c r="H21" s="5">
        <v>3</v>
      </c>
      <c r="I21" s="5">
        <v>2</v>
      </c>
      <c r="J21" s="4">
        <v>0</v>
      </c>
      <c r="K21" s="5">
        <v>12</v>
      </c>
      <c r="L21" s="5">
        <v>4</v>
      </c>
      <c r="M21" s="5">
        <v>10</v>
      </c>
      <c r="N21" s="5">
        <v>1</v>
      </c>
      <c r="O21" s="5">
        <v>2</v>
      </c>
      <c r="P21" s="5">
        <v>3</v>
      </c>
      <c r="Q21" s="5">
        <v>4</v>
      </c>
      <c r="R21" s="5">
        <v>1</v>
      </c>
      <c r="S21" s="5">
        <v>4</v>
      </c>
      <c r="T21" s="5">
        <v>2</v>
      </c>
      <c r="U21" s="5">
        <v>2</v>
      </c>
      <c r="V21" s="5">
        <v>1</v>
      </c>
      <c r="W21" s="5">
        <v>2</v>
      </c>
      <c r="X21" s="5">
        <v>0</v>
      </c>
      <c r="Y21" s="5">
        <v>2</v>
      </c>
      <c r="Z21" s="5">
        <v>6</v>
      </c>
      <c r="AA21" s="5">
        <v>0</v>
      </c>
      <c r="AB21" s="5">
        <v>2</v>
      </c>
      <c r="AC21" s="5">
        <v>0</v>
      </c>
      <c r="AD21" s="5">
        <v>0</v>
      </c>
      <c r="AE21" s="5">
        <v>2</v>
      </c>
      <c r="AF21" s="5">
        <v>0</v>
      </c>
      <c r="AG21" s="5">
        <v>2</v>
      </c>
      <c r="AH21" s="5">
        <v>1</v>
      </c>
      <c r="AI21" s="5">
        <v>0</v>
      </c>
      <c r="AJ21" s="5">
        <v>0</v>
      </c>
      <c r="AK21" s="5">
        <v>1</v>
      </c>
      <c r="AL21" s="5">
        <v>0</v>
      </c>
      <c r="AM21" s="4">
        <v>0</v>
      </c>
      <c r="AN21" s="5">
        <v>17</v>
      </c>
      <c r="AO21" s="5">
        <v>12</v>
      </c>
      <c r="AP21" s="5">
        <v>11</v>
      </c>
      <c r="AQ21" s="5">
        <v>13</v>
      </c>
      <c r="AR21" s="5">
        <v>7</v>
      </c>
      <c r="AS21" s="5">
        <v>0</v>
      </c>
      <c r="AT21" s="5">
        <v>15</v>
      </c>
      <c r="AU21" s="5">
        <v>27</v>
      </c>
      <c r="AV21" s="5">
        <v>18</v>
      </c>
      <c r="AW21" s="5">
        <v>0</v>
      </c>
      <c r="AX21" s="5">
        <v>11</v>
      </c>
      <c r="AY21" s="5">
        <v>3</v>
      </c>
      <c r="AZ21" s="5">
        <v>6</v>
      </c>
      <c r="BA21" s="5">
        <v>6</v>
      </c>
      <c r="BB21" s="5">
        <v>7</v>
      </c>
      <c r="BC21" s="5">
        <v>4</v>
      </c>
      <c r="BD21" s="5">
        <v>3</v>
      </c>
      <c r="BE21" s="5">
        <v>0</v>
      </c>
      <c r="BF21" s="5">
        <v>2</v>
      </c>
      <c r="BG21" s="5">
        <v>4</v>
      </c>
      <c r="BH21" s="5">
        <v>2</v>
      </c>
      <c r="BI21" s="5">
        <v>1</v>
      </c>
      <c r="BJ21" s="5">
        <v>2</v>
      </c>
      <c r="BK21" s="5">
        <v>1</v>
      </c>
      <c r="BL21" s="5">
        <v>1</v>
      </c>
      <c r="BM21" s="5">
        <v>2</v>
      </c>
      <c r="BN21" s="5">
        <v>3</v>
      </c>
      <c r="BO21" s="5">
        <v>0</v>
      </c>
      <c r="BP21" s="5">
        <v>1</v>
      </c>
      <c r="BQ21" s="5">
        <v>1</v>
      </c>
      <c r="BR21" s="5">
        <v>0</v>
      </c>
      <c r="BS21" s="5">
        <v>18</v>
      </c>
      <c r="BT21" s="5">
        <v>14</v>
      </c>
      <c r="BU21" s="5">
        <v>13</v>
      </c>
      <c r="BV21" s="5">
        <v>11</v>
      </c>
      <c r="BW21" s="5">
        <v>4</v>
      </c>
      <c r="BX21" s="5">
        <v>0</v>
      </c>
      <c r="BY21" s="5">
        <v>31</v>
      </c>
      <c r="BZ21" s="5">
        <v>13</v>
      </c>
      <c r="CA21" s="5">
        <v>8</v>
      </c>
      <c r="CB21" s="5">
        <v>8</v>
      </c>
      <c r="CC21" s="5">
        <v>0</v>
      </c>
      <c r="CD21" s="5">
        <v>44</v>
      </c>
      <c r="CE21" s="5">
        <v>11</v>
      </c>
      <c r="CF21" s="5">
        <v>5</v>
      </c>
      <c r="CG21" s="5">
        <v>0</v>
      </c>
      <c r="CH21" s="5">
        <v>28</v>
      </c>
      <c r="CI21" s="5">
        <v>14</v>
      </c>
      <c r="CJ21" s="5">
        <v>18</v>
      </c>
      <c r="CK21" s="5">
        <v>0</v>
      </c>
      <c r="CL21" s="5">
        <v>34</v>
      </c>
      <c r="CM21" s="5"/>
    </row>
    <row r="22" spans="1:91" ht="12.75">
      <c r="A22" s="4">
        <f t="shared" si="0"/>
        <v>19</v>
      </c>
      <c r="B22" s="33" t="s">
        <v>58</v>
      </c>
      <c r="C22" s="5">
        <v>60</v>
      </c>
      <c r="D22" s="4"/>
      <c r="E22" s="5">
        <v>46</v>
      </c>
      <c r="F22" s="5">
        <v>9</v>
      </c>
      <c r="G22" s="5">
        <v>2</v>
      </c>
      <c r="H22" s="5">
        <v>2</v>
      </c>
      <c r="I22" s="5">
        <v>2</v>
      </c>
      <c r="J22" s="4">
        <v>0</v>
      </c>
      <c r="K22" s="5">
        <v>9</v>
      </c>
      <c r="L22" s="5">
        <v>9</v>
      </c>
      <c r="M22" s="5">
        <v>5</v>
      </c>
      <c r="N22" s="5">
        <v>0</v>
      </c>
      <c r="O22" s="5">
        <v>2</v>
      </c>
      <c r="P22" s="5">
        <v>9</v>
      </c>
      <c r="Q22" s="5">
        <v>2</v>
      </c>
      <c r="R22" s="5">
        <v>2</v>
      </c>
      <c r="S22" s="5">
        <v>7</v>
      </c>
      <c r="T22" s="5">
        <v>0</v>
      </c>
      <c r="U22" s="5">
        <v>3</v>
      </c>
      <c r="V22" s="5">
        <v>2</v>
      </c>
      <c r="W22" s="5">
        <v>0</v>
      </c>
      <c r="X22" s="5">
        <v>0</v>
      </c>
      <c r="Y22" s="5">
        <v>2</v>
      </c>
      <c r="Z22" s="5">
        <v>2</v>
      </c>
      <c r="AA22" s="5">
        <v>2</v>
      </c>
      <c r="AB22" s="5">
        <v>0</v>
      </c>
      <c r="AC22" s="5">
        <v>0</v>
      </c>
      <c r="AD22" s="5">
        <v>0</v>
      </c>
      <c r="AE22" s="5">
        <v>5</v>
      </c>
      <c r="AF22" s="5">
        <v>0</v>
      </c>
      <c r="AG22" s="5">
        <v>0</v>
      </c>
      <c r="AH22" s="5">
        <v>0</v>
      </c>
      <c r="AI22" s="5">
        <v>2</v>
      </c>
      <c r="AJ22" s="5">
        <v>0</v>
      </c>
      <c r="AK22" s="5">
        <v>0</v>
      </c>
      <c r="AL22" s="5">
        <v>0</v>
      </c>
      <c r="AM22" s="4">
        <v>0</v>
      </c>
      <c r="AN22" s="5">
        <v>12</v>
      </c>
      <c r="AO22" s="5">
        <v>15</v>
      </c>
      <c r="AP22" s="5">
        <v>17</v>
      </c>
      <c r="AQ22" s="5">
        <v>14</v>
      </c>
      <c r="AR22" s="5">
        <v>2</v>
      </c>
      <c r="AS22" s="5">
        <v>0</v>
      </c>
      <c r="AT22" s="5">
        <v>15</v>
      </c>
      <c r="AU22" s="5">
        <v>19</v>
      </c>
      <c r="AV22" s="5">
        <v>26</v>
      </c>
      <c r="AW22" s="5">
        <v>0</v>
      </c>
      <c r="AX22" s="5">
        <v>15</v>
      </c>
      <c r="AY22" s="5">
        <v>7</v>
      </c>
      <c r="AZ22" s="5">
        <v>0</v>
      </c>
      <c r="BA22" s="5">
        <v>3</v>
      </c>
      <c r="BB22" s="5">
        <v>3</v>
      </c>
      <c r="BC22" s="5">
        <v>5</v>
      </c>
      <c r="BD22" s="5">
        <v>0</v>
      </c>
      <c r="BE22" s="5">
        <v>3</v>
      </c>
      <c r="BF22" s="5">
        <v>0</v>
      </c>
      <c r="BG22" s="5">
        <v>2</v>
      </c>
      <c r="BH22" s="5">
        <v>5</v>
      </c>
      <c r="BI22" s="5">
        <v>0</v>
      </c>
      <c r="BJ22" s="5">
        <v>2</v>
      </c>
      <c r="BK22" s="5">
        <v>0</v>
      </c>
      <c r="BL22" s="5">
        <v>3</v>
      </c>
      <c r="BM22" s="5">
        <v>7</v>
      </c>
      <c r="BN22" s="5">
        <v>2</v>
      </c>
      <c r="BO22" s="5">
        <v>0</v>
      </c>
      <c r="BP22" s="5">
        <v>0</v>
      </c>
      <c r="BQ22" s="5">
        <v>2</v>
      </c>
      <c r="BR22" s="5">
        <v>0</v>
      </c>
      <c r="BS22" s="5">
        <v>24</v>
      </c>
      <c r="BT22" s="5">
        <v>14</v>
      </c>
      <c r="BU22" s="5">
        <v>7</v>
      </c>
      <c r="BV22" s="5">
        <v>12</v>
      </c>
      <c r="BW22" s="5">
        <v>3</v>
      </c>
      <c r="BX22" s="5">
        <v>0</v>
      </c>
      <c r="BY22" s="5">
        <v>28</v>
      </c>
      <c r="BZ22" s="5">
        <v>10</v>
      </c>
      <c r="CA22" s="5">
        <v>14</v>
      </c>
      <c r="CB22" s="5">
        <v>9</v>
      </c>
      <c r="CC22" s="5">
        <v>0</v>
      </c>
      <c r="CD22" s="5">
        <v>38</v>
      </c>
      <c r="CE22" s="5">
        <v>5</v>
      </c>
      <c r="CF22" s="5">
        <v>17</v>
      </c>
      <c r="CG22" s="5">
        <v>0</v>
      </c>
      <c r="CH22" s="5">
        <v>38</v>
      </c>
      <c r="CI22" s="5">
        <v>9</v>
      </c>
      <c r="CJ22" s="5">
        <v>14</v>
      </c>
      <c r="CK22" s="5">
        <v>0</v>
      </c>
      <c r="CL22" s="5">
        <v>45</v>
      </c>
      <c r="CM22" s="5"/>
    </row>
    <row r="23" spans="1:91" ht="12.75">
      <c r="A23" s="4">
        <f t="shared" si="0"/>
        <v>22</v>
      </c>
      <c r="B23" s="33" t="s">
        <v>55</v>
      </c>
      <c r="C23" s="5">
        <v>59</v>
      </c>
      <c r="D23" s="4"/>
      <c r="E23" s="5">
        <v>34</v>
      </c>
      <c r="F23" s="5">
        <v>15</v>
      </c>
      <c r="G23" s="5">
        <v>7</v>
      </c>
      <c r="H23" s="5">
        <v>0</v>
      </c>
      <c r="I23" s="5">
        <v>3</v>
      </c>
      <c r="J23" s="4">
        <v>0</v>
      </c>
      <c r="K23" s="5">
        <v>2</v>
      </c>
      <c r="L23" s="5">
        <v>6</v>
      </c>
      <c r="M23" s="5">
        <v>9</v>
      </c>
      <c r="N23" s="5">
        <v>2</v>
      </c>
      <c r="O23" s="5">
        <v>3</v>
      </c>
      <c r="P23" s="5">
        <v>3</v>
      </c>
      <c r="Q23" s="5">
        <v>6</v>
      </c>
      <c r="R23" s="5">
        <v>1</v>
      </c>
      <c r="S23" s="5">
        <v>4</v>
      </c>
      <c r="T23" s="5">
        <v>1</v>
      </c>
      <c r="U23" s="5">
        <v>4</v>
      </c>
      <c r="V23" s="5">
        <v>2</v>
      </c>
      <c r="W23" s="5">
        <v>1</v>
      </c>
      <c r="X23" s="5">
        <v>2</v>
      </c>
      <c r="Y23" s="5">
        <v>2</v>
      </c>
      <c r="Z23" s="5">
        <v>4</v>
      </c>
      <c r="AA23" s="5">
        <v>2</v>
      </c>
      <c r="AB23" s="5">
        <v>1</v>
      </c>
      <c r="AC23" s="5">
        <v>1</v>
      </c>
      <c r="AD23" s="5">
        <v>1</v>
      </c>
      <c r="AE23" s="5">
        <v>2</v>
      </c>
      <c r="AF23" s="5">
        <v>1</v>
      </c>
      <c r="AG23" s="5">
        <v>1</v>
      </c>
      <c r="AH23" s="5">
        <v>1</v>
      </c>
      <c r="AI23" s="5">
        <v>0</v>
      </c>
      <c r="AJ23" s="5">
        <v>1</v>
      </c>
      <c r="AK23" s="5">
        <v>0</v>
      </c>
      <c r="AL23" s="5">
        <v>1</v>
      </c>
      <c r="AM23" s="4">
        <v>0</v>
      </c>
      <c r="AN23" s="5">
        <v>15</v>
      </c>
      <c r="AO23" s="5">
        <v>16</v>
      </c>
      <c r="AP23" s="5">
        <v>11</v>
      </c>
      <c r="AQ23" s="5">
        <v>10</v>
      </c>
      <c r="AR23" s="5">
        <v>8</v>
      </c>
      <c r="AS23" s="5">
        <v>0</v>
      </c>
      <c r="AT23" s="5">
        <v>20</v>
      </c>
      <c r="AU23" s="5">
        <v>22</v>
      </c>
      <c r="AV23" s="5">
        <v>17</v>
      </c>
      <c r="AW23" s="5">
        <v>0</v>
      </c>
      <c r="AX23" s="5">
        <v>4</v>
      </c>
      <c r="AY23" s="5">
        <v>4</v>
      </c>
      <c r="AZ23" s="5">
        <v>5</v>
      </c>
      <c r="BA23" s="5">
        <v>5</v>
      </c>
      <c r="BB23" s="5">
        <v>9</v>
      </c>
      <c r="BC23" s="5">
        <v>8</v>
      </c>
      <c r="BD23" s="5">
        <v>1</v>
      </c>
      <c r="BE23" s="5">
        <v>3</v>
      </c>
      <c r="BF23" s="5">
        <v>6</v>
      </c>
      <c r="BG23" s="5">
        <v>3</v>
      </c>
      <c r="BH23" s="5">
        <v>2</v>
      </c>
      <c r="BI23" s="5">
        <v>1</v>
      </c>
      <c r="BJ23" s="5">
        <v>3</v>
      </c>
      <c r="BK23" s="5">
        <v>1</v>
      </c>
      <c r="BL23" s="5">
        <v>0</v>
      </c>
      <c r="BM23" s="5">
        <v>2</v>
      </c>
      <c r="BN23" s="5">
        <v>0</v>
      </c>
      <c r="BO23" s="5">
        <v>0</v>
      </c>
      <c r="BP23" s="5">
        <v>2</v>
      </c>
      <c r="BQ23" s="5">
        <v>0</v>
      </c>
      <c r="BR23" s="5">
        <v>0</v>
      </c>
      <c r="BS23" s="5">
        <v>27</v>
      </c>
      <c r="BT23" s="5">
        <v>11</v>
      </c>
      <c r="BU23" s="5">
        <v>11</v>
      </c>
      <c r="BV23" s="5">
        <v>4</v>
      </c>
      <c r="BW23" s="5">
        <v>7</v>
      </c>
      <c r="BX23" s="5">
        <v>0</v>
      </c>
      <c r="BY23" s="5">
        <v>25</v>
      </c>
      <c r="BZ23" s="5">
        <v>20</v>
      </c>
      <c r="CA23" s="5">
        <v>8</v>
      </c>
      <c r="CB23" s="5">
        <v>6</v>
      </c>
      <c r="CC23" s="5">
        <v>0</v>
      </c>
      <c r="CD23" s="5">
        <v>34</v>
      </c>
      <c r="CE23" s="5">
        <v>16</v>
      </c>
      <c r="CF23" s="5">
        <v>10</v>
      </c>
      <c r="CG23" s="5">
        <v>0</v>
      </c>
      <c r="CH23" s="5">
        <v>25</v>
      </c>
      <c r="CI23" s="5">
        <v>17</v>
      </c>
      <c r="CJ23" s="5">
        <v>17</v>
      </c>
      <c r="CK23" s="5">
        <v>0</v>
      </c>
      <c r="CL23" s="5">
        <v>40</v>
      </c>
      <c r="CM23" s="5"/>
    </row>
    <row r="24" spans="1:91" ht="12.75">
      <c r="A24" s="4">
        <f t="shared" si="0"/>
        <v>22</v>
      </c>
      <c r="B24" s="33" t="s">
        <v>30</v>
      </c>
      <c r="C24" s="5">
        <v>59</v>
      </c>
      <c r="D24" s="4"/>
      <c r="E24" s="5">
        <v>38</v>
      </c>
      <c r="F24" s="5">
        <v>9</v>
      </c>
      <c r="G24" s="5">
        <v>7</v>
      </c>
      <c r="H24" s="5">
        <v>0</v>
      </c>
      <c r="I24" s="5">
        <v>4</v>
      </c>
      <c r="J24" s="4">
        <v>0</v>
      </c>
      <c r="K24" s="5">
        <v>3</v>
      </c>
      <c r="L24" s="5">
        <v>4</v>
      </c>
      <c r="M24" s="5">
        <v>2</v>
      </c>
      <c r="N24" s="5">
        <v>3</v>
      </c>
      <c r="O24" s="5">
        <v>2</v>
      </c>
      <c r="P24" s="5">
        <v>5</v>
      </c>
      <c r="Q24" s="5">
        <v>5</v>
      </c>
      <c r="R24" s="5">
        <v>4</v>
      </c>
      <c r="S24" s="5">
        <v>5</v>
      </c>
      <c r="T24" s="5">
        <v>1</v>
      </c>
      <c r="U24" s="5">
        <v>4</v>
      </c>
      <c r="V24" s="5">
        <v>0</v>
      </c>
      <c r="W24" s="5">
        <v>3</v>
      </c>
      <c r="X24" s="5">
        <v>0</v>
      </c>
      <c r="Y24" s="5">
        <v>3</v>
      </c>
      <c r="Z24" s="5">
        <v>1</v>
      </c>
      <c r="AA24" s="5">
        <v>1</v>
      </c>
      <c r="AB24" s="5">
        <v>1</v>
      </c>
      <c r="AC24" s="5">
        <v>2</v>
      </c>
      <c r="AD24" s="5">
        <v>1</v>
      </c>
      <c r="AE24" s="5">
        <v>0</v>
      </c>
      <c r="AF24" s="5">
        <v>3</v>
      </c>
      <c r="AG24" s="5">
        <v>0</v>
      </c>
      <c r="AH24" s="5">
        <v>2</v>
      </c>
      <c r="AI24" s="5">
        <v>0</v>
      </c>
      <c r="AJ24" s="5">
        <v>0</v>
      </c>
      <c r="AK24" s="5">
        <v>0</v>
      </c>
      <c r="AL24" s="5">
        <v>0</v>
      </c>
      <c r="AM24" s="4">
        <v>0</v>
      </c>
      <c r="AN24" s="5">
        <v>17</v>
      </c>
      <c r="AO24" s="5">
        <v>13</v>
      </c>
      <c r="AP24" s="5">
        <v>12</v>
      </c>
      <c r="AQ24" s="5">
        <v>12</v>
      </c>
      <c r="AR24" s="5">
        <v>5</v>
      </c>
      <c r="AS24" s="5">
        <v>0</v>
      </c>
      <c r="AT24" s="5">
        <v>17</v>
      </c>
      <c r="AU24" s="5">
        <v>19</v>
      </c>
      <c r="AV24" s="5">
        <v>22</v>
      </c>
      <c r="AW24" s="5">
        <v>0</v>
      </c>
      <c r="AX24" s="5">
        <v>6</v>
      </c>
      <c r="AY24" s="5">
        <v>1</v>
      </c>
      <c r="AZ24" s="5">
        <v>5</v>
      </c>
      <c r="BA24" s="5">
        <v>3</v>
      </c>
      <c r="BB24" s="5">
        <v>3</v>
      </c>
      <c r="BC24" s="5">
        <v>2</v>
      </c>
      <c r="BD24" s="5">
        <v>3</v>
      </c>
      <c r="BE24" s="5">
        <v>6</v>
      </c>
      <c r="BF24" s="5">
        <v>2</v>
      </c>
      <c r="BG24" s="5">
        <v>4</v>
      </c>
      <c r="BH24" s="5">
        <v>5</v>
      </c>
      <c r="BI24" s="5">
        <v>2</v>
      </c>
      <c r="BJ24" s="5">
        <v>5</v>
      </c>
      <c r="BK24" s="5">
        <v>2</v>
      </c>
      <c r="BL24" s="5">
        <v>0</v>
      </c>
      <c r="BM24" s="5">
        <v>3</v>
      </c>
      <c r="BN24" s="5">
        <v>2</v>
      </c>
      <c r="BO24" s="5">
        <v>0</v>
      </c>
      <c r="BP24" s="5">
        <v>1</v>
      </c>
      <c r="BQ24" s="5">
        <v>0</v>
      </c>
      <c r="BR24" s="5">
        <v>0</v>
      </c>
      <c r="BS24" s="5">
        <v>20</v>
      </c>
      <c r="BT24" s="5">
        <v>12</v>
      </c>
      <c r="BU24" s="5">
        <v>11</v>
      </c>
      <c r="BV24" s="5">
        <v>9</v>
      </c>
      <c r="BW24" s="5">
        <v>7</v>
      </c>
      <c r="BX24" s="5">
        <v>0</v>
      </c>
      <c r="BY24" s="5">
        <v>16</v>
      </c>
      <c r="BZ24" s="5">
        <v>25</v>
      </c>
      <c r="CA24" s="5">
        <v>7</v>
      </c>
      <c r="CB24" s="5">
        <v>11</v>
      </c>
      <c r="CC24" s="5">
        <v>0</v>
      </c>
      <c r="CD24" s="5">
        <v>32</v>
      </c>
      <c r="CE24" s="5">
        <v>21</v>
      </c>
      <c r="CF24" s="5">
        <v>5</v>
      </c>
      <c r="CG24" s="5">
        <v>0</v>
      </c>
      <c r="CH24" s="5">
        <v>23</v>
      </c>
      <c r="CI24" s="5">
        <v>16</v>
      </c>
      <c r="CJ24" s="5">
        <v>19</v>
      </c>
      <c r="CK24" s="5">
        <v>0</v>
      </c>
      <c r="CL24" s="5">
        <v>32</v>
      </c>
      <c r="CM24" s="5"/>
    </row>
    <row r="25" spans="1:91" ht="12.75">
      <c r="A25" s="4">
        <f t="shared" si="0"/>
        <v>22</v>
      </c>
      <c r="B25" s="33" t="s">
        <v>22</v>
      </c>
      <c r="C25" s="5">
        <v>59</v>
      </c>
      <c r="D25" s="4"/>
      <c r="E25" s="5">
        <v>52</v>
      </c>
      <c r="F25" s="5">
        <v>2</v>
      </c>
      <c r="G25" s="5">
        <v>5</v>
      </c>
      <c r="H25" s="5">
        <v>0</v>
      </c>
      <c r="I25" s="5">
        <v>0</v>
      </c>
      <c r="J25" s="4">
        <v>0</v>
      </c>
      <c r="K25" s="5">
        <v>10</v>
      </c>
      <c r="L25" s="5">
        <v>9</v>
      </c>
      <c r="M25" s="5">
        <v>2</v>
      </c>
      <c r="N25" s="5">
        <v>1</v>
      </c>
      <c r="O25" s="5">
        <v>1</v>
      </c>
      <c r="P25" s="5">
        <v>0</v>
      </c>
      <c r="Q25" s="5">
        <v>4</v>
      </c>
      <c r="R25" s="5">
        <v>1</v>
      </c>
      <c r="S25" s="5">
        <v>7</v>
      </c>
      <c r="T25" s="5">
        <v>0</v>
      </c>
      <c r="U25" s="5">
        <v>4</v>
      </c>
      <c r="V25" s="5">
        <v>1</v>
      </c>
      <c r="W25" s="5">
        <v>1</v>
      </c>
      <c r="X25" s="5">
        <v>4</v>
      </c>
      <c r="Y25" s="5">
        <v>1</v>
      </c>
      <c r="Z25" s="5">
        <v>1</v>
      </c>
      <c r="AA25" s="5">
        <v>1</v>
      </c>
      <c r="AB25" s="5">
        <v>1</v>
      </c>
      <c r="AC25" s="5">
        <v>0</v>
      </c>
      <c r="AD25" s="5">
        <v>4</v>
      </c>
      <c r="AE25" s="5">
        <v>2</v>
      </c>
      <c r="AF25" s="5">
        <v>1</v>
      </c>
      <c r="AG25" s="5">
        <v>0</v>
      </c>
      <c r="AH25" s="5">
        <v>0</v>
      </c>
      <c r="AI25" s="5">
        <v>0</v>
      </c>
      <c r="AJ25" s="5">
        <v>0</v>
      </c>
      <c r="AK25" s="5">
        <v>0</v>
      </c>
      <c r="AL25" s="5">
        <v>1</v>
      </c>
      <c r="AM25" s="4">
        <v>0</v>
      </c>
      <c r="AN25" s="5">
        <v>21</v>
      </c>
      <c r="AO25" s="5">
        <v>11</v>
      </c>
      <c r="AP25" s="5">
        <v>15</v>
      </c>
      <c r="AQ25" s="5">
        <v>6</v>
      </c>
      <c r="AR25" s="5">
        <v>6</v>
      </c>
      <c r="AS25" s="5">
        <v>0</v>
      </c>
      <c r="AT25" s="5">
        <v>20</v>
      </c>
      <c r="AU25" s="5">
        <v>19</v>
      </c>
      <c r="AV25" s="5">
        <v>21</v>
      </c>
      <c r="AW25" s="5">
        <v>0</v>
      </c>
      <c r="AX25" s="5">
        <v>16</v>
      </c>
      <c r="AY25" s="5">
        <v>1</v>
      </c>
      <c r="AZ25" s="5">
        <v>2</v>
      </c>
      <c r="BA25" s="5">
        <v>1</v>
      </c>
      <c r="BB25" s="5">
        <v>0</v>
      </c>
      <c r="BC25" s="5">
        <v>6</v>
      </c>
      <c r="BD25" s="5">
        <v>1</v>
      </c>
      <c r="BE25" s="5">
        <v>7</v>
      </c>
      <c r="BF25" s="5">
        <v>4</v>
      </c>
      <c r="BG25" s="5">
        <v>6</v>
      </c>
      <c r="BH25" s="5">
        <v>6</v>
      </c>
      <c r="BI25" s="5">
        <v>1</v>
      </c>
      <c r="BJ25" s="5">
        <v>1</v>
      </c>
      <c r="BK25" s="5">
        <v>0</v>
      </c>
      <c r="BL25" s="5">
        <v>0</v>
      </c>
      <c r="BM25" s="5">
        <v>0</v>
      </c>
      <c r="BN25" s="5">
        <v>1</v>
      </c>
      <c r="BO25" s="5">
        <v>0</v>
      </c>
      <c r="BP25" s="5">
        <v>2</v>
      </c>
      <c r="BQ25" s="5">
        <v>1</v>
      </c>
      <c r="BR25" s="5">
        <v>0</v>
      </c>
      <c r="BS25" s="5">
        <v>25</v>
      </c>
      <c r="BT25" s="5">
        <v>11</v>
      </c>
      <c r="BU25" s="5">
        <v>7</v>
      </c>
      <c r="BV25" s="5">
        <v>11</v>
      </c>
      <c r="BW25" s="5">
        <v>5</v>
      </c>
      <c r="BX25" s="5">
        <v>0</v>
      </c>
      <c r="BY25" s="5">
        <v>16</v>
      </c>
      <c r="BZ25" s="5">
        <v>23</v>
      </c>
      <c r="CA25" s="5">
        <v>12</v>
      </c>
      <c r="CB25" s="5">
        <v>7</v>
      </c>
      <c r="CC25" s="5">
        <v>0</v>
      </c>
      <c r="CD25" s="5">
        <v>38</v>
      </c>
      <c r="CE25" s="5">
        <v>11</v>
      </c>
      <c r="CF25" s="5">
        <v>10</v>
      </c>
      <c r="CG25" s="5">
        <v>0</v>
      </c>
      <c r="CH25" s="5">
        <v>28</v>
      </c>
      <c r="CI25" s="5">
        <v>9</v>
      </c>
      <c r="CJ25" s="5">
        <v>22</v>
      </c>
      <c r="CK25" s="5">
        <v>0</v>
      </c>
      <c r="CL25" s="5">
        <v>42</v>
      </c>
      <c r="CM25" s="5"/>
    </row>
    <row r="26" spans="1:91" ht="12.75">
      <c r="A26" s="4">
        <f t="shared" si="0"/>
        <v>22</v>
      </c>
      <c r="B26" s="33" t="s">
        <v>48</v>
      </c>
      <c r="C26" s="5">
        <v>59</v>
      </c>
      <c r="D26" s="4"/>
      <c r="E26" s="5">
        <v>39</v>
      </c>
      <c r="F26" s="5">
        <v>13</v>
      </c>
      <c r="G26" s="5">
        <v>4</v>
      </c>
      <c r="H26" s="5">
        <v>1</v>
      </c>
      <c r="I26" s="5">
        <v>2</v>
      </c>
      <c r="J26" s="4">
        <v>0</v>
      </c>
      <c r="K26" s="5">
        <v>3</v>
      </c>
      <c r="L26" s="5">
        <v>5</v>
      </c>
      <c r="M26" s="5">
        <v>8</v>
      </c>
      <c r="N26" s="5">
        <v>1</v>
      </c>
      <c r="O26" s="5">
        <v>4</v>
      </c>
      <c r="P26" s="5">
        <v>5</v>
      </c>
      <c r="Q26" s="5">
        <v>7</v>
      </c>
      <c r="R26" s="5">
        <v>1</v>
      </c>
      <c r="S26" s="5">
        <v>2</v>
      </c>
      <c r="T26" s="5">
        <v>0</v>
      </c>
      <c r="U26" s="5">
        <v>3</v>
      </c>
      <c r="V26" s="5">
        <v>1</v>
      </c>
      <c r="W26" s="5">
        <v>1</v>
      </c>
      <c r="X26" s="5">
        <v>1</v>
      </c>
      <c r="Y26" s="5">
        <v>1</v>
      </c>
      <c r="Z26" s="5">
        <v>2</v>
      </c>
      <c r="AA26" s="5">
        <v>3</v>
      </c>
      <c r="AB26" s="5">
        <v>0</v>
      </c>
      <c r="AC26" s="5">
        <v>0</v>
      </c>
      <c r="AD26" s="5">
        <v>0</v>
      </c>
      <c r="AE26" s="5">
        <v>3</v>
      </c>
      <c r="AF26" s="5">
        <v>2</v>
      </c>
      <c r="AG26" s="5">
        <v>0</v>
      </c>
      <c r="AH26" s="5">
        <v>1</v>
      </c>
      <c r="AI26" s="5">
        <v>0</v>
      </c>
      <c r="AJ26" s="5">
        <v>1</v>
      </c>
      <c r="AK26" s="5">
        <v>1</v>
      </c>
      <c r="AL26" s="5">
        <v>0</v>
      </c>
      <c r="AM26" s="4">
        <v>0</v>
      </c>
      <c r="AN26" s="5">
        <v>12</v>
      </c>
      <c r="AO26" s="5">
        <v>10</v>
      </c>
      <c r="AP26" s="5">
        <v>17</v>
      </c>
      <c r="AQ26" s="5">
        <v>11</v>
      </c>
      <c r="AR26" s="5">
        <v>9</v>
      </c>
      <c r="AS26" s="5">
        <v>0</v>
      </c>
      <c r="AT26" s="5">
        <v>18</v>
      </c>
      <c r="AU26" s="5">
        <v>22</v>
      </c>
      <c r="AV26" s="5">
        <v>19</v>
      </c>
      <c r="AW26" s="5">
        <v>0</v>
      </c>
      <c r="AX26" s="5">
        <v>6</v>
      </c>
      <c r="AY26" s="5">
        <v>7</v>
      </c>
      <c r="AZ26" s="5">
        <v>3</v>
      </c>
      <c r="BA26" s="5">
        <v>7</v>
      </c>
      <c r="BB26" s="5">
        <v>6</v>
      </c>
      <c r="BC26" s="5">
        <v>6</v>
      </c>
      <c r="BD26" s="5">
        <v>3</v>
      </c>
      <c r="BE26" s="5">
        <v>5</v>
      </c>
      <c r="BF26" s="5">
        <v>4</v>
      </c>
      <c r="BG26" s="5">
        <v>3</v>
      </c>
      <c r="BH26" s="5">
        <v>2</v>
      </c>
      <c r="BI26" s="5">
        <v>1</v>
      </c>
      <c r="BJ26" s="5">
        <v>1</v>
      </c>
      <c r="BK26" s="5">
        <v>2</v>
      </c>
      <c r="BL26" s="5">
        <v>0</v>
      </c>
      <c r="BM26" s="5">
        <v>1</v>
      </c>
      <c r="BN26" s="5">
        <v>2</v>
      </c>
      <c r="BO26" s="5">
        <v>0</v>
      </c>
      <c r="BP26" s="5">
        <v>0</v>
      </c>
      <c r="BQ26" s="5">
        <v>0</v>
      </c>
      <c r="BR26" s="5">
        <v>0</v>
      </c>
      <c r="BS26" s="5">
        <v>21</v>
      </c>
      <c r="BT26" s="5">
        <v>10</v>
      </c>
      <c r="BU26" s="5">
        <v>15</v>
      </c>
      <c r="BV26" s="5">
        <v>6</v>
      </c>
      <c r="BW26" s="5">
        <v>7</v>
      </c>
      <c r="BX26" s="5">
        <v>0</v>
      </c>
      <c r="BY26" s="5">
        <v>23</v>
      </c>
      <c r="BZ26" s="5">
        <v>19</v>
      </c>
      <c r="CA26" s="5">
        <v>13</v>
      </c>
      <c r="CB26" s="5">
        <v>4</v>
      </c>
      <c r="CC26" s="5">
        <v>0</v>
      </c>
      <c r="CD26" s="5">
        <v>34</v>
      </c>
      <c r="CE26" s="5">
        <v>18</v>
      </c>
      <c r="CF26" s="5">
        <v>7</v>
      </c>
      <c r="CG26" s="5">
        <v>0</v>
      </c>
      <c r="CH26" s="5">
        <v>23</v>
      </c>
      <c r="CI26" s="5">
        <v>16</v>
      </c>
      <c r="CJ26" s="5">
        <v>20</v>
      </c>
      <c r="CK26" s="5">
        <v>0</v>
      </c>
      <c r="CL26" s="5">
        <v>37</v>
      </c>
      <c r="CM26" s="5"/>
    </row>
    <row r="27" spans="1:91" ht="12.75">
      <c r="A27" s="4">
        <f t="shared" si="0"/>
        <v>22</v>
      </c>
      <c r="B27" s="33" t="s">
        <v>27</v>
      </c>
      <c r="C27" s="5">
        <v>59</v>
      </c>
      <c r="D27" s="4"/>
      <c r="E27" s="5">
        <v>38</v>
      </c>
      <c r="F27" s="5">
        <v>16</v>
      </c>
      <c r="G27" s="5">
        <v>2</v>
      </c>
      <c r="H27" s="5">
        <v>2</v>
      </c>
      <c r="I27" s="5">
        <v>2</v>
      </c>
      <c r="J27" s="4">
        <v>0</v>
      </c>
      <c r="K27" s="5">
        <v>7</v>
      </c>
      <c r="L27" s="5">
        <v>12</v>
      </c>
      <c r="M27" s="5">
        <v>5</v>
      </c>
      <c r="N27" s="5">
        <v>0</v>
      </c>
      <c r="O27" s="5">
        <v>0</v>
      </c>
      <c r="P27" s="5">
        <v>3</v>
      </c>
      <c r="Q27" s="5">
        <v>5</v>
      </c>
      <c r="R27" s="5">
        <v>2</v>
      </c>
      <c r="S27" s="5">
        <v>3</v>
      </c>
      <c r="T27" s="5">
        <v>0</v>
      </c>
      <c r="U27" s="5">
        <v>3</v>
      </c>
      <c r="V27" s="5">
        <v>0</v>
      </c>
      <c r="W27" s="5">
        <v>2</v>
      </c>
      <c r="X27" s="5">
        <v>2</v>
      </c>
      <c r="Y27" s="5">
        <v>2</v>
      </c>
      <c r="Z27" s="5">
        <v>0</v>
      </c>
      <c r="AA27" s="5">
        <v>2</v>
      </c>
      <c r="AB27" s="5">
        <v>0</v>
      </c>
      <c r="AC27" s="5">
        <v>0</v>
      </c>
      <c r="AD27" s="5">
        <v>3</v>
      </c>
      <c r="AE27" s="5">
        <v>3</v>
      </c>
      <c r="AF27" s="5">
        <v>0</v>
      </c>
      <c r="AG27" s="5">
        <v>0</v>
      </c>
      <c r="AH27" s="5">
        <v>2</v>
      </c>
      <c r="AI27" s="5">
        <v>2</v>
      </c>
      <c r="AJ27" s="5">
        <v>0</v>
      </c>
      <c r="AK27" s="5">
        <v>0</v>
      </c>
      <c r="AL27" s="5">
        <v>0</v>
      </c>
      <c r="AM27" s="4">
        <v>0</v>
      </c>
      <c r="AN27" s="5">
        <v>12</v>
      </c>
      <c r="AO27" s="5">
        <v>16</v>
      </c>
      <c r="AP27" s="5">
        <v>21</v>
      </c>
      <c r="AQ27" s="5">
        <v>7</v>
      </c>
      <c r="AR27" s="5">
        <v>3</v>
      </c>
      <c r="AS27" s="5">
        <v>0</v>
      </c>
      <c r="AT27" s="5">
        <v>14</v>
      </c>
      <c r="AU27" s="5">
        <v>17</v>
      </c>
      <c r="AV27" s="5">
        <v>28</v>
      </c>
      <c r="AW27" s="5">
        <v>0</v>
      </c>
      <c r="AX27" s="5">
        <v>12</v>
      </c>
      <c r="AY27" s="5">
        <v>7</v>
      </c>
      <c r="AZ27" s="5">
        <v>2</v>
      </c>
      <c r="BA27" s="5">
        <v>2</v>
      </c>
      <c r="BB27" s="5">
        <v>2</v>
      </c>
      <c r="BC27" s="5">
        <v>7</v>
      </c>
      <c r="BD27" s="5">
        <v>0</v>
      </c>
      <c r="BE27" s="5">
        <v>2</v>
      </c>
      <c r="BF27" s="5">
        <v>2</v>
      </c>
      <c r="BG27" s="5">
        <v>2</v>
      </c>
      <c r="BH27" s="5">
        <v>9</v>
      </c>
      <c r="BI27" s="5">
        <v>2</v>
      </c>
      <c r="BJ27" s="5">
        <v>0</v>
      </c>
      <c r="BK27" s="5">
        <v>2</v>
      </c>
      <c r="BL27" s="5">
        <v>0</v>
      </c>
      <c r="BM27" s="5">
        <v>3</v>
      </c>
      <c r="BN27" s="5">
        <v>2</v>
      </c>
      <c r="BO27" s="5">
        <v>0</v>
      </c>
      <c r="BP27" s="5">
        <v>3</v>
      </c>
      <c r="BQ27" s="5">
        <v>2</v>
      </c>
      <c r="BR27" s="5">
        <v>0</v>
      </c>
      <c r="BS27" s="5">
        <v>21</v>
      </c>
      <c r="BT27" s="5">
        <v>16</v>
      </c>
      <c r="BU27" s="5">
        <v>9</v>
      </c>
      <c r="BV27" s="5">
        <v>10</v>
      </c>
      <c r="BW27" s="5">
        <v>3</v>
      </c>
      <c r="BX27" s="5">
        <v>0</v>
      </c>
      <c r="BY27" s="5">
        <v>24</v>
      </c>
      <c r="BZ27" s="5">
        <v>19</v>
      </c>
      <c r="CA27" s="5">
        <v>14</v>
      </c>
      <c r="CB27" s="5">
        <v>2</v>
      </c>
      <c r="CC27" s="5">
        <v>0</v>
      </c>
      <c r="CD27" s="5">
        <v>38</v>
      </c>
      <c r="CE27" s="5">
        <v>9</v>
      </c>
      <c r="CF27" s="5">
        <v>12</v>
      </c>
      <c r="CG27" s="5">
        <v>0</v>
      </c>
      <c r="CH27" s="5">
        <v>35</v>
      </c>
      <c r="CI27" s="5">
        <v>12</v>
      </c>
      <c r="CJ27" s="5">
        <v>12</v>
      </c>
      <c r="CK27" s="5">
        <v>0</v>
      </c>
      <c r="CL27" s="5">
        <v>38</v>
      </c>
      <c r="CM27" s="5"/>
    </row>
    <row r="28" spans="1:91" ht="12.75">
      <c r="A28" s="4">
        <f t="shared" si="0"/>
        <v>27</v>
      </c>
      <c r="B28" s="33" t="s">
        <v>77</v>
      </c>
      <c r="C28" s="5">
        <v>57</v>
      </c>
      <c r="D28" s="4"/>
      <c r="E28" s="5">
        <v>42</v>
      </c>
      <c r="F28" s="5">
        <v>8</v>
      </c>
      <c r="G28" s="5">
        <v>3</v>
      </c>
      <c r="H28" s="5">
        <v>0</v>
      </c>
      <c r="I28" s="5">
        <v>4</v>
      </c>
      <c r="J28" s="4">
        <v>0</v>
      </c>
      <c r="K28" s="5">
        <v>5</v>
      </c>
      <c r="L28" s="5">
        <v>8</v>
      </c>
      <c r="M28" s="5">
        <v>4</v>
      </c>
      <c r="N28" s="5">
        <v>1</v>
      </c>
      <c r="O28" s="5">
        <v>5</v>
      </c>
      <c r="P28" s="5">
        <v>3</v>
      </c>
      <c r="Q28" s="5">
        <v>2</v>
      </c>
      <c r="R28" s="5">
        <v>2</v>
      </c>
      <c r="S28" s="5">
        <v>2</v>
      </c>
      <c r="T28" s="5">
        <v>1</v>
      </c>
      <c r="U28" s="5">
        <v>3</v>
      </c>
      <c r="V28" s="5">
        <v>2</v>
      </c>
      <c r="W28" s="5">
        <v>0</v>
      </c>
      <c r="X28" s="5">
        <v>2</v>
      </c>
      <c r="Y28" s="5">
        <v>1</v>
      </c>
      <c r="Z28" s="5">
        <v>2</v>
      </c>
      <c r="AA28" s="5">
        <v>2</v>
      </c>
      <c r="AB28" s="5">
        <v>2</v>
      </c>
      <c r="AC28" s="5">
        <v>0</v>
      </c>
      <c r="AD28" s="5">
        <v>1</v>
      </c>
      <c r="AE28" s="5">
        <v>1</v>
      </c>
      <c r="AF28" s="5">
        <v>3</v>
      </c>
      <c r="AG28" s="5">
        <v>1</v>
      </c>
      <c r="AH28" s="5">
        <v>0</v>
      </c>
      <c r="AI28" s="5">
        <v>1</v>
      </c>
      <c r="AJ28" s="5">
        <v>1</v>
      </c>
      <c r="AK28" s="5">
        <v>0</v>
      </c>
      <c r="AL28" s="5">
        <v>1</v>
      </c>
      <c r="AM28" s="4">
        <v>0</v>
      </c>
      <c r="AN28" s="5">
        <v>17</v>
      </c>
      <c r="AO28" s="5">
        <v>8</v>
      </c>
      <c r="AP28" s="5">
        <v>17</v>
      </c>
      <c r="AQ28" s="5">
        <v>7</v>
      </c>
      <c r="AR28" s="5">
        <v>7</v>
      </c>
      <c r="AS28" s="5">
        <v>0</v>
      </c>
      <c r="AT28" s="5">
        <v>16</v>
      </c>
      <c r="AU28" s="5">
        <v>26</v>
      </c>
      <c r="AV28" s="5">
        <v>15</v>
      </c>
      <c r="AW28" s="5">
        <v>0</v>
      </c>
      <c r="AX28" s="5">
        <v>6</v>
      </c>
      <c r="AY28" s="5">
        <v>10</v>
      </c>
      <c r="AZ28" s="5">
        <v>6</v>
      </c>
      <c r="BA28" s="5">
        <v>5</v>
      </c>
      <c r="BB28" s="5">
        <v>3</v>
      </c>
      <c r="BC28" s="5">
        <v>4</v>
      </c>
      <c r="BD28" s="5">
        <v>2</v>
      </c>
      <c r="BE28" s="5">
        <v>2</v>
      </c>
      <c r="BF28" s="5">
        <v>4</v>
      </c>
      <c r="BG28" s="5">
        <v>1</v>
      </c>
      <c r="BH28" s="5">
        <v>3</v>
      </c>
      <c r="BI28" s="5">
        <v>1</v>
      </c>
      <c r="BJ28" s="5">
        <v>2</v>
      </c>
      <c r="BK28" s="5">
        <v>0</v>
      </c>
      <c r="BL28" s="5">
        <v>2</v>
      </c>
      <c r="BM28" s="5">
        <v>3</v>
      </c>
      <c r="BN28" s="5">
        <v>1</v>
      </c>
      <c r="BO28" s="5">
        <v>0</v>
      </c>
      <c r="BP28" s="5">
        <v>1</v>
      </c>
      <c r="BQ28" s="5">
        <v>1</v>
      </c>
      <c r="BR28" s="5">
        <v>0</v>
      </c>
      <c r="BS28" s="5">
        <v>19</v>
      </c>
      <c r="BT28" s="5">
        <v>11</v>
      </c>
      <c r="BU28" s="5">
        <v>13</v>
      </c>
      <c r="BV28" s="5">
        <v>5</v>
      </c>
      <c r="BW28" s="5">
        <v>9</v>
      </c>
      <c r="BX28" s="5">
        <v>0</v>
      </c>
      <c r="BY28" s="5">
        <v>16</v>
      </c>
      <c r="BZ28" s="5">
        <v>23</v>
      </c>
      <c r="CA28" s="5">
        <v>11</v>
      </c>
      <c r="CB28" s="5">
        <v>7</v>
      </c>
      <c r="CC28" s="5">
        <v>0</v>
      </c>
      <c r="CD28" s="5">
        <v>28</v>
      </c>
      <c r="CE28" s="5">
        <v>21</v>
      </c>
      <c r="CF28" s="5">
        <v>8</v>
      </c>
      <c r="CG28" s="5">
        <v>0</v>
      </c>
      <c r="CH28" s="5">
        <v>24</v>
      </c>
      <c r="CI28" s="5">
        <v>23</v>
      </c>
      <c r="CJ28" s="5">
        <v>10</v>
      </c>
      <c r="CK28" s="5">
        <v>0</v>
      </c>
      <c r="CL28" s="5">
        <v>37</v>
      </c>
      <c r="CM28" s="5"/>
    </row>
    <row r="29" spans="1:91" ht="12.75">
      <c r="A29" s="4">
        <f t="shared" si="0"/>
        <v>28</v>
      </c>
      <c r="B29" s="33" t="s">
        <v>53</v>
      </c>
      <c r="C29" s="5">
        <v>56</v>
      </c>
      <c r="D29" s="4"/>
      <c r="E29" s="5">
        <v>44</v>
      </c>
      <c r="F29" s="5">
        <v>8</v>
      </c>
      <c r="G29" s="5">
        <v>3</v>
      </c>
      <c r="H29" s="5">
        <v>0</v>
      </c>
      <c r="I29" s="5">
        <v>1</v>
      </c>
      <c r="J29" s="4">
        <v>0</v>
      </c>
      <c r="K29" s="5">
        <v>3</v>
      </c>
      <c r="L29" s="5">
        <v>8</v>
      </c>
      <c r="M29" s="5">
        <v>7</v>
      </c>
      <c r="N29" s="5">
        <v>6</v>
      </c>
      <c r="O29" s="5">
        <v>2</v>
      </c>
      <c r="P29" s="5">
        <v>2</v>
      </c>
      <c r="Q29" s="5">
        <v>6</v>
      </c>
      <c r="R29" s="5">
        <v>2</v>
      </c>
      <c r="S29" s="5">
        <v>3</v>
      </c>
      <c r="T29" s="5">
        <v>1</v>
      </c>
      <c r="U29" s="5">
        <v>1</v>
      </c>
      <c r="V29" s="5">
        <v>3</v>
      </c>
      <c r="W29" s="5">
        <v>0</v>
      </c>
      <c r="X29" s="5">
        <v>2</v>
      </c>
      <c r="Y29" s="5">
        <v>1</v>
      </c>
      <c r="Z29" s="5">
        <v>3</v>
      </c>
      <c r="AA29" s="5">
        <v>0</v>
      </c>
      <c r="AB29" s="5">
        <v>1</v>
      </c>
      <c r="AC29" s="5">
        <v>0</v>
      </c>
      <c r="AD29" s="5">
        <v>0</v>
      </c>
      <c r="AE29" s="5">
        <v>0</v>
      </c>
      <c r="AF29" s="5">
        <v>1</v>
      </c>
      <c r="AG29" s="5">
        <v>1</v>
      </c>
      <c r="AH29" s="5">
        <v>1</v>
      </c>
      <c r="AI29" s="5">
        <v>0</v>
      </c>
      <c r="AJ29" s="5">
        <v>1</v>
      </c>
      <c r="AK29" s="5">
        <v>0</v>
      </c>
      <c r="AL29" s="5">
        <v>0</v>
      </c>
      <c r="AM29" s="4">
        <v>0</v>
      </c>
      <c r="AN29" s="5">
        <v>13</v>
      </c>
      <c r="AO29" s="5">
        <v>7</v>
      </c>
      <c r="AP29" s="5">
        <v>19</v>
      </c>
      <c r="AQ29" s="5">
        <v>12</v>
      </c>
      <c r="AR29" s="5">
        <v>6</v>
      </c>
      <c r="AS29" s="5">
        <v>0</v>
      </c>
      <c r="AT29" s="5">
        <v>13</v>
      </c>
      <c r="AU29" s="5">
        <v>25</v>
      </c>
      <c r="AV29" s="5">
        <v>18</v>
      </c>
      <c r="AW29" s="5">
        <v>0</v>
      </c>
      <c r="AX29" s="5">
        <v>12</v>
      </c>
      <c r="AY29" s="5">
        <v>2</v>
      </c>
      <c r="AZ29" s="5">
        <v>6</v>
      </c>
      <c r="BA29" s="5">
        <v>2</v>
      </c>
      <c r="BB29" s="5">
        <v>6</v>
      </c>
      <c r="BC29" s="5">
        <v>3</v>
      </c>
      <c r="BD29" s="5">
        <v>1</v>
      </c>
      <c r="BE29" s="5">
        <v>1</v>
      </c>
      <c r="BF29" s="5">
        <v>3</v>
      </c>
      <c r="BG29" s="5">
        <v>2</v>
      </c>
      <c r="BH29" s="5">
        <v>3</v>
      </c>
      <c r="BI29" s="5">
        <v>2</v>
      </c>
      <c r="BJ29" s="5">
        <v>1</v>
      </c>
      <c r="BK29" s="5">
        <v>0</v>
      </c>
      <c r="BL29" s="5">
        <v>3</v>
      </c>
      <c r="BM29" s="5">
        <v>2</v>
      </c>
      <c r="BN29" s="5">
        <v>1</v>
      </c>
      <c r="BO29" s="5">
        <v>0</v>
      </c>
      <c r="BP29" s="5">
        <v>2</v>
      </c>
      <c r="BQ29" s="5">
        <v>2</v>
      </c>
      <c r="BR29" s="5">
        <v>0</v>
      </c>
      <c r="BS29" s="5">
        <v>17</v>
      </c>
      <c r="BT29" s="5">
        <v>12</v>
      </c>
      <c r="BU29" s="5">
        <v>19</v>
      </c>
      <c r="BV29" s="5">
        <v>4</v>
      </c>
      <c r="BW29" s="5">
        <v>4</v>
      </c>
      <c r="BX29" s="5">
        <v>0</v>
      </c>
      <c r="BY29" s="5">
        <v>22</v>
      </c>
      <c r="BZ29" s="5">
        <v>19</v>
      </c>
      <c r="CA29" s="5">
        <v>6</v>
      </c>
      <c r="CB29" s="5">
        <v>10</v>
      </c>
      <c r="CC29" s="5">
        <v>0</v>
      </c>
      <c r="CD29" s="5">
        <v>30</v>
      </c>
      <c r="CE29" s="5">
        <v>21</v>
      </c>
      <c r="CF29" s="5">
        <v>6</v>
      </c>
      <c r="CG29" s="5">
        <v>0</v>
      </c>
      <c r="CH29" s="5">
        <v>31</v>
      </c>
      <c r="CI29" s="5">
        <v>15</v>
      </c>
      <c r="CJ29" s="5">
        <v>10</v>
      </c>
      <c r="CK29" s="5">
        <v>0</v>
      </c>
      <c r="CL29" s="5">
        <v>29</v>
      </c>
      <c r="CM29" s="5"/>
    </row>
    <row r="30" spans="1:91" ht="12.75">
      <c r="A30" s="4">
        <f t="shared" si="0"/>
        <v>29</v>
      </c>
      <c r="B30" s="33" t="s">
        <v>70</v>
      </c>
      <c r="C30" s="5">
        <v>54</v>
      </c>
      <c r="D30" s="4"/>
      <c r="E30" s="5">
        <v>36</v>
      </c>
      <c r="F30" s="5">
        <v>12</v>
      </c>
      <c r="G30" s="5">
        <v>3</v>
      </c>
      <c r="H30" s="5">
        <v>0</v>
      </c>
      <c r="I30" s="5">
        <v>3</v>
      </c>
      <c r="J30" s="4">
        <v>0</v>
      </c>
      <c r="K30" s="5">
        <v>6</v>
      </c>
      <c r="L30" s="5">
        <v>6</v>
      </c>
      <c r="M30" s="5">
        <v>7</v>
      </c>
      <c r="N30" s="5">
        <v>1</v>
      </c>
      <c r="O30" s="5">
        <v>6</v>
      </c>
      <c r="P30" s="5">
        <v>3</v>
      </c>
      <c r="Q30" s="5">
        <v>7</v>
      </c>
      <c r="R30" s="5">
        <v>0</v>
      </c>
      <c r="S30" s="5">
        <v>0</v>
      </c>
      <c r="T30" s="5">
        <v>1</v>
      </c>
      <c r="U30" s="5">
        <v>3</v>
      </c>
      <c r="V30" s="5">
        <v>1</v>
      </c>
      <c r="W30" s="5">
        <v>0</v>
      </c>
      <c r="X30" s="5">
        <v>1</v>
      </c>
      <c r="Y30" s="5">
        <v>0</v>
      </c>
      <c r="Z30" s="5">
        <v>3</v>
      </c>
      <c r="AA30" s="5">
        <v>3</v>
      </c>
      <c r="AB30" s="5">
        <v>3</v>
      </c>
      <c r="AC30" s="5">
        <v>1</v>
      </c>
      <c r="AD30" s="5">
        <v>0</v>
      </c>
      <c r="AE30" s="5">
        <v>0</v>
      </c>
      <c r="AF30" s="5">
        <v>3</v>
      </c>
      <c r="AG30" s="5">
        <v>0</v>
      </c>
      <c r="AH30" s="5">
        <v>0</v>
      </c>
      <c r="AI30" s="5">
        <v>0</v>
      </c>
      <c r="AJ30" s="5">
        <v>0</v>
      </c>
      <c r="AK30" s="5">
        <v>1</v>
      </c>
      <c r="AL30" s="5">
        <v>1</v>
      </c>
      <c r="AM30" s="4">
        <v>0</v>
      </c>
      <c r="AN30" s="5">
        <v>15</v>
      </c>
      <c r="AO30" s="5">
        <v>9</v>
      </c>
      <c r="AP30" s="5">
        <v>10</v>
      </c>
      <c r="AQ30" s="5">
        <v>12</v>
      </c>
      <c r="AR30" s="5">
        <v>8</v>
      </c>
      <c r="AS30" s="5">
        <v>0</v>
      </c>
      <c r="AT30" s="5">
        <v>17</v>
      </c>
      <c r="AU30" s="5">
        <v>19</v>
      </c>
      <c r="AV30" s="5">
        <v>17</v>
      </c>
      <c r="AW30" s="5">
        <v>0</v>
      </c>
      <c r="AX30" s="5">
        <v>7</v>
      </c>
      <c r="AY30" s="5">
        <v>8</v>
      </c>
      <c r="AZ30" s="5">
        <v>1</v>
      </c>
      <c r="BA30" s="5">
        <v>6</v>
      </c>
      <c r="BB30" s="5">
        <v>7</v>
      </c>
      <c r="BC30" s="5">
        <v>6</v>
      </c>
      <c r="BD30" s="5">
        <v>1</v>
      </c>
      <c r="BE30" s="5">
        <v>2</v>
      </c>
      <c r="BF30" s="5">
        <v>3</v>
      </c>
      <c r="BG30" s="5">
        <v>1</v>
      </c>
      <c r="BH30" s="5">
        <v>1</v>
      </c>
      <c r="BI30" s="5">
        <v>0</v>
      </c>
      <c r="BJ30" s="5">
        <v>1</v>
      </c>
      <c r="BK30" s="5">
        <v>1</v>
      </c>
      <c r="BL30" s="5">
        <v>1</v>
      </c>
      <c r="BM30" s="5">
        <v>3</v>
      </c>
      <c r="BN30" s="5">
        <v>3</v>
      </c>
      <c r="BO30" s="5">
        <v>1</v>
      </c>
      <c r="BP30" s="5">
        <v>1</v>
      </c>
      <c r="BQ30" s="5">
        <v>0</v>
      </c>
      <c r="BR30" s="5">
        <v>0</v>
      </c>
      <c r="BS30" s="5">
        <v>21</v>
      </c>
      <c r="BT30" s="5">
        <v>9</v>
      </c>
      <c r="BU30" s="5">
        <v>9</v>
      </c>
      <c r="BV30" s="5">
        <v>10</v>
      </c>
      <c r="BW30" s="5">
        <v>5</v>
      </c>
      <c r="BX30" s="5">
        <v>0</v>
      </c>
      <c r="BY30" s="5">
        <v>24</v>
      </c>
      <c r="BZ30" s="5">
        <v>17</v>
      </c>
      <c r="CA30" s="5">
        <v>8</v>
      </c>
      <c r="CB30" s="5">
        <v>5</v>
      </c>
      <c r="CC30" s="5">
        <v>0</v>
      </c>
      <c r="CD30" s="5">
        <v>34</v>
      </c>
      <c r="CE30" s="5">
        <v>15</v>
      </c>
      <c r="CF30" s="5">
        <v>6</v>
      </c>
      <c r="CG30" s="5">
        <v>0</v>
      </c>
      <c r="CH30" s="5">
        <v>30</v>
      </c>
      <c r="CI30" s="5">
        <v>12</v>
      </c>
      <c r="CJ30" s="5">
        <v>12</v>
      </c>
      <c r="CK30" s="5">
        <v>0</v>
      </c>
      <c r="CL30" s="5">
        <v>35</v>
      </c>
      <c r="CM30" s="5"/>
    </row>
    <row r="31" spans="1:91" ht="12.75">
      <c r="A31" s="4">
        <f t="shared" si="0"/>
        <v>30</v>
      </c>
      <c r="B31" s="33" t="s">
        <v>23</v>
      </c>
      <c r="C31" s="5">
        <v>53</v>
      </c>
      <c r="D31" s="4"/>
      <c r="E31" s="5">
        <v>33</v>
      </c>
      <c r="F31" s="5">
        <v>12</v>
      </c>
      <c r="G31" s="5">
        <v>6</v>
      </c>
      <c r="H31" s="5">
        <v>0</v>
      </c>
      <c r="I31" s="5">
        <v>2</v>
      </c>
      <c r="J31" s="4">
        <v>0</v>
      </c>
      <c r="K31" s="5">
        <v>2</v>
      </c>
      <c r="L31" s="5">
        <v>2</v>
      </c>
      <c r="M31" s="5">
        <v>2</v>
      </c>
      <c r="N31" s="5">
        <v>4</v>
      </c>
      <c r="O31" s="5">
        <v>0</v>
      </c>
      <c r="P31" s="5">
        <v>2</v>
      </c>
      <c r="Q31" s="5">
        <v>9</v>
      </c>
      <c r="R31" s="5">
        <v>1</v>
      </c>
      <c r="S31" s="5">
        <v>2</v>
      </c>
      <c r="T31" s="5">
        <v>1</v>
      </c>
      <c r="U31" s="5">
        <v>1</v>
      </c>
      <c r="V31" s="5">
        <v>0</v>
      </c>
      <c r="W31" s="5">
        <v>2</v>
      </c>
      <c r="X31" s="5">
        <v>0</v>
      </c>
      <c r="Y31" s="5">
        <v>6</v>
      </c>
      <c r="Z31" s="5">
        <v>3</v>
      </c>
      <c r="AA31" s="5">
        <v>4</v>
      </c>
      <c r="AB31" s="5">
        <v>0</v>
      </c>
      <c r="AC31" s="5">
        <v>1</v>
      </c>
      <c r="AD31" s="5">
        <v>4</v>
      </c>
      <c r="AE31" s="5">
        <v>1</v>
      </c>
      <c r="AF31" s="5">
        <v>1</v>
      </c>
      <c r="AG31" s="5">
        <v>0</v>
      </c>
      <c r="AH31" s="5">
        <v>0</v>
      </c>
      <c r="AI31" s="5">
        <v>0</v>
      </c>
      <c r="AJ31" s="5">
        <v>0</v>
      </c>
      <c r="AK31" s="5">
        <v>0</v>
      </c>
      <c r="AL31" s="5">
        <v>1</v>
      </c>
      <c r="AM31" s="4">
        <v>0</v>
      </c>
      <c r="AN31" s="5">
        <v>12</v>
      </c>
      <c r="AO31" s="5">
        <v>16</v>
      </c>
      <c r="AP31" s="5">
        <v>13</v>
      </c>
      <c r="AQ31" s="5">
        <v>8</v>
      </c>
      <c r="AR31" s="5">
        <v>3</v>
      </c>
      <c r="AS31" s="5">
        <v>0</v>
      </c>
      <c r="AT31" s="5">
        <v>29</v>
      </c>
      <c r="AU31" s="5">
        <v>8</v>
      </c>
      <c r="AV31" s="5">
        <v>16</v>
      </c>
      <c r="AW31" s="5">
        <v>0</v>
      </c>
      <c r="AX31" s="5">
        <v>8</v>
      </c>
      <c r="AY31" s="5">
        <v>4</v>
      </c>
      <c r="AZ31" s="5">
        <v>2</v>
      </c>
      <c r="BA31" s="5">
        <v>1</v>
      </c>
      <c r="BB31" s="5">
        <v>11</v>
      </c>
      <c r="BC31" s="5">
        <v>4</v>
      </c>
      <c r="BD31" s="5">
        <v>0</v>
      </c>
      <c r="BE31" s="5">
        <v>3</v>
      </c>
      <c r="BF31" s="5">
        <v>0</v>
      </c>
      <c r="BG31" s="5">
        <v>2</v>
      </c>
      <c r="BH31" s="5">
        <v>3</v>
      </c>
      <c r="BI31" s="5">
        <v>1</v>
      </c>
      <c r="BJ31" s="5">
        <v>2</v>
      </c>
      <c r="BK31" s="5">
        <v>0</v>
      </c>
      <c r="BL31" s="5">
        <v>1</v>
      </c>
      <c r="BM31" s="5">
        <v>3</v>
      </c>
      <c r="BN31" s="5">
        <v>2</v>
      </c>
      <c r="BO31" s="5">
        <v>0</v>
      </c>
      <c r="BP31" s="5">
        <v>1</v>
      </c>
      <c r="BQ31" s="5">
        <v>1</v>
      </c>
      <c r="BR31" s="5">
        <v>0</v>
      </c>
      <c r="BS31" s="5">
        <v>16</v>
      </c>
      <c r="BT31" s="5">
        <v>16</v>
      </c>
      <c r="BU31" s="5">
        <v>8</v>
      </c>
      <c r="BV31" s="5">
        <v>13</v>
      </c>
      <c r="BW31" s="5">
        <v>0</v>
      </c>
      <c r="BX31" s="5">
        <v>0</v>
      </c>
      <c r="BY31" s="5">
        <v>21</v>
      </c>
      <c r="BZ31" s="5">
        <v>17</v>
      </c>
      <c r="CA31" s="5">
        <v>9</v>
      </c>
      <c r="CB31" s="5">
        <v>6</v>
      </c>
      <c r="CC31" s="5">
        <v>0</v>
      </c>
      <c r="CD31" s="5">
        <v>37</v>
      </c>
      <c r="CE31" s="5">
        <v>9</v>
      </c>
      <c r="CF31" s="5">
        <v>7</v>
      </c>
      <c r="CG31" s="5">
        <v>0</v>
      </c>
      <c r="CH31" s="5">
        <v>27</v>
      </c>
      <c r="CI31" s="5">
        <v>8</v>
      </c>
      <c r="CJ31" s="5">
        <v>18</v>
      </c>
      <c r="CK31" s="5">
        <v>0</v>
      </c>
      <c r="CL31" s="5">
        <v>38</v>
      </c>
      <c r="CM31" s="5"/>
    </row>
    <row r="32" spans="1:91" ht="12.75">
      <c r="A32" s="4">
        <f t="shared" si="0"/>
        <v>30</v>
      </c>
      <c r="B32" s="33" t="s">
        <v>31</v>
      </c>
      <c r="C32" s="5">
        <v>53</v>
      </c>
      <c r="D32" s="4"/>
      <c r="E32" s="5">
        <v>36</v>
      </c>
      <c r="F32" s="5">
        <v>11</v>
      </c>
      <c r="G32" s="5">
        <v>4</v>
      </c>
      <c r="H32" s="5">
        <v>1</v>
      </c>
      <c r="I32" s="5">
        <v>0</v>
      </c>
      <c r="J32" s="4">
        <v>0</v>
      </c>
      <c r="K32" s="5">
        <v>6</v>
      </c>
      <c r="L32" s="5">
        <v>0</v>
      </c>
      <c r="M32" s="5">
        <v>7</v>
      </c>
      <c r="N32" s="5">
        <v>4</v>
      </c>
      <c r="O32" s="5">
        <v>0</v>
      </c>
      <c r="P32" s="5">
        <v>4</v>
      </c>
      <c r="Q32" s="5">
        <v>3</v>
      </c>
      <c r="R32" s="5">
        <v>1</v>
      </c>
      <c r="S32" s="5">
        <v>1</v>
      </c>
      <c r="T32" s="5">
        <v>3</v>
      </c>
      <c r="U32" s="5">
        <v>3</v>
      </c>
      <c r="V32" s="5">
        <v>1</v>
      </c>
      <c r="W32" s="5">
        <v>1</v>
      </c>
      <c r="X32" s="5">
        <v>0</v>
      </c>
      <c r="Y32" s="5">
        <v>3</v>
      </c>
      <c r="Z32" s="5">
        <v>1</v>
      </c>
      <c r="AA32" s="5">
        <v>1</v>
      </c>
      <c r="AB32" s="5">
        <v>1</v>
      </c>
      <c r="AC32" s="5">
        <v>0</v>
      </c>
      <c r="AD32" s="5">
        <v>3</v>
      </c>
      <c r="AE32" s="5">
        <v>3</v>
      </c>
      <c r="AF32" s="5">
        <v>0</v>
      </c>
      <c r="AG32" s="5">
        <v>0</v>
      </c>
      <c r="AH32" s="5">
        <v>1</v>
      </c>
      <c r="AI32" s="5">
        <v>1</v>
      </c>
      <c r="AJ32" s="5">
        <v>1</v>
      </c>
      <c r="AK32" s="5">
        <v>0</v>
      </c>
      <c r="AL32" s="5">
        <v>0</v>
      </c>
      <c r="AM32" s="4">
        <v>0</v>
      </c>
      <c r="AN32" s="5">
        <v>13</v>
      </c>
      <c r="AO32" s="5">
        <v>23</v>
      </c>
      <c r="AP32" s="5">
        <v>4</v>
      </c>
      <c r="AQ32" s="5">
        <v>10</v>
      </c>
      <c r="AR32" s="5">
        <v>3</v>
      </c>
      <c r="AS32" s="5">
        <v>0</v>
      </c>
      <c r="AT32" s="5">
        <v>24</v>
      </c>
      <c r="AU32" s="5">
        <v>16</v>
      </c>
      <c r="AV32" s="5">
        <v>13</v>
      </c>
      <c r="AW32" s="5">
        <v>0</v>
      </c>
      <c r="AX32" s="5">
        <v>10</v>
      </c>
      <c r="AY32" s="5">
        <v>3</v>
      </c>
      <c r="AZ32" s="5">
        <v>6</v>
      </c>
      <c r="BA32" s="5">
        <v>1</v>
      </c>
      <c r="BB32" s="5">
        <v>6</v>
      </c>
      <c r="BC32" s="5">
        <v>7</v>
      </c>
      <c r="BD32" s="5">
        <v>0</v>
      </c>
      <c r="BE32" s="5">
        <v>3</v>
      </c>
      <c r="BF32" s="5">
        <v>0</v>
      </c>
      <c r="BG32" s="5">
        <v>6</v>
      </c>
      <c r="BH32" s="5">
        <v>3</v>
      </c>
      <c r="BI32" s="5">
        <v>0</v>
      </c>
      <c r="BJ32" s="5">
        <v>3</v>
      </c>
      <c r="BK32" s="5">
        <v>0</v>
      </c>
      <c r="BL32" s="5">
        <v>0</v>
      </c>
      <c r="BM32" s="5">
        <v>1</v>
      </c>
      <c r="BN32" s="5">
        <v>1</v>
      </c>
      <c r="BO32" s="5">
        <v>0</v>
      </c>
      <c r="BP32" s="5">
        <v>3</v>
      </c>
      <c r="BQ32" s="5">
        <v>0</v>
      </c>
      <c r="BR32" s="5">
        <v>0</v>
      </c>
      <c r="BS32" s="5">
        <v>20</v>
      </c>
      <c r="BT32" s="5">
        <v>17</v>
      </c>
      <c r="BU32" s="5">
        <v>4</v>
      </c>
      <c r="BV32" s="5">
        <v>11</v>
      </c>
      <c r="BW32" s="5">
        <v>0</v>
      </c>
      <c r="BX32" s="5">
        <v>0</v>
      </c>
      <c r="BY32" s="5">
        <v>16</v>
      </c>
      <c r="BZ32" s="5">
        <v>17</v>
      </c>
      <c r="CA32" s="5">
        <v>16</v>
      </c>
      <c r="CB32" s="5">
        <v>4</v>
      </c>
      <c r="CC32" s="5">
        <v>0</v>
      </c>
      <c r="CD32" s="5">
        <v>41</v>
      </c>
      <c r="CE32" s="5">
        <v>3</v>
      </c>
      <c r="CF32" s="5">
        <v>9</v>
      </c>
      <c r="CG32" s="5">
        <v>0</v>
      </c>
      <c r="CH32" s="5">
        <v>36</v>
      </c>
      <c r="CI32" s="5">
        <v>9</v>
      </c>
      <c r="CJ32" s="5">
        <v>9</v>
      </c>
      <c r="CK32" s="5">
        <v>0</v>
      </c>
      <c r="CL32" s="5">
        <v>45</v>
      </c>
      <c r="CM32" s="5"/>
    </row>
    <row r="33" spans="1:91" ht="12.75">
      <c r="A33" s="4">
        <f t="shared" si="0"/>
        <v>30</v>
      </c>
      <c r="B33" s="33" t="s">
        <v>79</v>
      </c>
      <c r="C33" s="5">
        <v>53</v>
      </c>
      <c r="D33" s="4"/>
      <c r="E33" s="5">
        <v>40</v>
      </c>
      <c r="F33" s="5">
        <v>7</v>
      </c>
      <c r="G33" s="5">
        <v>4</v>
      </c>
      <c r="H33" s="5">
        <v>0</v>
      </c>
      <c r="I33" s="5">
        <v>2</v>
      </c>
      <c r="J33" s="4">
        <v>0</v>
      </c>
      <c r="K33" s="5">
        <v>4</v>
      </c>
      <c r="L33" s="5">
        <v>3</v>
      </c>
      <c r="M33" s="5">
        <v>4</v>
      </c>
      <c r="N33" s="5">
        <v>2</v>
      </c>
      <c r="O33" s="5">
        <v>1</v>
      </c>
      <c r="P33" s="5">
        <v>2</v>
      </c>
      <c r="Q33" s="5">
        <v>2</v>
      </c>
      <c r="R33" s="5">
        <v>2</v>
      </c>
      <c r="S33" s="5">
        <v>2</v>
      </c>
      <c r="T33" s="5">
        <v>1</v>
      </c>
      <c r="U33" s="5">
        <v>2</v>
      </c>
      <c r="V33" s="5">
        <v>1</v>
      </c>
      <c r="W33" s="5">
        <v>2</v>
      </c>
      <c r="X33" s="5">
        <v>6</v>
      </c>
      <c r="Y33" s="5">
        <v>2</v>
      </c>
      <c r="Z33" s="5">
        <v>1</v>
      </c>
      <c r="AA33" s="5">
        <v>2</v>
      </c>
      <c r="AB33" s="5">
        <v>4</v>
      </c>
      <c r="AC33" s="5">
        <v>1</v>
      </c>
      <c r="AD33" s="5">
        <v>1</v>
      </c>
      <c r="AE33" s="5">
        <v>0</v>
      </c>
      <c r="AF33" s="5">
        <v>1</v>
      </c>
      <c r="AG33" s="5">
        <v>1</v>
      </c>
      <c r="AH33" s="5">
        <v>2</v>
      </c>
      <c r="AI33" s="5">
        <v>0</v>
      </c>
      <c r="AJ33" s="5">
        <v>1</v>
      </c>
      <c r="AK33" s="5">
        <v>0</v>
      </c>
      <c r="AL33" s="5">
        <v>0</v>
      </c>
      <c r="AM33" s="4">
        <v>0</v>
      </c>
      <c r="AN33" s="5">
        <v>13</v>
      </c>
      <c r="AO33" s="5">
        <v>13</v>
      </c>
      <c r="AP33" s="5">
        <v>12</v>
      </c>
      <c r="AQ33" s="5">
        <v>10</v>
      </c>
      <c r="AR33" s="5">
        <v>5</v>
      </c>
      <c r="AS33" s="5">
        <v>0</v>
      </c>
      <c r="AT33" s="5">
        <v>16</v>
      </c>
      <c r="AU33" s="5">
        <v>20</v>
      </c>
      <c r="AV33" s="5">
        <v>17</v>
      </c>
      <c r="AW33" s="5">
        <v>0</v>
      </c>
      <c r="AX33" s="5">
        <v>11</v>
      </c>
      <c r="AY33" s="5">
        <v>4</v>
      </c>
      <c r="AZ33" s="5">
        <v>1</v>
      </c>
      <c r="BA33" s="5">
        <v>8</v>
      </c>
      <c r="BB33" s="5">
        <v>5</v>
      </c>
      <c r="BC33" s="5">
        <v>4</v>
      </c>
      <c r="BD33" s="5">
        <v>0</v>
      </c>
      <c r="BE33" s="5">
        <v>4</v>
      </c>
      <c r="BF33" s="5">
        <v>1</v>
      </c>
      <c r="BG33" s="5">
        <v>2</v>
      </c>
      <c r="BH33" s="5">
        <v>2</v>
      </c>
      <c r="BI33" s="5">
        <v>2</v>
      </c>
      <c r="BJ33" s="5">
        <v>3</v>
      </c>
      <c r="BK33" s="5">
        <v>1</v>
      </c>
      <c r="BL33" s="5">
        <v>1</v>
      </c>
      <c r="BM33" s="5">
        <v>2</v>
      </c>
      <c r="BN33" s="5">
        <v>0</v>
      </c>
      <c r="BO33" s="5">
        <v>0</v>
      </c>
      <c r="BP33" s="5">
        <v>0</v>
      </c>
      <c r="BQ33" s="5">
        <v>0</v>
      </c>
      <c r="BR33" s="5">
        <v>0</v>
      </c>
      <c r="BS33" s="5">
        <v>17</v>
      </c>
      <c r="BT33" s="5">
        <v>16</v>
      </c>
      <c r="BU33" s="5">
        <v>7</v>
      </c>
      <c r="BV33" s="5">
        <v>8</v>
      </c>
      <c r="BW33" s="5">
        <v>5</v>
      </c>
      <c r="BX33" s="5">
        <v>0</v>
      </c>
      <c r="BY33" s="5">
        <v>23</v>
      </c>
      <c r="BZ33" s="5">
        <v>15</v>
      </c>
      <c r="CA33" s="5">
        <v>10</v>
      </c>
      <c r="CB33" s="5">
        <v>4</v>
      </c>
      <c r="CC33" s="5">
        <v>0</v>
      </c>
      <c r="CD33" s="5">
        <v>30</v>
      </c>
      <c r="CE33" s="5">
        <v>15</v>
      </c>
      <c r="CF33" s="5">
        <v>8</v>
      </c>
      <c r="CG33" s="5">
        <v>0</v>
      </c>
      <c r="CH33" s="5">
        <v>24</v>
      </c>
      <c r="CI33" s="5">
        <v>14</v>
      </c>
      <c r="CJ33" s="5">
        <v>15</v>
      </c>
      <c r="CK33" s="5">
        <v>0</v>
      </c>
      <c r="CL33" s="5">
        <v>33</v>
      </c>
      <c r="CM33" s="5"/>
    </row>
    <row r="34" spans="1:91" ht="12.75">
      <c r="A34" s="4">
        <f t="shared" si="0"/>
        <v>30</v>
      </c>
      <c r="B34" s="33" t="s">
        <v>37</v>
      </c>
      <c r="C34" s="5">
        <v>53</v>
      </c>
      <c r="D34" s="4"/>
      <c r="E34" s="5">
        <v>42</v>
      </c>
      <c r="F34" s="5">
        <v>8</v>
      </c>
      <c r="G34" s="5">
        <v>1</v>
      </c>
      <c r="H34" s="5">
        <v>1</v>
      </c>
      <c r="I34" s="5">
        <v>0</v>
      </c>
      <c r="J34" s="4">
        <v>0</v>
      </c>
      <c r="K34" s="5">
        <v>8</v>
      </c>
      <c r="L34" s="5">
        <v>5</v>
      </c>
      <c r="M34" s="5">
        <v>5</v>
      </c>
      <c r="N34" s="5">
        <v>2</v>
      </c>
      <c r="O34" s="5">
        <v>2</v>
      </c>
      <c r="P34" s="5">
        <v>4</v>
      </c>
      <c r="Q34" s="5">
        <v>5</v>
      </c>
      <c r="R34" s="5">
        <v>4</v>
      </c>
      <c r="S34" s="5">
        <v>4</v>
      </c>
      <c r="T34" s="5">
        <v>1</v>
      </c>
      <c r="U34" s="5">
        <v>1</v>
      </c>
      <c r="V34" s="5">
        <v>1</v>
      </c>
      <c r="W34" s="5">
        <v>0</v>
      </c>
      <c r="X34" s="5">
        <v>0</v>
      </c>
      <c r="Y34" s="5">
        <v>4</v>
      </c>
      <c r="Z34" s="5">
        <v>1</v>
      </c>
      <c r="AA34" s="5">
        <v>2</v>
      </c>
      <c r="AB34" s="5">
        <v>1</v>
      </c>
      <c r="AC34" s="5">
        <v>0</v>
      </c>
      <c r="AD34" s="5">
        <v>0</v>
      </c>
      <c r="AE34" s="5">
        <v>0</v>
      </c>
      <c r="AF34" s="5">
        <v>0</v>
      </c>
      <c r="AG34" s="5">
        <v>0</v>
      </c>
      <c r="AH34" s="5">
        <v>1</v>
      </c>
      <c r="AI34" s="5">
        <v>0</v>
      </c>
      <c r="AJ34" s="5">
        <v>1</v>
      </c>
      <c r="AK34" s="5">
        <v>0</v>
      </c>
      <c r="AL34" s="5">
        <v>0</v>
      </c>
      <c r="AM34" s="4">
        <v>0</v>
      </c>
      <c r="AN34" s="5">
        <v>19</v>
      </c>
      <c r="AO34" s="5">
        <v>10</v>
      </c>
      <c r="AP34" s="5">
        <v>16</v>
      </c>
      <c r="AQ34" s="5">
        <v>5</v>
      </c>
      <c r="AR34" s="5">
        <v>4</v>
      </c>
      <c r="AS34" s="5">
        <v>0</v>
      </c>
      <c r="AT34" s="5">
        <v>17</v>
      </c>
      <c r="AU34" s="5">
        <v>18</v>
      </c>
      <c r="AV34" s="5">
        <v>18</v>
      </c>
      <c r="AW34" s="5">
        <v>0</v>
      </c>
      <c r="AX34" s="5">
        <v>6</v>
      </c>
      <c r="AY34" s="5">
        <v>8</v>
      </c>
      <c r="AZ34" s="5">
        <v>4</v>
      </c>
      <c r="BA34" s="5">
        <v>0</v>
      </c>
      <c r="BB34" s="5">
        <v>7</v>
      </c>
      <c r="BC34" s="5">
        <v>5</v>
      </c>
      <c r="BD34" s="5">
        <v>1</v>
      </c>
      <c r="BE34" s="5">
        <v>1</v>
      </c>
      <c r="BF34" s="5">
        <v>2</v>
      </c>
      <c r="BG34" s="5">
        <v>5</v>
      </c>
      <c r="BH34" s="5">
        <v>1</v>
      </c>
      <c r="BI34" s="5">
        <v>0</v>
      </c>
      <c r="BJ34" s="5">
        <v>1</v>
      </c>
      <c r="BK34" s="5">
        <v>1</v>
      </c>
      <c r="BL34" s="5">
        <v>0</v>
      </c>
      <c r="BM34" s="5">
        <v>4</v>
      </c>
      <c r="BN34" s="5">
        <v>5</v>
      </c>
      <c r="BO34" s="5">
        <v>0</v>
      </c>
      <c r="BP34" s="5">
        <v>1</v>
      </c>
      <c r="BQ34" s="5">
        <v>0</v>
      </c>
      <c r="BR34" s="5">
        <v>0</v>
      </c>
      <c r="BS34" s="5">
        <v>16</v>
      </c>
      <c r="BT34" s="5">
        <v>12</v>
      </c>
      <c r="BU34" s="5">
        <v>12</v>
      </c>
      <c r="BV34" s="5">
        <v>12</v>
      </c>
      <c r="BW34" s="5">
        <v>1</v>
      </c>
      <c r="BX34" s="5">
        <v>0</v>
      </c>
      <c r="BY34" s="5">
        <v>24</v>
      </c>
      <c r="BZ34" s="5">
        <v>13</v>
      </c>
      <c r="CA34" s="5">
        <v>5</v>
      </c>
      <c r="CB34" s="5">
        <v>11</v>
      </c>
      <c r="CC34" s="5">
        <v>0</v>
      </c>
      <c r="CD34" s="5">
        <v>32</v>
      </c>
      <c r="CE34" s="5">
        <v>7</v>
      </c>
      <c r="CF34" s="5">
        <v>13</v>
      </c>
      <c r="CG34" s="5">
        <v>0</v>
      </c>
      <c r="CH34" s="5">
        <v>28</v>
      </c>
      <c r="CI34" s="5">
        <v>13</v>
      </c>
      <c r="CJ34" s="5">
        <v>12</v>
      </c>
      <c r="CK34" s="5">
        <v>0</v>
      </c>
      <c r="CL34" s="5">
        <v>36</v>
      </c>
      <c r="CM34" s="5"/>
    </row>
    <row r="35" spans="1:91" ht="12.75">
      <c r="A35" s="4">
        <f t="shared" si="0"/>
        <v>34</v>
      </c>
      <c r="B35" s="33" t="s">
        <v>32</v>
      </c>
      <c r="C35" s="5">
        <v>52</v>
      </c>
      <c r="D35" s="4"/>
      <c r="E35" s="5">
        <v>36</v>
      </c>
      <c r="F35" s="5">
        <v>7</v>
      </c>
      <c r="G35" s="5">
        <v>4</v>
      </c>
      <c r="H35" s="5">
        <v>0</v>
      </c>
      <c r="I35" s="5">
        <v>5</v>
      </c>
      <c r="J35" s="4">
        <v>0</v>
      </c>
      <c r="K35" s="5">
        <v>8</v>
      </c>
      <c r="L35" s="5">
        <v>1</v>
      </c>
      <c r="M35" s="5">
        <v>5</v>
      </c>
      <c r="N35" s="5">
        <v>2</v>
      </c>
      <c r="O35" s="5">
        <v>1</v>
      </c>
      <c r="P35" s="5">
        <v>6</v>
      </c>
      <c r="Q35" s="5">
        <v>5</v>
      </c>
      <c r="R35" s="5">
        <v>2</v>
      </c>
      <c r="S35" s="5">
        <v>4</v>
      </c>
      <c r="T35" s="5">
        <v>0</v>
      </c>
      <c r="U35" s="5">
        <v>1</v>
      </c>
      <c r="V35" s="5">
        <v>1</v>
      </c>
      <c r="W35" s="5">
        <v>1</v>
      </c>
      <c r="X35" s="5">
        <v>0</v>
      </c>
      <c r="Y35" s="5">
        <v>1</v>
      </c>
      <c r="Z35" s="5">
        <v>1</v>
      </c>
      <c r="AA35" s="5">
        <v>3</v>
      </c>
      <c r="AB35" s="5">
        <v>0</v>
      </c>
      <c r="AC35" s="5">
        <v>1</v>
      </c>
      <c r="AD35" s="5">
        <v>0</v>
      </c>
      <c r="AE35" s="5">
        <v>3</v>
      </c>
      <c r="AF35" s="5">
        <v>2</v>
      </c>
      <c r="AG35" s="5">
        <v>0</v>
      </c>
      <c r="AH35" s="5">
        <v>2</v>
      </c>
      <c r="AI35" s="5">
        <v>0</v>
      </c>
      <c r="AJ35" s="5">
        <v>1</v>
      </c>
      <c r="AK35" s="5">
        <v>2</v>
      </c>
      <c r="AL35" s="5">
        <v>1</v>
      </c>
      <c r="AM35" s="4">
        <v>0</v>
      </c>
      <c r="AN35" s="5">
        <v>12</v>
      </c>
      <c r="AO35" s="5">
        <v>14</v>
      </c>
      <c r="AP35" s="5">
        <v>10</v>
      </c>
      <c r="AQ35" s="5">
        <v>10</v>
      </c>
      <c r="AR35" s="5">
        <v>6</v>
      </c>
      <c r="AS35" s="5">
        <v>0</v>
      </c>
      <c r="AT35" s="5">
        <v>14</v>
      </c>
      <c r="AU35" s="5">
        <v>15</v>
      </c>
      <c r="AV35" s="5">
        <v>22</v>
      </c>
      <c r="AW35" s="5">
        <v>0</v>
      </c>
      <c r="AX35" s="5">
        <v>10</v>
      </c>
      <c r="AY35" s="5">
        <v>5</v>
      </c>
      <c r="AZ35" s="5">
        <v>5</v>
      </c>
      <c r="BA35" s="5">
        <v>2</v>
      </c>
      <c r="BB35" s="5">
        <v>7</v>
      </c>
      <c r="BC35" s="5">
        <v>3</v>
      </c>
      <c r="BD35" s="5">
        <v>1</v>
      </c>
      <c r="BE35" s="5">
        <v>2</v>
      </c>
      <c r="BF35" s="5">
        <v>2</v>
      </c>
      <c r="BG35" s="5">
        <v>3</v>
      </c>
      <c r="BH35" s="5">
        <v>3</v>
      </c>
      <c r="BI35" s="5">
        <v>1</v>
      </c>
      <c r="BJ35" s="5">
        <v>1</v>
      </c>
      <c r="BK35" s="5">
        <v>1</v>
      </c>
      <c r="BL35" s="5">
        <v>0</v>
      </c>
      <c r="BM35" s="5">
        <v>3</v>
      </c>
      <c r="BN35" s="5">
        <v>1</v>
      </c>
      <c r="BO35" s="5">
        <v>1</v>
      </c>
      <c r="BP35" s="5">
        <v>0</v>
      </c>
      <c r="BQ35" s="5">
        <v>2</v>
      </c>
      <c r="BR35" s="5">
        <v>0</v>
      </c>
      <c r="BS35" s="5">
        <v>12</v>
      </c>
      <c r="BT35" s="5">
        <v>21</v>
      </c>
      <c r="BU35" s="5">
        <v>10</v>
      </c>
      <c r="BV35" s="5">
        <v>4</v>
      </c>
      <c r="BW35" s="5">
        <v>4</v>
      </c>
      <c r="BX35" s="5">
        <v>0</v>
      </c>
      <c r="BY35" s="5">
        <v>19</v>
      </c>
      <c r="BZ35" s="5">
        <v>20</v>
      </c>
      <c r="CA35" s="5">
        <v>5</v>
      </c>
      <c r="CB35" s="5">
        <v>8</v>
      </c>
      <c r="CC35" s="5">
        <v>0</v>
      </c>
      <c r="CD35" s="5">
        <v>34</v>
      </c>
      <c r="CE35" s="5">
        <v>10</v>
      </c>
      <c r="CF35" s="5">
        <v>7</v>
      </c>
      <c r="CG35" s="5">
        <v>0</v>
      </c>
      <c r="CH35" s="5">
        <v>28</v>
      </c>
      <c r="CI35" s="5">
        <v>9</v>
      </c>
      <c r="CJ35" s="5">
        <v>15</v>
      </c>
      <c r="CK35" s="5">
        <v>0</v>
      </c>
      <c r="CL35" s="5">
        <v>33</v>
      </c>
      <c r="CM35" s="5"/>
    </row>
    <row r="36" spans="1:91" ht="12.75">
      <c r="A36" s="4">
        <f t="shared" si="0"/>
        <v>34</v>
      </c>
      <c r="B36" s="33" t="s">
        <v>75</v>
      </c>
      <c r="C36" s="5">
        <v>52</v>
      </c>
      <c r="D36" s="4"/>
      <c r="E36" s="5">
        <v>38</v>
      </c>
      <c r="F36" s="5">
        <v>9</v>
      </c>
      <c r="G36" s="5">
        <v>3</v>
      </c>
      <c r="H36" s="5">
        <v>2</v>
      </c>
      <c r="I36" s="5">
        <v>0</v>
      </c>
      <c r="J36" s="4">
        <v>0</v>
      </c>
      <c r="K36" s="5">
        <v>11</v>
      </c>
      <c r="L36" s="5">
        <v>5</v>
      </c>
      <c r="M36" s="5">
        <v>2</v>
      </c>
      <c r="N36" s="5">
        <v>3</v>
      </c>
      <c r="O36" s="5">
        <v>0</v>
      </c>
      <c r="P36" s="5">
        <v>0</v>
      </c>
      <c r="Q36" s="5">
        <v>5</v>
      </c>
      <c r="R36" s="5">
        <v>2</v>
      </c>
      <c r="S36" s="5">
        <v>2</v>
      </c>
      <c r="T36" s="5">
        <v>0</v>
      </c>
      <c r="U36" s="5">
        <v>2</v>
      </c>
      <c r="V36" s="5">
        <v>2</v>
      </c>
      <c r="W36" s="5">
        <v>0</v>
      </c>
      <c r="X36" s="5">
        <v>3</v>
      </c>
      <c r="Y36" s="5">
        <v>0</v>
      </c>
      <c r="Z36" s="5">
        <v>6</v>
      </c>
      <c r="AA36" s="5">
        <v>2</v>
      </c>
      <c r="AB36" s="5">
        <v>2</v>
      </c>
      <c r="AC36" s="5">
        <v>0</v>
      </c>
      <c r="AD36" s="5">
        <v>2</v>
      </c>
      <c r="AE36" s="5">
        <v>2</v>
      </c>
      <c r="AF36" s="5">
        <v>0</v>
      </c>
      <c r="AG36" s="5">
        <v>0</v>
      </c>
      <c r="AH36" s="5">
        <v>2</v>
      </c>
      <c r="AI36" s="5">
        <v>0</v>
      </c>
      <c r="AJ36" s="5">
        <v>2</v>
      </c>
      <c r="AK36" s="5">
        <v>0</v>
      </c>
      <c r="AL36" s="5">
        <v>2</v>
      </c>
      <c r="AM36" s="4">
        <v>0</v>
      </c>
      <c r="AN36" s="5">
        <v>16</v>
      </c>
      <c r="AO36" s="5">
        <v>9</v>
      </c>
      <c r="AP36" s="5">
        <v>14</v>
      </c>
      <c r="AQ36" s="5">
        <v>8</v>
      </c>
      <c r="AR36" s="5">
        <v>5</v>
      </c>
      <c r="AS36" s="5">
        <v>0</v>
      </c>
      <c r="AT36" s="5">
        <v>19</v>
      </c>
      <c r="AU36" s="5">
        <v>16</v>
      </c>
      <c r="AV36" s="5">
        <v>17</v>
      </c>
      <c r="AW36" s="5">
        <v>0</v>
      </c>
      <c r="AX36" s="5">
        <v>11</v>
      </c>
      <c r="AY36" s="5">
        <v>2</v>
      </c>
      <c r="AZ36" s="5">
        <v>6</v>
      </c>
      <c r="BA36" s="5">
        <v>2</v>
      </c>
      <c r="BB36" s="5">
        <v>2</v>
      </c>
      <c r="BC36" s="5">
        <v>5</v>
      </c>
      <c r="BD36" s="5">
        <v>0</v>
      </c>
      <c r="BE36" s="5">
        <v>6</v>
      </c>
      <c r="BF36" s="5">
        <v>2</v>
      </c>
      <c r="BG36" s="5">
        <v>6</v>
      </c>
      <c r="BH36" s="5">
        <v>3</v>
      </c>
      <c r="BI36" s="5">
        <v>0</v>
      </c>
      <c r="BJ36" s="5">
        <v>2</v>
      </c>
      <c r="BK36" s="5">
        <v>0</v>
      </c>
      <c r="BL36" s="5">
        <v>3</v>
      </c>
      <c r="BM36" s="5">
        <v>2</v>
      </c>
      <c r="BN36" s="5">
        <v>0</v>
      </c>
      <c r="BO36" s="5">
        <v>2</v>
      </c>
      <c r="BP36" s="5">
        <v>0</v>
      </c>
      <c r="BQ36" s="5">
        <v>0</v>
      </c>
      <c r="BR36" s="5">
        <v>0</v>
      </c>
      <c r="BS36" s="5">
        <v>22</v>
      </c>
      <c r="BT36" s="5">
        <v>11</v>
      </c>
      <c r="BU36" s="5">
        <v>13</v>
      </c>
      <c r="BV36" s="5">
        <v>6</v>
      </c>
      <c r="BW36" s="5">
        <v>0</v>
      </c>
      <c r="BX36" s="5">
        <v>0</v>
      </c>
      <c r="BY36" s="5">
        <v>25</v>
      </c>
      <c r="BZ36" s="5">
        <v>11</v>
      </c>
      <c r="CA36" s="5">
        <v>11</v>
      </c>
      <c r="CB36" s="5">
        <v>5</v>
      </c>
      <c r="CC36" s="5">
        <v>0</v>
      </c>
      <c r="CD36" s="5">
        <v>36</v>
      </c>
      <c r="CE36" s="5">
        <v>6</v>
      </c>
      <c r="CF36" s="5">
        <v>9</v>
      </c>
      <c r="CG36" s="5">
        <v>0</v>
      </c>
      <c r="CH36" s="5">
        <v>31</v>
      </c>
      <c r="CI36" s="5">
        <v>6</v>
      </c>
      <c r="CJ36" s="5">
        <v>14</v>
      </c>
      <c r="CK36" s="5">
        <v>0</v>
      </c>
      <c r="CL36" s="5">
        <v>33</v>
      </c>
      <c r="CM36" s="5"/>
    </row>
    <row r="37" spans="1:91" ht="12.75">
      <c r="A37" s="4">
        <f t="shared" si="0"/>
        <v>36</v>
      </c>
      <c r="B37" s="33" t="s">
        <v>19</v>
      </c>
      <c r="C37" s="5">
        <v>51</v>
      </c>
      <c r="D37" s="4"/>
      <c r="E37" s="5">
        <v>33</v>
      </c>
      <c r="F37" s="5">
        <v>10</v>
      </c>
      <c r="G37" s="5">
        <v>5</v>
      </c>
      <c r="H37" s="5">
        <v>1</v>
      </c>
      <c r="I37" s="5">
        <v>2</v>
      </c>
      <c r="J37" s="4">
        <v>0</v>
      </c>
      <c r="K37" s="5">
        <v>6</v>
      </c>
      <c r="L37" s="5">
        <v>0</v>
      </c>
      <c r="M37" s="5">
        <v>1</v>
      </c>
      <c r="N37" s="5">
        <v>2</v>
      </c>
      <c r="O37" s="5">
        <v>1</v>
      </c>
      <c r="P37" s="5">
        <v>5</v>
      </c>
      <c r="Q37" s="5">
        <v>7</v>
      </c>
      <c r="R37" s="5">
        <v>2</v>
      </c>
      <c r="S37" s="5">
        <v>7</v>
      </c>
      <c r="T37" s="5">
        <v>0</v>
      </c>
      <c r="U37" s="5">
        <v>1</v>
      </c>
      <c r="V37" s="5">
        <v>4</v>
      </c>
      <c r="W37" s="5">
        <v>1</v>
      </c>
      <c r="X37" s="5">
        <v>1</v>
      </c>
      <c r="Y37" s="5">
        <v>0</v>
      </c>
      <c r="Z37" s="5">
        <v>2</v>
      </c>
      <c r="AA37" s="5">
        <v>4</v>
      </c>
      <c r="AB37" s="5">
        <v>0</v>
      </c>
      <c r="AC37" s="5">
        <v>0</v>
      </c>
      <c r="AD37" s="5">
        <v>1</v>
      </c>
      <c r="AE37" s="5">
        <v>1</v>
      </c>
      <c r="AF37" s="5">
        <v>1</v>
      </c>
      <c r="AG37" s="5">
        <v>0</v>
      </c>
      <c r="AH37" s="5">
        <v>1</v>
      </c>
      <c r="AI37" s="5">
        <v>0</v>
      </c>
      <c r="AJ37" s="5">
        <v>0</v>
      </c>
      <c r="AK37" s="5">
        <v>0</v>
      </c>
      <c r="AL37" s="5">
        <v>0</v>
      </c>
      <c r="AM37" s="4">
        <v>0</v>
      </c>
      <c r="AN37" s="5">
        <v>16</v>
      </c>
      <c r="AO37" s="5">
        <v>11</v>
      </c>
      <c r="AP37" s="5">
        <v>12</v>
      </c>
      <c r="AQ37" s="5">
        <v>7</v>
      </c>
      <c r="AR37" s="5">
        <v>5</v>
      </c>
      <c r="AS37" s="5">
        <v>0</v>
      </c>
      <c r="AT37" s="5">
        <v>16</v>
      </c>
      <c r="AU37" s="5">
        <v>12</v>
      </c>
      <c r="AV37" s="5">
        <v>23</v>
      </c>
      <c r="AW37" s="5">
        <v>0</v>
      </c>
      <c r="AX37" s="5">
        <v>11</v>
      </c>
      <c r="AY37" s="5">
        <v>0</v>
      </c>
      <c r="AZ37" s="5">
        <v>5</v>
      </c>
      <c r="BA37" s="5">
        <v>2</v>
      </c>
      <c r="BB37" s="5">
        <v>5</v>
      </c>
      <c r="BC37" s="5">
        <v>2</v>
      </c>
      <c r="BD37" s="5">
        <v>1</v>
      </c>
      <c r="BE37" s="5">
        <v>1</v>
      </c>
      <c r="BF37" s="5">
        <v>1</v>
      </c>
      <c r="BG37" s="5">
        <v>4</v>
      </c>
      <c r="BH37" s="5">
        <v>7</v>
      </c>
      <c r="BI37" s="5">
        <v>0</v>
      </c>
      <c r="BJ37" s="5">
        <v>1</v>
      </c>
      <c r="BK37" s="5">
        <v>1</v>
      </c>
      <c r="BL37" s="5">
        <v>2</v>
      </c>
      <c r="BM37" s="5">
        <v>1</v>
      </c>
      <c r="BN37" s="5">
        <v>4</v>
      </c>
      <c r="BO37" s="5">
        <v>0</v>
      </c>
      <c r="BP37" s="5">
        <v>0</v>
      </c>
      <c r="BQ37" s="5">
        <v>1</v>
      </c>
      <c r="BR37" s="5">
        <v>0</v>
      </c>
      <c r="BS37" s="5">
        <v>22</v>
      </c>
      <c r="BT37" s="5">
        <v>16</v>
      </c>
      <c r="BU37" s="5">
        <v>6</v>
      </c>
      <c r="BV37" s="5">
        <v>4</v>
      </c>
      <c r="BW37" s="5">
        <v>4</v>
      </c>
      <c r="BX37" s="5">
        <v>0</v>
      </c>
      <c r="BY37" s="5">
        <v>15</v>
      </c>
      <c r="BZ37" s="5">
        <v>23</v>
      </c>
      <c r="CA37" s="5">
        <v>6</v>
      </c>
      <c r="CB37" s="5">
        <v>7</v>
      </c>
      <c r="CC37" s="5">
        <v>0</v>
      </c>
      <c r="CD37" s="5">
        <v>34</v>
      </c>
      <c r="CE37" s="5">
        <v>12</v>
      </c>
      <c r="CF37" s="5">
        <v>5</v>
      </c>
      <c r="CG37" s="5">
        <v>0</v>
      </c>
      <c r="CH37" s="5">
        <v>28</v>
      </c>
      <c r="CI37" s="5">
        <v>10</v>
      </c>
      <c r="CJ37" s="5">
        <v>13</v>
      </c>
      <c r="CK37" s="5">
        <v>0</v>
      </c>
      <c r="CL37" s="5">
        <v>28</v>
      </c>
      <c r="CM37" s="5"/>
    </row>
    <row r="38" spans="1:91" ht="12.75">
      <c r="A38" s="4">
        <f t="shared" si="0"/>
        <v>36</v>
      </c>
      <c r="B38" s="33" t="s">
        <v>61</v>
      </c>
      <c r="C38" s="5">
        <v>51</v>
      </c>
      <c r="D38" s="4"/>
      <c r="E38" s="5">
        <v>38</v>
      </c>
      <c r="F38" s="5">
        <v>10</v>
      </c>
      <c r="G38" s="5">
        <v>3</v>
      </c>
      <c r="H38" s="5">
        <v>0</v>
      </c>
      <c r="I38" s="5">
        <v>0</v>
      </c>
      <c r="J38" s="4">
        <v>0</v>
      </c>
      <c r="K38" s="5">
        <v>8</v>
      </c>
      <c r="L38" s="5">
        <v>6</v>
      </c>
      <c r="M38" s="5">
        <v>4</v>
      </c>
      <c r="N38" s="5">
        <v>1</v>
      </c>
      <c r="O38" s="5">
        <v>1</v>
      </c>
      <c r="P38" s="5">
        <v>3</v>
      </c>
      <c r="Q38" s="5">
        <v>6</v>
      </c>
      <c r="R38" s="5">
        <v>1</v>
      </c>
      <c r="S38" s="5">
        <v>7</v>
      </c>
      <c r="T38" s="5">
        <v>0</v>
      </c>
      <c r="U38" s="5">
        <v>1</v>
      </c>
      <c r="V38" s="5">
        <v>0</v>
      </c>
      <c r="W38" s="5">
        <v>1</v>
      </c>
      <c r="X38" s="5">
        <v>1</v>
      </c>
      <c r="Y38" s="5">
        <v>1</v>
      </c>
      <c r="Z38" s="5">
        <v>1</v>
      </c>
      <c r="AA38" s="5">
        <v>0</v>
      </c>
      <c r="AB38" s="5">
        <v>1</v>
      </c>
      <c r="AC38" s="5">
        <v>0</v>
      </c>
      <c r="AD38" s="5">
        <v>0</v>
      </c>
      <c r="AE38" s="5">
        <v>0</v>
      </c>
      <c r="AF38" s="5">
        <v>0</v>
      </c>
      <c r="AG38" s="5">
        <v>0</v>
      </c>
      <c r="AH38" s="5">
        <v>1</v>
      </c>
      <c r="AI38" s="5">
        <v>1</v>
      </c>
      <c r="AJ38" s="5">
        <v>1</v>
      </c>
      <c r="AK38" s="5">
        <v>0</v>
      </c>
      <c r="AL38" s="5">
        <v>0</v>
      </c>
      <c r="AM38" s="4">
        <v>0</v>
      </c>
      <c r="AN38" s="5">
        <v>15</v>
      </c>
      <c r="AO38" s="5">
        <v>10</v>
      </c>
      <c r="AP38" s="5">
        <v>10</v>
      </c>
      <c r="AQ38" s="5">
        <v>10</v>
      </c>
      <c r="AR38" s="5">
        <v>6</v>
      </c>
      <c r="AS38" s="5">
        <v>0</v>
      </c>
      <c r="AT38" s="5">
        <v>11</v>
      </c>
      <c r="AU38" s="5">
        <v>21</v>
      </c>
      <c r="AV38" s="5">
        <v>18</v>
      </c>
      <c r="AW38" s="5">
        <v>0</v>
      </c>
      <c r="AX38" s="5">
        <v>10</v>
      </c>
      <c r="AY38" s="5">
        <v>1</v>
      </c>
      <c r="AZ38" s="5">
        <v>4</v>
      </c>
      <c r="BA38" s="5">
        <v>1</v>
      </c>
      <c r="BB38" s="5">
        <v>3</v>
      </c>
      <c r="BC38" s="5">
        <v>4</v>
      </c>
      <c r="BD38" s="5">
        <v>1</v>
      </c>
      <c r="BE38" s="5">
        <v>4</v>
      </c>
      <c r="BF38" s="5">
        <v>1</v>
      </c>
      <c r="BG38" s="5">
        <v>10</v>
      </c>
      <c r="BH38" s="5">
        <v>3</v>
      </c>
      <c r="BI38" s="5">
        <v>0</v>
      </c>
      <c r="BJ38" s="5">
        <v>0</v>
      </c>
      <c r="BK38" s="5">
        <v>1</v>
      </c>
      <c r="BL38" s="5">
        <v>0</v>
      </c>
      <c r="BM38" s="5">
        <v>3</v>
      </c>
      <c r="BN38" s="5">
        <v>1</v>
      </c>
      <c r="BO38" s="5">
        <v>0</v>
      </c>
      <c r="BP38" s="5">
        <v>1</v>
      </c>
      <c r="BQ38" s="5">
        <v>0</v>
      </c>
      <c r="BR38" s="5">
        <v>0</v>
      </c>
      <c r="BS38" s="5">
        <v>25</v>
      </c>
      <c r="BT38" s="5">
        <v>13</v>
      </c>
      <c r="BU38" s="5">
        <v>6</v>
      </c>
      <c r="BV38" s="5">
        <v>6</v>
      </c>
      <c r="BW38" s="5">
        <v>1</v>
      </c>
      <c r="BX38" s="5">
        <v>0</v>
      </c>
      <c r="BY38" s="5">
        <v>17</v>
      </c>
      <c r="BZ38" s="5">
        <v>17</v>
      </c>
      <c r="CA38" s="5">
        <v>11</v>
      </c>
      <c r="CB38" s="5">
        <v>6</v>
      </c>
      <c r="CC38" s="5">
        <v>0</v>
      </c>
      <c r="CD38" s="5">
        <v>31</v>
      </c>
      <c r="CE38" s="5">
        <v>6</v>
      </c>
      <c r="CF38" s="5">
        <v>14</v>
      </c>
      <c r="CG38" s="5">
        <v>0</v>
      </c>
      <c r="CH38" s="5">
        <v>25</v>
      </c>
      <c r="CI38" s="5">
        <v>8</v>
      </c>
      <c r="CJ38" s="5">
        <v>17</v>
      </c>
      <c r="CK38" s="5">
        <v>0</v>
      </c>
      <c r="CL38" s="5">
        <v>42</v>
      </c>
      <c r="CM38" s="5"/>
    </row>
    <row r="39" spans="1:91" ht="12.75">
      <c r="A39" s="4">
        <f t="shared" si="0"/>
        <v>38</v>
      </c>
      <c r="B39" s="33" t="s">
        <v>34</v>
      </c>
      <c r="C39" s="5">
        <v>50</v>
      </c>
      <c r="D39" s="4"/>
      <c r="E39" s="5">
        <v>32</v>
      </c>
      <c r="F39" s="5">
        <v>11</v>
      </c>
      <c r="G39" s="5">
        <v>3</v>
      </c>
      <c r="H39" s="5">
        <v>0</v>
      </c>
      <c r="I39" s="5">
        <v>5</v>
      </c>
      <c r="J39" s="4">
        <v>0</v>
      </c>
      <c r="K39" s="5">
        <v>5</v>
      </c>
      <c r="L39" s="5">
        <v>3</v>
      </c>
      <c r="M39" s="5">
        <v>3</v>
      </c>
      <c r="N39" s="5">
        <v>3</v>
      </c>
      <c r="O39" s="5">
        <v>2</v>
      </c>
      <c r="P39" s="5">
        <v>2</v>
      </c>
      <c r="Q39" s="5">
        <v>2</v>
      </c>
      <c r="R39" s="5">
        <v>0</v>
      </c>
      <c r="S39" s="5">
        <v>8</v>
      </c>
      <c r="T39" s="5">
        <v>2</v>
      </c>
      <c r="U39" s="5">
        <v>2</v>
      </c>
      <c r="V39" s="5">
        <v>2</v>
      </c>
      <c r="W39" s="5">
        <v>3</v>
      </c>
      <c r="X39" s="5">
        <v>2</v>
      </c>
      <c r="Y39" s="5">
        <v>0</v>
      </c>
      <c r="Z39" s="5">
        <v>3</v>
      </c>
      <c r="AA39" s="5">
        <v>2</v>
      </c>
      <c r="AB39" s="5">
        <v>0</v>
      </c>
      <c r="AC39" s="5">
        <v>2</v>
      </c>
      <c r="AD39" s="5">
        <v>5</v>
      </c>
      <c r="AE39" s="5">
        <v>0</v>
      </c>
      <c r="AF39" s="5">
        <v>0</v>
      </c>
      <c r="AG39" s="5">
        <v>2</v>
      </c>
      <c r="AH39" s="5">
        <v>3</v>
      </c>
      <c r="AI39" s="5">
        <v>0</v>
      </c>
      <c r="AJ39" s="5">
        <v>0</v>
      </c>
      <c r="AK39" s="5">
        <v>0</v>
      </c>
      <c r="AL39" s="5">
        <v>0</v>
      </c>
      <c r="AM39" s="4">
        <v>0</v>
      </c>
      <c r="AN39" s="5">
        <v>17</v>
      </c>
      <c r="AO39" s="5">
        <v>8</v>
      </c>
      <c r="AP39" s="5">
        <v>14</v>
      </c>
      <c r="AQ39" s="5">
        <v>6</v>
      </c>
      <c r="AR39" s="5">
        <v>6</v>
      </c>
      <c r="AS39" s="5">
        <v>0</v>
      </c>
      <c r="AT39" s="5">
        <v>23</v>
      </c>
      <c r="AU39" s="5">
        <v>11</v>
      </c>
      <c r="AV39" s="5">
        <v>17</v>
      </c>
      <c r="AW39" s="5">
        <v>0</v>
      </c>
      <c r="AX39" s="5">
        <v>8</v>
      </c>
      <c r="AY39" s="5">
        <v>2</v>
      </c>
      <c r="AZ39" s="5">
        <v>3</v>
      </c>
      <c r="BA39" s="5">
        <v>3</v>
      </c>
      <c r="BB39" s="5">
        <v>5</v>
      </c>
      <c r="BC39" s="5">
        <v>3</v>
      </c>
      <c r="BD39" s="5">
        <v>0</v>
      </c>
      <c r="BE39" s="5">
        <v>2</v>
      </c>
      <c r="BF39" s="5">
        <v>2</v>
      </c>
      <c r="BG39" s="5">
        <v>3</v>
      </c>
      <c r="BH39" s="5">
        <v>9</v>
      </c>
      <c r="BI39" s="5">
        <v>0</v>
      </c>
      <c r="BJ39" s="5">
        <v>5</v>
      </c>
      <c r="BK39" s="5">
        <v>2</v>
      </c>
      <c r="BL39" s="5">
        <v>0</v>
      </c>
      <c r="BM39" s="5">
        <v>2</v>
      </c>
      <c r="BN39" s="5">
        <v>5</v>
      </c>
      <c r="BO39" s="5">
        <v>0</v>
      </c>
      <c r="BP39" s="5">
        <v>0</v>
      </c>
      <c r="BQ39" s="5">
        <v>0</v>
      </c>
      <c r="BR39" s="5">
        <v>0</v>
      </c>
      <c r="BS39" s="5">
        <v>15</v>
      </c>
      <c r="BT39" s="5">
        <v>17</v>
      </c>
      <c r="BU39" s="5">
        <v>6</v>
      </c>
      <c r="BV39" s="5">
        <v>9</v>
      </c>
      <c r="BW39" s="5">
        <v>3</v>
      </c>
      <c r="BX39" s="5">
        <v>0</v>
      </c>
      <c r="BY39" s="5">
        <v>21</v>
      </c>
      <c r="BZ39" s="5">
        <v>17</v>
      </c>
      <c r="CA39" s="5">
        <v>6</v>
      </c>
      <c r="CB39" s="5">
        <v>6</v>
      </c>
      <c r="CC39" s="5">
        <v>0</v>
      </c>
      <c r="CD39" s="5">
        <v>35</v>
      </c>
      <c r="CE39" s="5">
        <v>6</v>
      </c>
      <c r="CF39" s="5">
        <v>9</v>
      </c>
      <c r="CG39" s="5">
        <v>0</v>
      </c>
      <c r="CH39" s="5">
        <v>26</v>
      </c>
      <c r="CI39" s="5">
        <v>9</v>
      </c>
      <c r="CJ39" s="5">
        <v>15</v>
      </c>
      <c r="CK39" s="5">
        <v>0</v>
      </c>
      <c r="CL39" s="5">
        <v>30</v>
      </c>
      <c r="CM39" s="5"/>
    </row>
    <row r="40" spans="1:91" ht="12.75">
      <c r="A40" s="4">
        <f t="shared" si="0"/>
        <v>38</v>
      </c>
      <c r="B40" s="33" t="s">
        <v>21</v>
      </c>
      <c r="C40" s="5">
        <v>50</v>
      </c>
      <c r="D40" s="4"/>
      <c r="E40" s="5">
        <v>38</v>
      </c>
      <c r="F40" s="5">
        <v>7</v>
      </c>
      <c r="G40" s="5">
        <v>3</v>
      </c>
      <c r="H40" s="5">
        <v>2</v>
      </c>
      <c r="I40" s="5">
        <v>0</v>
      </c>
      <c r="J40" s="4">
        <v>0</v>
      </c>
      <c r="K40" s="5">
        <v>3</v>
      </c>
      <c r="L40" s="5">
        <v>8</v>
      </c>
      <c r="M40" s="5">
        <v>1</v>
      </c>
      <c r="N40" s="5">
        <v>3</v>
      </c>
      <c r="O40" s="5">
        <v>3</v>
      </c>
      <c r="P40" s="5">
        <v>5</v>
      </c>
      <c r="Q40" s="5">
        <v>7</v>
      </c>
      <c r="R40" s="5">
        <v>0</v>
      </c>
      <c r="S40" s="5">
        <v>2</v>
      </c>
      <c r="T40" s="5">
        <v>0</v>
      </c>
      <c r="U40" s="5">
        <v>0</v>
      </c>
      <c r="V40" s="5">
        <v>1</v>
      </c>
      <c r="W40" s="5">
        <v>5</v>
      </c>
      <c r="X40" s="5">
        <v>0</v>
      </c>
      <c r="Y40" s="5">
        <v>0</v>
      </c>
      <c r="Z40" s="5">
        <v>3</v>
      </c>
      <c r="AA40" s="5">
        <v>1</v>
      </c>
      <c r="AB40" s="5">
        <v>1</v>
      </c>
      <c r="AC40" s="5">
        <v>2</v>
      </c>
      <c r="AD40" s="5">
        <v>2</v>
      </c>
      <c r="AE40" s="5">
        <v>0</v>
      </c>
      <c r="AF40" s="5">
        <v>1</v>
      </c>
      <c r="AG40" s="5">
        <v>0</v>
      </c>
      <c r="AH40" s="5">
        <v>0</v>
      </c>
      <c r="AI40" s="5">
        <v>0</v>
      </c>
      <c r="AJ40" s="5">
        <v>0</v>
      </c>
      <c r="AK40" s="5">
        <v>0</v>
      </c>
      <c r="AL40" s="5">
        <v>0</v>
      </c>
      <c r="AM40" s="4">
        <v>0</v>
      </c>
      <c r="AN40" s="5">
        <v>9</v>
      </c>
      <c r="AO40" s="5">
        <v>9</v>
      </c>
      <c r="AP40" s="5">
        <v>18</v>
      </c>
      <c r="AQ40" s="5">
        <v>5</v>
      </c>
      <c r="AR40" s="5">
        <v>9</v>
      </c>
      <c r="AS40" s="5">
        <v>0</v>
      </c>
      <c r="AT40" s="5">
        <v>18</v>
      </c>
      <c r="AU40" s="5">
        <v>19</v>
      </c>
      <c r="AV40" s="5">
        <v>13</v>
      </c>
      <c r="AW40" s="5">
        <v>0</v>
      </c>
      <c r="AX40" s="5">
        <v>10</v>
      </c>
      <c r="AY40" s="5">
        <v>3</v>
      </c>
      <c r="AZ40" s="5">
        <v>6</v>
      </c>
      <c r="BA40" s="5">
        <v>1</v>
      </c>
      <c r="BB40" s="5">
        <v>3</v>
      </c>
      <c r="BC40" s="5">
        <v>2</v>
      </c>
      <c r="BD40" s="5">
        <v>2</v>
      </c>
      <c r="BE40" s="5">
        <v>2</v>
      </c>
      <c r="BF40" s="5">
        <v>2</v>
      </c>
      <c r="BG40" s="5">
        <v>2</v>
      </c>
      <c r="BH40" s="5">
        <v>5</v>
      </c>
      <c r="BI40" s="5">
        <v>0</v>
      </c>
      <c r="BJ40" s="5">
        <v>0</v>
      </c>
      <c r="BK40" s="5">
        <v>1</v>
      </c>
      <c r="BL40" s="5">
        <v>1</v>
      </c>
      <c r="BM40" s="5">
        <v>3</v>
      </c>
      <c r="BN40" s="5">
        <v>1</v>
      </c>
      <c r="BO40" s="5">
        <v>0</v>
      </c>
      <c r="BP40" s="5">
        <v>1</v>
      </c>
      <c r="BQ40" s="5">
        <v>2</v>
      </c>
      <c r="BR40" s="5">
        <v>0</v>
      </c>
      <c r="BS40" s="5">
        <v>18</v>
      </c>
      <c r="BT40" s="5">
        <v>11</v>
      </c>
      <c r="BU40" s="5">
        <v>8</v>
      </c>
      <c r="BV40" s="5">
        <v>10</v>
      </c>
      <c r="BW40" s="5">
        <v>2</v>
      </c>
      <c r="BX40" s="5">
        <v>0</v>
      </c>
      <c r="BY40" s="5">
        <v>17</v>
      </c>
      <c r="BZ40" s="5">
        <v>18</v>
      </c>
      <c r="CA40" s="5">
        <v>9</v>
      </c>
      <c r="CB40" s="5">
        <v>6</v>
      </c>
      <c r="CC40" s="5">
        <v>0</v>
      </c>
      <c r="CD40" s="5">
        <v>32</v>
      </c>
      <c r="CE40" s="5">
        <v>8</v>
      </c>
      <c r="CF40" s="5">
        <v>10</v>
      </c>
      <c r="CG40" s="5">
        <v>0</v>
      </c>
      <c r="CH40" s="5">
        <v>22</v>
      </c>
      <c r="CI40" s="5">
        <v>8</v>
      </c>
      <c r="CJ40" s="5">
        <v>21</v>
      </c>
      <c r="CK40" s="5">
        <v>0</v>
      </c>
      <c r="CL40" s="5">
        <v>34</v>
      </c>
      <c r="CM40" s="5"/>
    </row>
    <row r="41" spans="1:91" ht="12.75">
      <c r="A41" s="4">
        <f t="shared" si="0"/>
        <v>38</v>
      </c>
      <c r="B41" s="33" t="s">
        <v>40</v>
      </c>
      <c r="C41" s="5">
        <v>50</v>
      </c>
      <c r="D41" s="4"/>
      <c r="E41" s="5">
        <v>39</v>
      </c>
      <c r="F41" s="5">
        <v>10</v>
      </c>
      <c r="G41" s="5">
        <v>0</v>
      </c>
      <c r="H41" s="5">
        <v>0</v>
      </c>
      <c r="I41" s="5">
        <v>0</v>
      </c>
      <c r="J41" s="4">
        <v>0</v>
      </c>
      <c r="K41" s="5">
        <v>4</v>
      </c>
      <c r="L41" s="5">
        <v>4</v>
      </c>
      <c r="M41" s="5">
        <v>3</v>
      </c>
      <c r="N41" s="5">
        <v>4</v>
      </c>
      <c r="O41" s="5">
        <v>4</v>
      </c>
      <c r="P41" s="5">
        <v>5</v>
      </c>
      <c r="Q41" s="5">
        <v>3</v>
      </c>
      <c r="R41" s="5">
        <v>0</v>
      </c>
      <c r="S41" s="5">
        <v>3</v>
      </c>
      <c r="T41" s="5">
        <v>1</v>
      </c>
      <c r="U41" s="5">
        <v>3</v>
      </c>
      <c r="V41" s="5">
        <v>1</v>
      </c>
      <c r="W41" s="5">
        <v>1</v>
      </c>
      <c r="X41" s="5">
        <v>1</v>
      </c>
      <c r="Y41" s="5">
        <v>3</v>
      </c>
      <c r="Z41" s="5">
        <v>0</v>
      </c>
      <c r="AA41" s="5">
        <v>0</v>
      </c>
      <c r="AB41" s="5">
        <v>1</v>
      </c>
      <c r="AC41" s="5">
        <v>0</v>
      </c>
      <c r="AD41" s="5">
        <v>3</v>
      </c>
      <c r="AE41" s="5">
        <v>4</v>
      </c>
      <c r="AF41" s="5">
        <v>1</v>
      </c>
      <c r="AG41" s="5">
        <v>0</v>
      </c>
      <c r="AH41" s="5">
        <v>1</v>
      </c>
      <c r="AI41" s="5">
        <v>0</v>
      </c>
      <c r="AJ41" s="5">
        <v>1</v>
      </c>
      <c r="AK41" s="5">
        <v>0</v>
      </c>
      <c r="AL41" s="5">
        <v>0</v>
      </c>
      <c r="AM41" s="4">
        <v>0</v>
      </c>
      <c r="AN41" s="5">
        <v>13</v>
      </c>
      <c r="AO41" s="5">
        <v>9</v>
      </c>
      <c r="AP41" s="5">
        <v>13</v>
      </c>
      <c r="AQ41" s="5">
        <v>9</v>
      </c>
      <c r="AR41" s="5">
        <v>6</v>
      </c>
      <c r="AS41" s="5">
        <v>0</v>
      </c>
      <c r="AT41" s="5">
        <v>19</v>
      </c>
      <c r="AU41" s="5">
        <v>17</v>
      </c>
      <c r="AV41" s="5">
        <v>14</v>
      </c>
      <c r="AW41" s="5">
        <v>0</v>
      </c>
      <c r="AX41" s="5">
        <v>8</v>
      </c>
      <c r="AY41" s="5">
        <v>4</v>
      </c>
      <c r="AZ41" s="5">
        <v>8</v>
      </c>
      <c r="BA41" s="5">
        <v>3</v>
      </c>
      <c r="BB41" s="5">
        <v>5</v>
      </c>
      <c r="BC41" s="5">
        <v>0</v>
      </c>
      <c r="BD41" s="5">
        <v>1</v>
      </c>
      <c r="BE41" s="5">
        <v>4</v>
      </c>
      <c r="BF41" s="5">
        <v>3</v>
      </c>
      <c r="BG41" s="5">
        <v>5</v>
      </c>
      <c r="BH41" s="5">
        <v>1</v>
      </c>
      <c r="BI41" s="5">
        <v>0</v>
      </c>
      <c r="BJ41" s="5">
        <v>1</v>
      </c>
      <c r="BK41" s="5">
        <v>0</v>
      </c>
      <c r="BL41" s="5">
        <v>1</v>
      </c>
      <c r="BM41" s="5">
        <v>3</v>
      </c>
      <c r="BN41" s="5">
        <v>1</v>
      </c>
      <c r="BO41" s="5">
        <v>0</v>
      </c>
      <c r="BP41" s="5">
        <v>1</v>
      </c>
      <c r="BQ41" s="5">
        <v>1</v>
      </c>
      <c r="BR41" s="5">
        <v>0</v>
      </c>
      <c r="BS41" s="5">
        <v>23</v>
      </c>
      <c r="BT41" s="5">
        <v>4</v>
      </c>
      <c r="BU41" s="5">
        <v>6</v>
      </c>
      <c r="BV41" s="5">
        <v>10</v>
      </c>
      <c r="BW41" s="5">
        <v>6</v>
      </c>
      <c r="BX41" s="5">
        <v>0</v>
      </c>
      <c r="BY41" s="5">
        <v>17</v>
      </c>
      <c r="BZ41" s="5">
        <v>13</v>
      </c>
      <c r="CA41" s="5">
        <v>9</v>
      </c>
      <c r="CB41" s="5">
        <v>11</v>
      </c>
      <c r="CC41" s="5">
        <v>0</v>
      </c>
      <c r="CD41" s="5">
        <v>28</v>
      </c>
      <c r="CE41" s="5">
        <v>17</v>
      </c>
      <c r="CF41" s="5">
        <v>5</v>
      </c>
      <c r="CG41" s="5">
        <v>0</v>
      </c>
      <c r="CH41" s="5">
        <v>25</v>
      </c>
      <c r="CI41" s="5">
        <v>10</v>
      </c>
      <c r="CJ41" s="5">
        <v>14</v>
      </c>
      <c r="CK41" s="5">
        <v>0</v>
      </c>
      <c r="CL41" s="5">
        <v>34</v>
      </c>
      <c r="CM41" s="5"/>
    </row>
    <row r="42" spans="1:91" ht="12.75">
      <c r="A42" s="4">
        <f t="shared" si="0"/>
        <v>41</v>
      </c>
      <c r="B42" s="33" t="s">
        <v>44</v>
      </c>
      <c r="C42" s="5">
        <v>49</v>
      </c>
      <c r="D42" s="4"/>
      <c r="E42" s="5">
        <v>32</v>
      </c>
      <c r="F42" s="5">
        <v>8</v>
      </c>
      <c r="G42" s="5">
        <v>6</v>
      </c>
      <c r="H42" s="5">
        <v>0</v>
      </c>
      <c r="I42" s="5">
        <v>3</v>
      </c>
      <c r="J42" s="4">
        <v>0</v>
      </c>
      <c r="K42" s="5">
        <v>5</v>
      </c>
      <c r="L42" s="5">
        <v>6</v>
      </c>
      <c r="M42" s="5">
        <v>5</v>
      </c>
      <c r="N42" s="5">
        <v>2</v>
      </c>
      <c r="O42" s="5">
        <v>1</v>
      </c>
      <c r="P42" s="5">
        <v>0</v>
      </c>
      <c r="Q42" s="5">
        <v>5</v>
      </c>
      <c r="R42" s="5">
        <v>4</v>
      </c>
      <c r="S42" s="5">
        <v>4</v>
      </c>
      <c r="T42" s="5">
        <v>2</v>
      </c>
      <c r="U42" s="5">
        <v>4</v>
      </c>
      <c r="V42" s="5">
        <v>5</v>
      </c>
      <c r="W42" s="5">
        <v>1</v>
      </c>
      <c r="X42" s="5">
        <v>0</v>
      </c>
      <c r="Y42" s="5">
        <v>1</v>
      </c>
      <c r="Z42" s="5">
        <v>0</v>
      </c>
      <c r="AA42" s="5">
        <v>0</v>
      </c>
      <c r="AB42" s="5">
        <v>1</v>
      </c>
      <c r="AC42" s="5">
        <v>1</v>
      </c>
      <c r="AD42" s="5">
        <v>0</v>
      </c>
      <c r="AE42" s="5">
        <v>4</v>
      </c>
      <c r="AF42" s="5">
        <v>2</v>
      </c>
      <c r="AG42" s="5">
        <v>0</v>
      </c>
      <c r="AH42" s="5">
        <v>0</v>
      </c>
      <c r="AI42" s="5">
        <v>0</v>
      </c>
      <c r="AJ42" s="5">
        <v>0</v>
      </c>
      <c r="AK42" s="5">
        <v>0</v>
      </c>
      <c r="AL42" s="5">
        <v>0</v>
      </c>
      <c r="AM42" s="4">
        <v>0</v>
      </c>
      <c r="AN42" s="5">
        <v>13</v>
      </c>
      <c r="AO42" s="5">
        <v>15</v>
      </c>
      <c r="AP42" s="5">
        <v>12</v>
      </c>
      <c r="AQ42" s="5">
        <v>5</v>
      </c>
      <c r="AR42" s="5">
        <v>5</v>
      </c>
      <c r="AS42" s="5">
        <v>0</v>
      </c>
      <c r="AT42" s="5">
        <v>12</v>
      </c>
      <c r="AU42" s="5">
        <v>18</v>
      </c>
      <c r="AV42" s="5">
        <v>19</v>
      </c>
      <c r="AW42" s="5">
        <v>0</v>
      </c>
      <c r="AX42" s="5">
        <v>9</v>
      </c>
      <c r="AY42" s="5">
        <v>3</v>
      </c>
      <c r="AZ42" s="5">
        <v>8</v>
      </c>
      <c r="BA42" s="5">
        <v>4</v>
      </c>
      <c r="BB42" s="5">
        <v>5</v>
      </c>
      <c r="BC42" s="5">
        <v>5</v>
      </c>
      <c r="BD42" s="5">
        <v>0</v>
      </c>
      <c r="BE42" s="5">
        <v>1</v>
      </c>
      <c r="BF42" s="5">
        <v>2</v>
      </c>
      <c r="BG42" s="5">
        <v>2</v>
      </c>
      <c r="BH42" s="5">
        <v>4</v>
      </c>
      <c r="BI42" s="5">
        <v>0</v>
      </c>
      <c r="BJ42" s="5">
        <v>0</v>
      </c>
      <c r="BK42" s="5">
        <v>0</v>
      </c>
      <c r="BL42" s="5">
        <v>0</v>
      </c>
      <c r="BM42" s="5">
        <v>4</v>
      </c>
      <c r="BN42" s="5">
        <v>0</v>
      </c>
      <c r="BO42" s="5">
        <v>0</v>
      </c>
      <c r="BP42" s="5">
        <v>3</v>
      </c>
      <c r="BQ42" s="5">
        <v>1</v>
      </c>
      <c r="BR42" s="5">
        <v>0</v>
      </c>
      <c r="BS42" s="5">
        <v>16</v>
      </c>
      <c r="BT42" s="5">
        <v>16</v>
      </c>
      <c r="BU42" s="5">
        <v>6</v>
      </c>
      <c r="BV42" s="5">
        <v>9</v>
      </c>
      <c r="BW42" s="5">
        <v>2</v>
      </c>
      <c r="BX42" s="5">
        <v>0</v>
      </c>
      <c r="BY42" s="5">
        <v>23</v>
      </c>
      <c r="BZ42" s="5">
        <v>15</v>
      </c>
      <c r="CA42" s="5">
        <v>8</v>
      </c>
      <c r="CB42" s="5">
        <v>4</v>
      </c>
      <c r="CC42" s="5">
        <v>0</v>
      </c>
      <c r="CD42" s="5">
        <v>31</v>
      </c>
      <c r="CE42" s="5">
        <v>13</v>
      </c>
      <c r="CF42" s="5">
        <v>5</v>
      </c>
      <c r="CG42" s="5">
        <v>0</v>
      </c>
      <c r="CH42" s="5">
        <v>27</v>
      </c>
      <c r="CI42" s="5">
        <v>13</v>
      </c>
      <c r="CJ42" s="5">
        <v>9</v>
      </c>
      <c r="CK42" s="5">
        <v>0</v>
      </c>
      <c r="CL42" s="5">
        <v>35</v>
      </c>
      <c r="CM42" s="5"/>
    </row>
    <row r="43" spans="1:91" ht="12.75">
      <c r="A43" s="4">
        <f t="shared" si="0"/>
        <v>42</v>
      </c>
      <c r="B43" s="33" t="s">
        <v>76</v>
      </c>
      <c r="C43" s="5">
        <v>48</v>
      </c>
      <c r="D43" s="4"/>
      <c r="E43" s="5">
        <v>31</v>
      </c>
      <c r="F43" s="5">
        <v>9</v>
      </c>
      <c r="G43" s="5">
        <v>5</v>
      </c>
      <c r="H43" s="5">
        <v>2</v>
      </c>
      <c r="I43" s="5">
        <v>1</v>
      </c>
      <c r="J43" s="4">
        <v>0</v>
      </c>
      <c r="K43" s="5">
        <v>5</v>
      </c>
      <c r="L43" s="5">
        <v>5</v>
      </c>
      <c r="M43" s="5">
        <v>5</v>
      </c>
      <c r="N43" s="5">
        <v>2</v>
      </c>
      <c r="O43" s="5">
        <v>1</v>
      </c>
      <c r="P43" s="5">
        <v>2</v>
      </c>
      <c r="Q43" s="5">
        <v>4</v>
      </c>
      <c r="R43" s="5">
        <v>3</v>
      </c>
      <c r="S43" s="5">
        <v>3</v>
      </c>
      <c r="T43" s="5">
        <v>2</v>
      </c>
      <c r="U43" s="5">
        <v>5</v>
      </c>
      <c r="V43" s="5">
        <v>0</v>
      </c>
      <c r="W43" s="5">
        <v>1</v>
      </c>
      <c r="X43" s="5">
        <v>1</v>
      </c>
      <c r="Y43" s="5">
        <v>1</v>
      </c>
      <c r="Z43" s="5">
        <v>1</v>
      </c>
      <c r="AA43" s="5">
        <v>1</v>
      </c>
      <c r="AB43" s="5">
        <v>2</v>
      </c>
      <c r="AC43" s="5">
        <v>0</v>
      </c>
      <c r="AD43" s="5">
        <v>1</v>
      </c>
      <c r="AE43" s="5">
        <v>1</v>
      </c>
      <c r="AF43" s="5">
        <v>1</v>
      </c>
      <c r="AG43" s="5">
        <v>1</v>
      </c>
      <c r="AH43" s="5">
        <v>0</v>
      </c>
      <c r="AI43" s="5">
        <v>1</v>
      </c>
      <c r="AJ43" s="5">
        <v>0</v>
      </c>
      <c r="AK43" s="5">
        <v>1</v>
      </c>
      <c r="AL43" s="5">
        <v>0</v>
      </c>
      <c r="AM43" s="4">
        <v>0</v>
      </c>
      <c r="AN43" s="5">
        <v>12</v>
      </c>
      <c r="AO43" s="5">
        <v>9</v>
      </c>
      <c r="AP43" s="5">
        <v>13</v>
      </c>
      <c r="AQ43" s="5">
        <v>10</v>
      </c>
      <c r="AR43" s="5">
        <v>5</v>
      </c>
      <c r="AS43" s="5">
        <v>0</v>
      </c>
      <c r="AT43" s="5">
        <v>11</v>
      </c>
      <c r="AU43" s="5">
        <v>24</v>
      </c>
      <c r="AV43" s="5">
        <v>13</v>
      </c>
      <c r="AW43" s="5">
        <v>0</v>
      </c>
      <c r="AX43" s="5">
        <v>5</v>
      </c>
      <c r="AY43" s="5">
        <v>3</v>
      </c>
      <c r="AZ43" s="5">
        <v>2</v>
      </c>
      <c r="BA43" s="5">
        <v>5</v>
      </c>
      <c r="BB43" s="5">
        <v>4</v>
      </c>
      <c r="BC43" s="5">
        <v>4</v>
      </c>
      <c r="BD43" s="5">
        <v>1</v>
      </c>
      <c r="BE43" s="5">
        <v>1</v>
      </c>
      <c r="BF43" s="5">
        <v>2</v>
      </c>
      <c r="BG43" s="5">
        <v>2</v>
      </c>
      <c r="BH43" s="5">
        <v>2</v>
      </c>
      <c r="BI43" s="5">
        <v>1</v>
      </c>
      <c r="BJ43" s="5">
        <v>2</v>
      </c>
      <c r="BK43" s="5">
        <v>1</v>
      </c>
      <c r="BL43" s="5">
        <v>2</v>
      </c>
      <c r="BM43" s="5">
        <v>5</v>
      </c>
      <c r="BN43" s="5">
        <v>1</v>
      </c>
      <c r="BO43" s="5">
        <v>2</v>
      </c>
      <c r="BP43" s="5">
        <v>1</v>
      </c>
      <c r="BQ43" s="5">
        <v>1</v>
      </c>
      <c r="BR43" s="5">
        <v>0</v>
      </c>
      <c r="BS43" s="5">
        <v>14</v>
      </c>
      <c r="BT43" s="5">
        <v>10</v>
      </c>
      <c r="BU43" s="5">
        <v>8</v>
      </c>
      <c r="BV43" s="5">
        <v>9</v>
      </c>
      <c r="BW43" s="5">
        <v>7</v>
      </c>
      <c r="BX43" s="5">
        <v>0</v>
      </c>
      <c r="BY43" s="5">
        <v>19</v>
      </c>
      <c r="BZ43" s="5">
        <v>20</v>
      </c>
      <c r="CA43" s="5">
        <v>5</v>
      </c>
      <c r="CB43" s="5">
        <v>4</v>
      </c>
      <c r="CC43" s="5">
        <v>0</v>
      </c>
      <c r="CD43" s="5">
        <v>27</v>
      </c>
      <c r="CE43" s="5">
        <v>13</v>
      </c>
      <c r="CF43" s="5">
        <v>7</v>
      </c>
      <c r="CG43" s="5">
        <v>0</v>
      </c>
      <c r="CH43" s="5">
        <v>20</v>
      </c>
      <c r="CI43" s="5">
        <v>15</v>
      </c>
      <c r="CJ43" s="5">
        <v>13</v>
      </c>
      <c r="CK43" s="5">
        <v>0</v>
      </c>
      <c r="CL43" s="5">
        <v>27</v>
      </c>
      <c r="CM43" s="5"/>
    </row>
    <row r="44" spans="1:91" ht="12.75">
      <c r="A44" s="4">
        <f t="shared" si="0"/>
        <v>42</v>
      </c>
      <c r="B44" s="33" t="s">
        <v>47</v>
      </c>
      <c r="C44" s="5">
        <v>48</v>
      </c>
      <c r="D44" s="4"/>
      <c r="E44" s="5">
        <v>33</v>
      </c>
      <c r="F44" s="5">
        <v>7</v>
      </c>
      <c r="G44" s="5">
        <v>5</v>
      </c>
      <c r="H44" s="5">
        <v>0</v>
      </c>
      <c r="I44" s="5">
        <v>3</v>
      </c>
      <c r="J44" s="4">
        <v>0</v>
      </c>
      <c r="K44" s="5">
        <v>1</v>
      </c>
      <c r="L44" s="5">
        <v>3</v>
      </c>
      <c r="M44" s="5">
        <v>3</v>
      </c>
      <c r="N44" s="5">
        <v>1</v>
      </c>
      <c r="O44" s="5">
        <v>3</v>
      </c>
      <c r="P44" s="5">
        <v>6</v>
      </c>
      <c r="Q44" s="5">
        <v>3</v>
      </c>
      <c r="R44" s="5">
        <v>4</v>
      </c>
      <c r="S44" s="5">
        <v>2</v>
      </c>
      <c r="T44" s="5">
        <v>2</v>
      </c>
      <c r="U44" s="5">
        <v>3</v>
      </c>
      <c r="V44" s="5">
        <v>3</v>
      </c>
      <c r="W44" s="5">
        <v>0</v>
      </c>
      <c r="X44" s="5">
        <v>1</v>
      </c>
      <c r="Y44" s="5">
        <v>3</v>
      </c>
      <c r="Z44" s="5">
        <v>0</v>
      </c>
      <c r="AA44" s="5">
        <v>1</v>
      </c>
      <c r="AB44" s="5">
        <v>1</v>
      </c>
      <c r="AC44" s="5">
        <v>1</v>
      </c>
      <c r="AD44" s="5">
        <v>1</v>
      </c>
      <c r="AE44" s="5">
        <v>1</v>
      </c>
      <c r="AF44" s="5">
        <v>1</v>
      </c>
      <c r="AG44" s="5">
        <v>1</v>
      </c>
      <c r="AH44" s="5">
        <v>0</v>
      </c>
      <c r="AI44" s="5">
        <v>1</v>
      </c>
      <c r="AJ44" s="5">
        <v>0</v>
      </c>
      <c r="AK44" s="5">
        <v>1</v>
      </c>
      <c r="AL44" s="5">
        <v>0</v>
      </c>
      <c r="AM44" s="4">
        <v>0</v>
      </c>
      <c r="AN44" s="5">
        <v>20</v>
      </c>
      <c r="AO44" s="5">
        <v>9</v>
      </c>
      <c r="AP44" s="5">
        <v>11</v>
      </c>
      <c r="AQ44" s="5">
        <v>5</v>
      </c>
      <c r="AR44" s="5">
        <v>4</v>
      </c>
      <c r="AS44" s="5">
        <v>0</v>
      </c>
      <c r="AT44" s="5">
        <v>15</v>
      </c>
      <c r="AU44" s="5">
        <v>19</v>
      </c>
      <c r="AV44" s="5">
        <v>14</v>
      </c>
      <c r="AW44" s="5">
        <v>0</v>
      </c>
      <c r="AX44" s="5">
        <v>3</v>
      </c>
      <c r="AY44" s="5">
        <v>7</v>
      </c>
      <c r="AZ44" s="5">
        <v>3</v>
      </c>
      <c r="BA44" s="5">
        <v>5</v>
      </c>
      <c r="BB44" s="5">
        <v>4</v>
      </c>
      <c r="BC44" s="5">
        <v>3</v>
      </c>
      <c r="BD44" s="5">
        <v>3</v>
      </c>
      <c r="BE44" s="5">
        <v>5</v>
      </c>
      <c r="BF44" s="5">
        <v>2</v>
      </c>
      <c r="BG44" s="5">
        <v>2</v>
      </c>
      <c r="BH44" s="5">
        <v>1</v>
      </c>
      <c r="BI44" s="5">
        <v>0</v>
      </c>
      <c r="BJ44" s="5">
        <v>4</v>
      </c>
      <c r="BK44" s="5">
        <v>2</v>
      </c>
      <c r="BL44" s="5">
        <v>1</v>
      </c>
      <c r="BM44" s="5">
        <v>1</v>
      </c>
      <c r="BN44" s="5">
        <v>0</v>
      </c>
      <c r="BO44" s="5">
        <v>1</v>
      </c>
      <c r="BP44" s="5">
        <v>0</v>
      </c>
      <c r="BQ44" s="5">
        <v>1</v>
      </c>
      <c r="BR44" s="5">
        <v>0</v>
      </c>
      <c r="BS44" s="5">
        <v>18</v>
      </c>
      <c r="BT44" s="5">
        <v>9</v>
      </c>
      <c r="BU44" s="5">
        <v>10</v>
      </c>
      <c r="BV44" s="5">
        <v>7</v>
      </c>
      <c r="BW44" s="5">
        <v>4</v>
      </c>
      <c r="BX44" s="5">
        <v>0</v>
      </c>
      <c r="BY44" s="5">
        <v>20</v>
      </c>
      <c r="BZ44" s="5">
        <v>16</v>
      </c>
      <c r="CA44" s="5">
        <v>10</v>
      </c>
      <c r="CB44" s="5">
        <v>3</v>
      </c>
      <c r="CC44" s="5">
        <v>0</v>
      </c>
      <c r="CD44" s="5">
        <v>31</v>
      </c>
      <c r="CE44" s="5">
        <v>13</v>
      </c>
      <c r="CF44" s="5">
        <v>4</v>
      </c>
      <c r="CG44" s="5">
        <v>0</v>
      </c>
      <c r="CH44" s="5">
        <v>21</v>
      </c>
      <c r="CI44" s="5">
        <v>11</v>
      </c>
      <c r="CJ44" s="5">
        <v>16</v>
      </c>
      <c r="CK44" s="5">
        <v>0</v>
      </c>
      <c r="CL44" s="5">
        <v>30</v>
      </c>
      <c r="CM44" s="5"/>
    </row>
    <row r="45" spans="1:91" ht="12.75">
      <c r="A45" s="4">
        <f t="shared" si="0"/>
        <v>44</v>
      </c>
      <c r="B45" s="33" t="s">
        <v>24</v>
      </c>
      <c r="C45" s="5">
        <v>47</v>
      </c>
      <c r="D45" s="4"/>
      <c r="E45" s="5">
        <v>35</v>
      </c>
      <c r="F45" s="5">
        <v>6</v>
      </c>
      <c r="G45" s="5">
        <v>3</v>
      </c>
      <c r="H45" s="5">
        <v>0</v>
      </c>
      <c r="I45" s="5">
        <v>3</v>
      </c>
      <c r="J45" s="4">
        <v>0</v>
      </c>
      <c r="K45" s="5">
        <v>9</v>
      </c>
      <c r="L45" s="5">
        <v>4</v>
      </c>
      <c r="M45" s="5">
        <v>2</v>
      </c>
      <c r="N45" s="5">
        <v>3</v>
      </c>
      <c r="O45" s="5">
        <v>2</v>
      </c>
      <c r="P45" s="5">
        <v>2</v>
      </c>
      <c r="Q45" s="5">
        <v>4</v>
      </c>
      <c r="R45" s="5">
        <v>4</v>
      </c>
      <c r="S45" s="5">
        <v>3</v>
      </c>
      <c r="T45" s="5">
        <v>0</v>
      </c>
      <c r="U45" s="5">
        <v>1</v>
      </c>
      <c r="V45" s="5">
        <v>1</v>
      </c>
      <c r="W45" s="5">
        <v>0</v>
      </c>
      <c r="X45" s="5">
        <v>1</v>
      </c>
      <c r="Y45" s="5">
        <v>1</v>
      </c>
      <c r="Z45" s="5">
        <v>0</v>
      </c>
      <c r="AA45" s="5">
        <v>2</v>
      </c>
      <c r="AB45" s="5">
        <v>3</v>
      </c>
      <c r="AC45" s="5">
        <v>1</v>
      </c>
      <c r="AD45" s="5">
        <v>3</v>
      </c>
      <c r="AE45" s="5">
        <v>0</v>
      </c>
      <c r="AF45" s="5">
        <v>2</v>
      </c>
      <c r="AG45" s="5">
        <v>1</v>
      </c>
      <c r="AH45" s="5">
        <v>2</v>
      </c>
      <c r="AI45" s="5">
        <v>0</v>
      </c>
      <c r="AJ45" s="5">
        <v>0</v>
      </c>
      <c r="AK45" s="5">
        <v>0</v>
      </c>
      <c r="AL45" s="5">
        <v>0</v>
      </c>
      <c r="AM45" s="4">
        <v>0</v>
      </c>
      <c r="AN45" s="5">
        <v>17</v>
      </c>
      <c r="AO45" s="5">
        <v>11</v>
      </c>
      <c r="AP45" s="5">
        <v>8</v>
      </c>
      <c r="AQ45" s="5">
        <v>4</v>
      </c>
      <c r="AR45" s="5">
        <v>6</v>
      </c>
      <c r="AS45" s="5">
        <v>0</v>
      </c>
      <c r="AT45" s="5">
        <v>14</v>
      </c>
      <c r="AU45" s="5">
        <v>15</v>
      </c>
      <c r="AV45" s="5">
        <v>18</v>
      </c>
      <c r="AW45" s="5">
        <v>0</v>
      </c>
      <c r="AX45" s="5">
        <v>12</v>
      </c>
      <c r="AY45" s="5">
        <v>2</v>
      </c>
      <c r="AZ45" s="5">
        <v>1</v>
      </c>
      <c r="BA45" s="5">
        <v>2</v>
      </c>
      <c r="BB45" s="5">
        <v>4</v>
      </c>
      <c r="BC45" s="5">
        <v>3</v>
      </c>
      <c r="BD45" s="5">
        <v>1</v>
      </c>
      <c r="BE45" s="5">
        <v>3</v>
      </c>
      <c r="BF45" s="5">
        <v>2</v>
      </c>
      <c r="BG45" s="5">
        <v>1</v>
      </c>
      <c r="BH45" s="5">
        <v>4</v>
      </c>
      <c r="BI45" s="5">
        <v>2</v>
      </c>
      <c r="BJ45" s="5">
        <v>2</v>
      </c>
      <c r="BK45" s="5">
        <v>4</v>
      </c>
      <c r="BL45" s="5">
        <v>1</v>
      </c>
      <c r="BM45" s="5">
        <v>2</v>
      </c>
      <c r="BN45" s="5">
        <v>1</v>
      </c>
      <c r="BO45" s="5">
        <v>0</v>
      </c>
      <c r="BP45" s="5">
        <v>0</v>
      </c>
      <c r="BQ45" s="5">
        <v>2</v>
      </c>
      <c r="BR45" s="5">
        <v>0</v>
      </c>
      <c r="BS45" s="5">
        <v>14</v>
      </c>
      <c r="BT45" s="5">
        <v>18</v>
      </c>
      <c r="BU45" s="5">
        <v>6</v>
      </c>
      <c r="BV45" s="5">
        <v>5</v>
      </c>
      <c r="BW45" s="5">
        <v>4</v>
      </c>
      <c r="BX45" s="5">
        <v>0</v>
      </c>
      <c r="BY45" s="5">
        <v>23</v>
      </c>
      <c r="BZ45" s="5">
        <v>14</v>
      </c>
      <c r="CA45" s="5">
        <v>10</v>
      </c>
      <c r="CB45" s="5">
        <v>0</v>
      </c>
      <c r="CC45" s="5">
        <v>0</v>
      </c>
      <c r="CD45" s="5">
        <v>26</v>
      </c>
      <c r="CE45" s="5">
        <v>18</v>
      </c>
      <c r="CF45" s="5">
        <v>3</v>
      </c>
      <c r="CG45" s="5">
        <v>0</v>
      </c>
      <c r="CH45" s="5">
        <v>19</v>
      </c>
      <c r="CI45" s="5">
        <v>18</v>
      </c>
      <c r="CJ45" s="5">
        <v>10</v>
      </c>
      <c r="CK45" s="5">
        <v>0</v>
      </c>
      <c r="CL45" s="5">
        <v>25</v>
      </c>
      <c r="CM45" s="5"/>
    </row>
    <row r="46" spans="1:91" ht="12.75">
      <c r="A46" s="4">
        <f t="shared" si="0"/>
        <v>44</v>
      </c>
      <c r="B46" s="33" t="s">
        <v>50</v>
      </c>
      <c r="C46" s="5">
        <v>47</v>
      </c>
      <c r="D46" s="4"/>
      <c r="E46" s="5">
        <v>34</v>
      </c>
      <c r="F46" s="5">
        <v>6</v>
      </c>
      <c r="G46" s="5">
        <v>2</v>
      </c>
      <c r="H46" s="5">
        <v>1</v>
      </c>
      <c r="I46" s="5">
        <v>4</v>
      </c>
      <c r="J46" s="4">
        <v>0</v>
      </c>
      <c r="K46" s="5">
        <v>4</v>
      </c>
      <c r="L46" s="5">
        <v>3</v>
      </c>
      <c r="M46" s="5">
        <v>1</v>
      </c>
      <c r="N46" s="5">
        <v>4</v>
      </c>
      <c r="O46" s="5">
        <v>3</v>
      </c>
      <c r="P46" s="5">
        <v>2</v>
      </c>
      <c r="Q46" s="5">
        <v>5</v>
      </c>
      <c r="R46" s="5">
        <v>0</v>
      </c>
      <c r="S46" s="5">
        <v>3</v>
      </c>
      <c r="T46" s="5">
        <v>1</v>
      </c>
      <c r="U46" s="5">
        <v>3</v>
      </c>
      <c r="V46" s="5">
        <v>1</v>
      </c>
      <c r="W46" s="5">
        <v>2</v>
      </c>
      <c r="X46" s="5">
        <v>2</v>
      </c>
      <c r="Y46" s="5">
        <v>2</v>
      </c>
      <c r="Z46" s="5">
        <v>1</v>
      </c>
      <c r="AA46" s="5">
        <v>0</v>
      </c>
      <c r="AB46" s="5">
        <v>0</v>
      </c>
      <c r="AC46" s="5">
        <v>0</v>
      </c>
      <c r="AD46" s="5">
        <v>1</v>
      </c>
      <c r="AE46" s="5">
        <v>2</v>
      </c>
      <c r="AF46" s="5">
        <v>0</v>
      </c>
      <c r="AG46" s="5">
        <v>1</v>
      </c>
      <c r="AH46" s="5">
        <v>2</v>
      </c>
      <c r="AI46" s="5">
        <v>1</v>
      </c>
      <c r="AJ46" s="5">
        <v>1</v>
      </c>
      <c r="AK46" s="5">
        <v>0</v>
      </c>
      <c r="AL46" s="5">
        <v>1</v>
      </c>
      <c r="AM46" s="4">
        <v>0</v>
      </c>
      <c r="AN46" s="5">
        <v>16</v>
      </c>
      <c r="AO46" s="5">
        <v>6</v>
      </c>
      <c r="AP46" s="5">
        <v>11</v>
      </c>
      <c r="AQ46" s="5">
        <v>7</v>
      </c>
      <c r="AR46" s="5">
        <v>6</v>
      </c>
      <c r="AS46" s="5">
        <v>0</v>
      </c>
      <c r="AT46" s="5">
        <v>14</v>
      </c>
      <c r="AU46" s="5">
        <v>19</v>
      </c>
      <c r="AV46" s="5">
        <v>14</v>
      </c>
      <c r="AW46" s="5">
        <v>0</v>
      </c>
      <c r="AX46" s="5">
        <v>5</v>
      </c>
      <c r="AY46" s="5">
        <v>6</v>
      </c>
      <c r="AZ46" s="5">
        <v>2</v>
      </c>
      <c r="BA46" s="5">
        <v>2</v>
      </c>
      <c r="BB46" s="5">
        <v>6</v>
      </c>
      <c r="BC46" s="5">
        <v>0</v>
      </c>
      <c r="BD46" s="5">
        <v>0</v>
      </c>
      <c r="BE46" s="5">
        <v>5</v>
      </c>
      <c r="BF46" s="5">
        <v>3</v>
      </c>
      <c r="BG46" s="5">
        <v>5</v>
      </c>
      <c r="BH46" s="5">
        <v>3</v>
      </c>
      <c r="BI46" s="5">
        <v>0</v>
      </c>
      <c r="BJ46" s="5">
        <v>2</v>
      </c>
      <c r="BK46" s="5">
        <v>0</v>
      </c>
      <c r="BL46" s="5">
        <v>0</v>
      </c>
      <c r="BM46" s="5">
        <v>4</v>
      </c>
      <c r="BN46" s="5">
        <v>2</v>
      </c>
      <c r="BO46" s="5">
        <v>0</v>
      </c>
      <c r="BP46" s="5">
        <v>1</v>
      </c>
      <c r="BQ46" s="5">
        <v>0</v>
      </c>
      <c r="BR46" s="5">
        <v>0</v>
      </c>
      <c r="BS46" s="5">
        <v>17</v>
      </c>
      <c r="BT46" s="5">
        <v>7</v>
      </c>
      <c r="BU46" s="5">
        <v>10</v>
      </c>
      <c r="BV46" s="5">
        <v>10</v>
      </c>
      <c r="BW46" s="5">
        <v>2</v>
      </c>
      <c r="BX46" s="5">
        <v>0</v>
      </c>
      <c r="BY46" s="5">
        <v>32</v>
      </c>
      <c r="BZ46" s="5">
        <v>5</v>
      </c>
      <c r="CA46" s="5">
        <v>6</v>
      </c>
      <c r="CB46" s="5">
        <v>4</v>
      </c>
      <c r="CC46" s="5">
        <v>0</v>
      </c>
      <c r="CD46" s="5">
        <v>29</v>
      </c>
      <c r="CE46" s="5">
        <v>5</v>
      </c>
      <c r="CF46" s="5">
        <v>13</v>
      </c>
      <c r="CG46" s="5">
        <v>0</v>
      </c>
      <c r="CH46" s="5">
        <v>23</v>
      </c>
      <c r="CI46" s="5">
        <v>11</v>
      </c>
      <c r="CJ46" s="5">
        <v>13</v>
      </c>
      <c r="CK46" s="5">
        <v>0</v>
      </c>
      <c r="CL46" s="5">
        <v>33</v>
      </c>
      <c r="CM46" s="5"/>
    </row>
    <row r="47" spans="1:91" ht="12.75">
      <c r="A47" s="4">
        <f t="shared" si="0"/>
        <v>46</v>
      </c>
      <c r="B47" s="33" t="s">
        <v>83</v>
      </c>
      <c r="C47" s="5">
        <v>45</v>
      </c>
      <c r="D47" s="4"/>
      <c r="E47" s="5">
        <v>33</v>
      </c>
      <c r="F47" s="5">
        <v>7</v>
      </c>
      <c r="G47" s="5">
        <v>3</v>
      </c>
      <c r="H47" s="5">
        <v>1</v>
      </c>
      <c r="I47" s="5">
        <v>1</v>
      </c>
      <c r="J47" s="4">
        <v>0</v>
      </c>
      <c r="K47" s="5">
        <v>4</v>
      </c>
      <c r="L47" s="5">
        <v>3</v>
      </c>
      <c r="M47" s="5">
        <v>4</v>
      </c>
      <c r="N47" s="5">
        <v>0</v>
      </c>
      <c r="O47" s="5">
        <v>4</v>
      </c>
      <c r="P47" s="5">
        <v>4</v>
      </c>
      <c r="Q47" s="5">
        <v>1</v>
      </c>
      <c r="R47" s="5">
        <v>2</v>
      </c>
      <c r="S47" s="5">
        <v>2</v>
      </c>
      <c r="T47" s="5">
        <v>1</v>
      </c>
      <c r="U47" s="5">
        <v>4</v>
      </c>
      <c r="V47" s="5">
        <v>1</v>
      </c>
      <c r="W47" s="5">
        <v>0</v>
      </c>
      <c r="X47" s="5">
        <v>1</v>
      </c>
      <c r="Y47" s="5">
        <v>4</v>
      </c>
      <c r="Z47" s="5">
        <v>3</v>
      </c>
      <c r="AA47" s="5">
        <v>3</v>
      </c>
      <c r="AB47" s="5">
        <v>0</v>
      </c>
      <c r="AC47" s="5">
        <v>0</v>
      </c>
      <c r="AD47" s="5">
        <v>1</v>
      </c>
      <c r="AE47" s="5">
        <v>1</v>
      </c>
      <c r="AF47" s="5">
        <v>0</v>
      </c>
      <c r="AG47" s="5">
        <v>0</v>
      </c>
      <c r="AH47" s="5">
        <v>1</v>
      </c>
      <c r="AI47" s="5">
        <v>0</v>
      </c>
      <c r="AJ47" s="5">
        <v>1</v>
      </c>
      <c r="AK47" s="5">
        <v>1</v>
      </c>
      <c r="AL47" s="5">
        <v>0</v>
      </c>
      <c r="AM47" s="4">
        <v>0</v>
      </c>
      <c r="AN47" s="5">
        <v>13</v>
      </c>
      <c r="AO47" s="5">
        <v>13</v>
      </c>
      <c r="AP47" s="5">
        <v>9</v>
      </c>
      <c r="AQ47" s="5">
        <v>5</v>
      </c>
      <c r="AR47" s="5">
        <v>6</v>
      </c>
      <c r="AS47" s="5">
        <v>0</v>
      </c>
      <c r="AT47" s="5">
        <v>18</v>
      </c>
      <c r="AU47" s="5">
        <v>16</v>
      </c>
      <c r="AV47" s="5">
        <v>11</v>
      </c>
      <c r="AW47" s="5">
        <v>0</v>
      </c>
      <c r="AX47" s="5">
        <v>4</v>
      </c>
      <c r="AY47" s="5">
        <v>3</v>
      </c>
      <c r="AZ47" s="5">
        <v>1</v>
      </c>
      <c r="BA47" s="5">
        <v>5</v>
      </c>
      <c r="BB47" s="5">
        <v>2</v>
      </c>
      <c r="BC47" s="5">
        <v>3</v>
      </c>
      <c r="BD47" s="5">
        <v>1</v>
      </c>
      <c r="BE47" s="5">
        <v>5</v>
      </c>
      <c r="BF47" s="5">
        <v>3</v>
      </c>
      <c r="BG47" s="5">
        <v>4</v>
      </c>
      <c r="BH47" s="5">
        <v>1</v>
      </c>
      <c r="BI47" s="5">
        <v>1</v>
      </c>
      <c r="BJ47" s="5">
        <v>5</v>
      </c>
      <c r="BK47" s="5">
        <v>2</v>
      </c>
      <c r="BL47" s="5">
        <v>1</v>
      </c>
      <c r="BM47" s="5">
        <v>1</v>
      </c>
      <c r="BN47" s="5">
        <v>1</v>
      </c>
      <c r="BO47" s="5">
        <v>0</v>
      </c>
      <c r="BP47" s="5">
        <v>1</v>
      </c>
      <c r="BQ47" s="5">
        <v>1</v>
      </c>
      <c r="BR47" s="5">
        <v>0</v>
      </c>
      <c r="BS47" s="5">
        <v>14</v>
      </c>
      <c r="BT47" s="5">
        <v>9</v>
      </c>
      <c r="BU47" s="5">
        <v>13</v>
      </c>
      <c r="BV47" s="5">
        <v>6</v>
      </c>
      <c r="BW47" s="5">
        <v>3</v>
      </c>
      <c r="BX47" s="5">
        <v>0</v>
      </c>
      <c r="BY47" s="5">
        <v>18</v>
      </c>
      <c r="BZ47" s="5">
        <v>13</v>
      </c>
      <c r="CA47" s="5">
        <v>10</v>
      </c>
      <c r="CB47" s="5">
        <v>4</v>
      </c>
      <c r="CC47" s="5">
        <v>0</v>
      </c>
      <c r="CD47" s="5">
        <v>27</v>
      </c>
      <c r="CE47" s="5">
        <v>12</v>
      </c>
      <c r="CF47" s="5">
        <v>6</v>
      </c>
      <c r="CG47" s="5">
        <v>0</v>
      </c>
      <c r="CH47" s="5">
        <v>19</v>
      </c>
      <c r="CI47" s="5">
        <v>14</v>
      </c>
      <c r="CJ47" s="5">
        <v>11</v>
      </c>
      <c r="CK47" s="5">
        <v>0</v>
      </c>
      <c r="CL47" s="5">
        <v>27</v>
      </c>
      <c r="CM47" s="5"/>
    </row>
    <row r="48" spans="1:91" ht="12.75">
      <c r="A48" s="4">
        <f t="shared" si="0"/>
        <v>46</v>
      </c>
      <c r="B48" s="33" t="s">
        <v>66</v>
      </c>
      <c r="C48" s="5">
        <v>45</v>
      </c>
      <c r="D48" s="4"/>
      <c r="E48" s="5">
        <v>35</v>
      </c>
      <c r="F48" s="5">
        <v>7</v>
      </c>
      <c r="G48" s="5">
        <v>3</v>
      </c>
      <c r="H48" s="5">
        <v>0</v>
      </c>
      <c r="I48" s="5">
        <v>0</v>
      </c>
      <c r="J48" s="4">
        <v>0</v>
      </c>
      <c r="K48" s="5">
        <v>7</v>
      </c>
      <c r="L48" s="5">
        <v>5</v>
      </c>
      <c r="M48" s="5">
        <v>2</v>
      </c>
      <c r="N48" s="5">
        <v>3</v>
      </c>
      <c r="O48" s="5">
        <v>1</v>
      </c>
      <c r="P48" s="5">
        <v>0</v>
      </c>
      <c r="Q48" s="5">
        <v>5</v>
      </c>
      <c r="R48" s="5">
        <v>0</v>
      </c>
      <c r="S48" s="5">
        <v>1</v>
      </c>
      <c r="T48" s="5">
        <v>1</v>
      </c>
      <c r="U48" s="5">
        <v>2</v>
      </c>
      <c r="V48" s="5">
        <v>1</v>
      </c>
      <c r="W48" s="5">
        <v>1</v>
      </c>
      <c r="X48" s="5">
        <v>0</v>
      </c>
      <c r="Y48" s="5">
        <v>2</v>
      </c>
      <c r="Z48" s="5">
        <v>1</v>
      </c>
      <c r="AA48" s="5">
        <v>2</v>
      </c>
      <c r="AB48" s="5">
        <v>0</v>
      </c>
      <c r="AC48" s="5">
        <v>2</v>
      </c>
      <c r="AD48" s="5">
        <v>2</v>
      </c>
      <c r="AE48" s="5">
        <v>1</v>
      </c>
      <c r="AF48" s="5">
        <v>1</v>
      </c>
      <c r="AG48" s="5">
        <v>0</v>
      </c>
      <c r="AH48" s="5">
        <v>1</v>
      </c>
      <c r="AI48" s="5">
        <v>1</v>
      </c>
      <c r="AJ48" s="5">
        <v>0</v>
      </c>
      <c r="AK48" s="5">
        <v>0</v>
      </c>
      <c r="AL48" s="5">
        <v>0</v>
      </c>
      <c r="AM48" s="4">
        <v>0</v>
      </c>
      <c r="AN48" s="5">
        <v>15</v>
      </c>
      <c r="AO48" s="5">
        <v>10</v>
      </c>
      <c r="AP48" s="5">
        <v>8</v>
      </c>
      <c r="AQ48" s="5">
        <v>2</v>
      </c>
      <c r="AR48" s="5">
        <v>9</v>
      </c>
      <c r="AS48" s="5">
        <v>0</v>
      </c>
      <c r="AT48" s="5">
        <v>20</v>
      </c>
      <c r="AU48" s="5">
        <v>13</v>
      </c>
      <c r="AV48" s="5">
        <v>13</v>
      </c>
      <c r="AW48" s="5">
        <v>0</v>
      </c>
      <c r="AX48" s="5">
        <v>8</v>
      </c>
      <c r="AY48" s="5">
        <v>2</v>
      </c>
      <c r="AZ48" s="5">
        <v>3</v>
      </c>
      <c r="BA48" s="5">
        <v>0</v>
      </c>
      <c r="BB48" s="5">
        <v>5</v>
      </c>
      <c r="BC48" s="5">
        <v>1</v>
      </c>
      <c r="BD48" s="5">
        <v>1</v>
      </c>
      <c r="BE48" s="5">
        <v>2</v>
      </c>
      <c r="BF48" s="5">
        <v>0</v>
      </c>
      <c r="BG48" s="5">
        <v>7</v>
      </c>
      <c r="BH48" s="5">
        <v>5</v>
      </c>
      <c r="BI48" s="5">
        <v>0</v>
      </c>
      <c r="BJ48" s="5">
        <v>6</v>
      </c>
      <c r="BK48" s="5">
        <v>0</v>
      </c>
      <c r="BL48" s="5">
        <v>1</v>
      </c>
      <c r="BM48" s="5">
        <v>1</v>
      </c>
      <c r="BN48" s="5">
        <v>2</v>
      </c>
      <c r="BO48" s="5">
        <v>0</v>
      </c>
      <c r="BP48" s="5">
        <v>0</v>
      </c>
      <c r="BQ48" s="5">
        <v>0</v>
      </c>
      <c r="BR48" s="5">
        <v>0</v>
      </c>
      <c r="BS48" s="5">
        <v>17</v>
      </c>
      <c r="BT48" s="5">
        <v>14</v>
      </c>
      <c r="BU48" s="5">
        <v>5</v>
      </c>
      <c r="BV48" s="5">
        <v>9</v>
      </c>
      <c r="BW48" s="5">
        <v>0</v>
      </c>
      <c r="BX48" s="5">
        <v>0</v>
      </c>
      <c r="BY48" s="5">
        <v>17</v>
      </c>
      <c r="BZ48" s="5">
        <v>17</v>
      </c>
      <c r="CA48" s="5">
        <v>6</v>
      </c>
      <c r="CB48" s="5">
        <v>5</v>
      </c>
      <c r="CC48" s="5">
        <v>0</v>
      </c>
      <c r="CD48" s="5">
        <v>30</v>
      </c>
      <c r="CE48" s="5">
        <v>7</v>
      </c>
      <c r="CF48" s="5">
        <v>8</v>
      </c>
      <c r="CG48" s="5">
        <v>0</v>
      </c>
      <c r="CH48" s="5">
        <v>23</v>
      </c>
      <c r="CI48" s="5">
        <v>8</v>
      </c>
      <c r="CJ48" s="5">
        <v>14</v>
      </c>
      <c r="CK48" s="5">
        <v>0</v>
      </c>
      <c r="CL48" s="5">
        <v>34</v>
      </c>
      <c r="CM48" s="5"/>
    </row>
    <row r="49" spans="1:91" ht="12.75">
      <c r="A49" s="4">
        <f t="shared" si="0"/>
        <v>46</v>
      </c>
      <c r="B49" s="33" t="s">
        <v>45</v>
      </c>
      <c r="C49" s="5">
        <v>45</v>
      </c>
      <c r="D49" s="4"/>
      <c r="E49" s="5">
        <v>32</v>
      </c>
      <c r="F49" s="5">
        <v>10</v>
      </c>
      <c r="G49" s="5">
        <v>2</v>
      </c>
      <c r="H49" s="5">
        <v>0</v>
      </c>
      <c r="I49" s="5">
        <v>1</v>
      </c>
      <c r="J49" s="4">
        <v>0</v>
      </c>
      <c r="K49" s="5">
        <v>1</v>
      </c>
      <c r="L49" s="5">
        <v>6</v>
      </c>
      <c r="M49" s="5">
        <v>6</v>
      </c>
      <c r="N49" s="5">
        <v>2</v>
      </c>
      <c r="O49" s="5">
        <v>1</v>
      </c>
      <c r="P49" s="5">
        <v>2</v>
      </c>
      <c r="Q49" s="5">
        <v>4</v>
      </c>
      <c r="R49" s="5">
        <v>2</v>
      </c>
      <c r="S49" s="5">
        <v>1</v>
      </c>
      <c r="T49" s="5">
        <v>1</v>
      </c>
      <c r="U49" s="5">
        <v>1</v>
      </c>
      <c r="V49" s="5">
        <v>2</v>
      </c>
      <c r="W49" s="5">
        <v>2</v>
      </c>
      <c r="X49" s="5">
        <v>2</v>
      </c>
      <c r="Y49" s="5">
        <v>0</v>
      </c>
      <c r="Z49" s="5">
        <v>1</v>
      </c>
      <c r="AA49" s="5">
        <v>2</v>
      </c>
      <c r="AB49" s="5">
        <v>4</v>
      </c>
      <c r="AC49" s="5">
        <v>1</v>
      </c>
      <c r="AD49" s="5">
        <v>1</v>
      </c>
      <c r="AE49" s="5">
        <v>0</v>
      </c>
      <c r="AF49" s="5">
        <v>3</v>
      </c>
      <c r="AG49" s="5">
        <v>1</v>
      </c>
      <c r="AH49" s="5">
        <v>0</v>
      </c>
      <c r="AI49" s="5">
        <v>0</v>
      </c>
      <c r="AJ49" s="5">
        <v>0</v>
      </c>
      <c r="AK49" s="5">
        <v>0</v>
      </c>
      <c r="AL49" s="5">
        <v>0</v>
      </c>
      <c r="AM49" s="4">
        <v>0</v>
      </c>
      <c r="AN49" s="5">
        <v>12</v>
      </c>
      <c r="AO49" s="5">
        <v>9</v>
      </c>
      <c r="AP49" s="5">
        <v>14</v>
      </c>
      <c r="AQ49" s="5">
        <v>6</v>
      </c>
      <c r="AR49" s="5">
        <v>4</v>
      </c>
      <c r="AS49" s="5">
        <v>0</v>
      </c>
      <c r="AT49" s="5">
        <v>10</v>
      </c>
      <c r="AU49" s="5">
        <v>20</v>
      </c>
      <c r="AV49" s="5">
        <v>15</v>
      </c>
      <c r="AW49" s="5">
        <v>0</v>
      </c>
      <c r="AX49" s="5">
        <v>6</v>
      </c>
      <c r="AY49" s="5">
        <v>4</v>
      </c>
      <c r="AZ49" s="5">
        <v>4</v>
      </c>
      <c r="BA49" s="5">
        <v>4</v>
      </c>
      <c r="BB49" s="5">
        <v>5</v>
      </c>
      <c r="BC49" s="5">
        <v>4</v>
      </c>
      <c r="BD49" s="5">
        <v>1</v>
      </c>
      <c r="BE49" s="5">
        <v>4</v>
      </c>
      <c r="BF49" s="5">
        <v>3</v>
      </c>
      <c r="BG49" s="5">
        <v>2</v>
      </c>
      <c r="BH49" s="5">
        <v>2</v>
      </c>
      <c r="BI49" s="5">
        <v>1</v>
      </c>
      <c r="BJ49" s="5">
        <v>1</v>
      </c>
      <c r="BK49" s="5">
        <v>0</v>
      </c>
      <c r="BL49" s="5">
        <v>1</v>
      </c>
      <c r="BM49" s="5">
        <v>1</v>
      </c>
      <c r="BN49" s="5">
        <v>0</v>
      </c>
      <c r="BO49" s="5">
        <v>0</v>
      </c>
      <c r="BP49" s="5">
        <v>1</v>
      </c>
      <c r="BQ49" s="5">
        <v>1</v>
      </c>
      <c r="BR49" s="5">
        <v>0</v>
      </c>
      <c r="BS49" s="5">
        <v>14</v>
      </c>
      <c r="BT49" s="5">
        <v>10</v>
      </c>
      <c r="BU49" s="5">
        <v>11</v>
      </c>
      <c r="BV49" s="5">
        <v>4</v>
      </c>
      <c r="BW49" s="5">
        <v>6</v>
      </c>
      <c r="BX49" s="5">
        <v>0</v>
      </c>
      <c r="BY49" s="5">
        <v>14</v>
      </c>
      <c r="BZ49" s="5">
        <v>17</v>
      </c>
      <c r="CA49" s="5">
        <v>9</v>
      </c>
      <c r="CB49" s="5">
        <v>6</v>
      </c>
      <c r="CC49" s="5">
        <v>0</v>
      </c>
      <c r="CD49" s="5">
        <v>25</v>
      </c>
      <c r="CE49" s="5">
        <v>13</v>
      </c>
      <c r="CF49" s="5">
        <v>7</v>
      </c>
      <c r="CG49" s="5">
        <v>0</v>
      </c>
      <c r="CH49" s="5">
        <v>20</v>
      </c>
      <c r="CI49" s="5">
        <v>15</v>
      </c>
      <c r="CJ49" s="5">
        <v>10</v>
      </c>
      <c r="CK49" s="5">
        <v>0</v>
      </c>
      <c r="CL49" s="5">
        <v>28</v>
      </c>
      <c r="CM49" s="5"/>
    </row>
    <row r="50" spans="1:91" ht="12.75">
      <c r="A50" s="4">
        <f t="shared" si="0"/>
        <v>46</v>
      </c>
      <c r="B50" s="33" t="s">
        <v>64</v>
      </c>
      <c r="C50" s="5">
        <v>45</v>
      </c>
      <c r="D50" s="4"/>
      <c r="E50" s="5">
        <v>33</v>
      </c>
      <c r="F50" s="5">
        <v>9</v>
      </c>
      <c r="G50" s="5">
        <v>1</v>
      </c>
      <c r="H50" s="5">
        <v>0</v>
      </c>
      <c r="I50" s="5">
        <v>2</v>
      </c>
      <c r="J50" s="4">
        <v>0</v>
      </c>
      <c r="K50" s="5">
        <v>5</v>
      </c>
      <c r="L50" s="5">
        <v>5</v>
      </c>
      <c r="M50" s="5">
        <v>2</v>
      </c>
      <c r="N50" s="5">
        <v>2</v>
      </c>
      <c r="O50" s="5">
        <v>2</v>
      </c>
      <c r="P50" s="5">
        <v>0</v>
      </c>
      <c r="Q50" s="5">
        <v>1</v>
      </c>
      <c r="R50" s="5">
        <v>5</v>
      </c>
      <c r="S50" s="5">
        <v>1</v>
      </c>
      <c r="T50" s="5">
        <v>1</v>
      </c>
      <c r="U50" s="5">
        <v>4</v>
      </c>
      <c r="V50" s="5">
        <v>2</v>
      </c>
      <c r="W50" s="5">
        <v>0</v>
      </c>
      <c r="X50" s="5">
        <v>1</v>
      </c>
      <c r="Y50" s="5">
        <v>4</v>
      </c>
      <c r="Z50" s="5">
        <v>3</v>
      </c>
      <c r="AA50" s="5">
        <v>0</v>
      </c>
      <c r="AB50" s="5">
        <v>0</v>
      </c>
      <c r="AC50" s="5">
        <v>3</v>
      </c>
      <c r="AD50" s="5">
        <v>0</v>
      </c>
      <c r="AE50" s="5">
        <v>1</v>
      </c>
      <c r="AF50" s="5">
        <v>2</v>
      </c>
      <c r="AG50" s="5">
        <v>0</v>
      </c>
      <c r="AH50" s="5">
        <v>2</v>
      </c>
      <c r="AI50" s="5">
        <v>0</v>
      </c>
      <c r="AJ50" s="5">
        <v>0</v>
      </c>
      <c r="AK50" s="5">
        <v>0</v>
      </c>
      <c r="AL50" s="5">
        <v>0</v>
      </c>
      <c r="AM50" s="4">
        <v>0</v>
      </c>
      <c r="AN50" s="5">
        <v>14</v>
      </c>
      <c r="AO50" s="5">
        <v>8</v>
      </c>
      <c r="AP50" s="5">
        <v>13</v>
      </c>
      <c r="AQ50" s="5">
        <v>6</v>
      </c>
      <c r="AR50" s="5">
        <v>4</v>
      </c>
      <c r="AS50" s="5">
        <v>0</v>
      </c>
      <c r="AT50" s="5">
        <v>13</v>
      </c>
      <c r="AU50" s="5">
        <v>15</v>
      </c>
      <c r="AV50" s="5">
        <v>17</v>
      </c>
      <c r="AW50" s="5">
        <v>0</v>
      </c>
      <c r="AX50" s="5">
        <v>4</v>
      </c>
      <c r="AY50" s="5">
        <v>4</v>
      </c>
      <c r="AZ50" s="5">
        <v>8</v>
      </c>
      <c r="BA50" s="5">
        <v>3</v>
      </c>
      <c r="BB50" s="5">
        <v>4</v>
      </c>
      <c r="BC50" s="5">
        <v>3</v>
      </c>
      <c r="BD50" s="5">
        <v>3</v>
      </c>
      <c r="BE50" s="5">
        <v>1</v>
      </c>
      <c r="BF50" s="5">
        <v>4</v>
      </c>
      <c r="BG50" s="5">
        <v>3</v>
      </c>
      <c r="BH50" s="5">
        <v>3</v>
      </c>
      <c r="BI50" s="5">
        <v>0</v>
      </c>
      <c r="BJ50" s="5">
        <v>1</v>
      </c>
      <c r="BK50" s="5">
        <v>0</v>
      </c>
      <c r="BL50" s="5">
        <v>0</v>
      </c>
      <c r="BM50" s="5">
        <v>4</v>
      </c>
      <c r="BN50" s="5">
        <v>0</v>
      </c>
      <c r="BO50" s="5">
        <v>0</v>
      </c>
      <c r="BP50" s="5">
        <v>2</v>
      </c>
      <c r="BQ50" s="5">
        <v>0</v>
      </c>
      <c r="BR50" s="5">
        <v>0</v>
      </c>
      <c r="BS50" s="5">
        <v>13</v>
      </c>
      <c r="BT50" s="5">
        <v>10</v>
      </c>
      <c r="BU50" s="5">
        <v>10</v>
      </c>
      <c r="BV50" s="5">
        <v>8</v>
      </c>
      <c r="BW50" s="5">
        <v>4</v>
      </c>
      <c r="BX50" s="5">
        <v>0</v>
      </c>
      <c r="BY50" s="5">
        <v>16</v>
      </c>
      <c r="BZ50" s="5">
        <v>12</v>
      </c>
      <c r="CA50" s="5">
        <v>9</v>
      </c>
      <c r="CB50" s="5">
        <v>8</v>
      </c>
      <c r="CC50" s="5">
        <v>0</v>
      </c>
      <c r="CD50" s="5">
        <v>28</v>
      </c>
      <c r="CE50" s="5">
        <v>13</v>
      </c>
      <c r="CF50" s="5">
        <v>4</v>
      </c>
      <c r="CG50" s="5">
        <v>0</v>
      </c>
      <c r="CH50" s="5">
        <v>18</v>
      </c>
      <c r="CI50" s="5">
        <v>10</v>
      </c>
      <c r="CJ50" s="5">
        <v>17</v>
      </c>
      <c r="CK50" s="5">
        <v>0</v>
      </c>
      <c r="CL50" s="5">
        <v>22</v>
      </c>
      <c r="CM50" s="5"/>
    </row>
    <row r="51" spans="1:91" ht="12.75">
      <c r="A51" s="4">
        <f t="shared" si="0"/>
        <v>50</v>
      </c>
      <c r="B51" s="33" t="s">
        <v>60</v>
      </c>
      <c r="C51" s="5">
        <v>43</v>
      </c>
      <c r="D51" s="4"/>
      <c r="E51" s="5">
        <v>34</v>
      </c>
      <c r="F51" s="5">
        <v>5</v>
      </c>
      <c r="G51" s="5">
        <v>5</v>
      </c>
      <c r="H51" s="5">
        <v>0</v>
      </c>
      <c r="I51" s="5">
        <v>0</v>
      </c>
      <c r="J51" s="4">
        <v>0</v>
      </c>
      <c r="K51" s="5">
        <v>6</v>
      </c>
      <c r="L51" s="5">
        <v>3</v>
      </c>
      <c r="M51" s="5">
        <v>3</v>
      </c>
      <c r="N51" s="5">
        <v>3</v>
      </c>
      <c r="O51" s="5">
        <v>1</v>
      </c>
      <c r="P51" s="5">
        <v>2</v>
      </c>
      <c r="Q51" s="5">
        <v>8</v>
      </c>
      <c r="R51" s="5">
        <v>0</v>
      </c>
      <c r="S51" s="5">
        <v>4</v>
      </c>
      <c r="T51" s="5">
        <v>1</v>
      </c>
      <c r="U51" s="5">
        <v>4</v>
      </c>
      <c r="V51" s="5">
        <v>0</v>
      </c>
      <c r="W51" s="5">
        <v>1</v>
      </c>
      <c r="X51" s="5">
        <v>0</v>
      </c>
      <c r="Y51" s="5">
        <v>1</v>
      </c>
      <c r="Z51" s="5">
        <v>0</v>
      </c>
      <c r="AA51" s="5">
        <v>0</v>
      </c>
      <c r="AB51" s="5">
        <v>1</v>
      </c>
      <c r="AC51" s="5">
        <v>0</v>
      </c>
      <c r="AD51" s="5">
        <v>5</v>
      </c>
      <c r="AE51" s="5">
        <v>1</v>
      </c>
      <c r="AF51" s="5">
        <v>1</v>
      </c>
      <c r="AG51" s="5">
        <v>0</v>
      </c>
      <c r="AH51" s="5">
        <v>0</v>
      </c>
      <c r="AI51" s="5">
        <v>0</v>
      </c>
      <c r="AJ51" s="5">
        <v>0</v>
      </c>
      <c r="AK51" s="5">
        <v>0</v>
      </c>
      <c r="AL51" s="5">
        <v>0</v>
      </c>
      <c r="AM51" s="4">
        <v>0</v>
      </c>
      <c r="AN51" s="5">
        <v>14</v>
      </c>
      <c r="AO51" s="5">
        <v>13</v>
      </c>
      <c r="AP51" s="5">
        <v>8</v>
      </c>
      <c r="AQ51" s="5">
        <v>6</v>
      </c>
      <c r="AR51" s="5">
        <v>2</v>
      </c>
      <c r="AS51" s="5">
        <v>0</v>
      </c>
      <c r="AT51" s="5">
        <v>16</v>
      </c>
      <c r="AU51" s="5">
        <v>13</v>
      </c>
      <c r="AV51" s="5">
        <v>14</v>
      </c>
      <c r="AW51" s="5">
        <v>0</v>
      </c>
      <c r="AX51" s="5">
        <v>10</v>
      </c>
      <c r="AY51" s="5">
        <v>3</v>
      </c>
      <c r="AZ51" s="5">
        <v>5</v>
      </c>
      <c r="BA51" s="5">
        <v>6</v>
      </c>
      <c r="BB51" s="5">
        <v>4</v>
      </c>
      <c r="BC51" s="5">
        <v>4</v>
      </c>
      <c r="BD51" s="5">
        <v>1</v>
      </c>
      <c r="BE51" s="5">
        <v>3</v>
      </c>
      <c r="BF51" s="5">
        <v>0</v>
      </c>
      <c r="BG51" s="5">
        <v>3</v>
      </c>
      <c r="BH51" s="5">
        <v>2</v>
      </c>
      <c r="BI51" s="5">
        <v>0</v>
      </c>
      <c r="BJ51" s="5">
        <v>0</v>
      </c>
      <c r="BK51" s="5">
        <v>0</v>
      </c>
      <c r="BL51" s="5">
        <v>0</v>
      </c>
      <c r="BM51" s="5">
        <v>2</v>
      </c>
      <c r="BN51" s="5">
        <v>1</v>
      </c>
      <c r="BO51" s="5">
        <v>0</v>
      </c>
      <c r="BP51" s="5">
        <v>0</v>
      </c>
      <c r="BQ51" s="5">
        <v>1</v>
      </c>
      <c r="BR51" s="5">
        <v>0</v>
      </c>
      <c r="BS51" s="5">
        <v>13</v>
      </c>
      <c r="BT51" s="5">
        <v>13</v>
      </c>
      <c r="BU51" s="5">
        <v>7</v>
      </c>
      <c r="BV51" s="5">
        <v>8</v>
      </c>
      <c r="BW51" s="5">
        <v>1</v>
      </c>
      <c r="BX51" s="5">
        <v>0</v>
      </c>
      <c r="BY51" s="5">
        <v>23</v>
      </c>
      <c r="BZ51" s="5">
        <v>8</v>
      </c>
      <c r="CA51" s="5">
        <v>7</v>
      </c>
      <c r="CB51" s="5">
        <v>5</v>
      </c>
      <c r="CC51" s="5">
        <v>0</v>
      </c>
      <c r="CD51" s="5">
        <v>26</v>
      </c>
      <c r="CE51" s="5">
        <v>8</v>
      </c>
      <c r="CF51" s="5">
        <v>8</v>
      </c>
      <c r="CG51" s="5">
        <v>0</v>
      </c>
      <c r="CH51" s="5">
        <v>24</v>
      </c>
      <c r="CI51" s="5">
        <v>12</v>
      </c>
      <c r="CJ51" s="5">
        <v>7</v>
      </c>
      <c r="CK51" s="5">
        <v>0</v>
      </c>
      <c r="CL51" s="5">
        <v>29</v>
      </c>
      <c r="CM51" s="5"/>
    </row>
    <row r="52" spans="1:91" ht="12.75">
      <c r="A52" s="4">
        <f t="shared" si="0"/>
        <v>50</v>
      </c>
      <c r="B52" s="33" t="s">
        <v>65</v>
      </c>
      <c r="C52" s="5">
        <v>43</v>
      </c>
      <c r="D52" s="4"/>
      <c r="E52" s="5">
        <v>25</v>
      </c>
      <c r="F52" s="5">
        <v>13</v>
      </c>
      <c r="G52" s="5">
        <v>3</v>
      </c>
      <c r="H52" s="5">
        <v>0</v>
      </c>
      <c r="I52" s="5">
        <v>2</v>
      </c>
      <c r="J52" s="4">
        <v>0</v>
      </c>
      <c r="K52" s="5">
        <v>4</v>
      </c>
      <c r="L52" s="5">
        <v>2</v>
      </c>
      <c r="M52" s="5">
        <v>3</v>
      </c>
      <c r="N52" s="5">
        <v>3</v>
      </c>
      <c r="O52" s="5">
        <v>1</v>
      </c>
      <c r="P52" s="5">
        <v>4</v>
      </c>
      <c r="Q52" s="5">
        <v>2</v>
      </c>
      <c r="R52" s="5">
        <v>3</v>
      </c>
      <c r="S52" s="5">
        <v>3</v>
      </c>
      <c r="T52" s="5">
        <v>1</v>
      </c>
      <c r="U52" s="5">
        <v>2</v>
      </c>
      <c r="V52" s="5">
        <v>2</v>
      </c>
      <c r="W52" s="5">
        <v>2</v>
      </c>
      <c r="X52" s="5">
        <v>1</v>
      </c>
      <c r="Y52" s="5">
        <v>1</v>
      </c>
      <c r="Z52" s="5">
        <v>3</v>
      </c>
      <c r="AA52" s="5">
        <v>2</v>
      </c>
      <c r="AB52" s="5">
        <v>0</v>
      </c>
      <c r="AC52" s="5">
        <v>1</v>
      </c>
      <c r="AD52" s="5">
        <v>2</v>
      </c>
      <c r="AE52" s="5">
        <v>2</v>
      </c>
      <c r="AF52" s="5">
        <v>0</v>
      </c>
      <c r="AG52" s="5">
        <v>2</v>
      </c>
      <c r="AH52" s="5">
        <v>0</v>
      </c>
      <c r="AI52" s="5">
        <v>1</v>
      </c>
      <c r="AJ52" s="5">
        <v>0</v>
      </c>
      <c r="AK52" s="5">
        <v>1</v>
      </c>
      <c r="AL52" s="5">
        <v>0</v>
      </c>
      <c r="AM52" s="4">
        <v>0</v>
      </c>
      <c r="AN52" s="5">
        <v>11</v>
      </c>
      <c r="AO52" s="5">
        <v>8</v>
      </c>
      <c r="AP52" s="5">
        <v>11</v>
      </c>
      <c r="AQ52" s="5">
        <v>8</v>
      </c>
      <c r="AR52" s="5">
        <v>5</v>
      </c>
      <c r="AS52" s="5">
        <v>0</v>
      </c>
      <c r="AT52" s="5">
        <v>16</v>
      </c>
      <c r="AU52" s="5">
        <v>15</v>
      </c>
      <c r="AV52" s="5">
        <v>12</v>
      </c>
      <c r="AW52" s="5">
        <v>0</v>
      </c>
      <c r="AX52" s="5">
        <v>9</v>
      </c>
      <c r="AY52" s="5">
        <v>6</v>
      </c>
      <c r="AZ52" s="5">
        <v>3</v>
      </c>
      <c r="BA52" s="5">
        <v>3</v>
      </c>
      <c r="BB52" s="5">
        <v>5</v>
      </c>
      <c r="BC52" s="5">
        <v>2</v>
      </c>
      <c r="BD52" s="5">
        <v>3</v>
      </c>
      <c r="BE52" s="5">
        <v>2</v>
      </c>
      <c r="BF52" s="5">
        <v>0</v>
      </c>
      <c r="BG52" s="5">
        <v>3</v>
      </c>
      <c r="BH52" s="5">
        <v>2</v>
      </c>
      <c r="BI52" s="5">
        <v>0</v>
      </c>
      <c r="BJ52" s="5">
        <v>1</v>
      </c>
      <c r="BK52" s="5">
        <v>2</v>
      </c>
      <c r="BL52" s="5">
        <v>0</v>
      </c>
      <c r="BM52" s="5">
        <v>1</v>
      </c>
      <c r="BN52" s="5">
        <v>0</v>
      </c>
      <c r="BO52" s="5">
        <v>0</v>
      </c>
      <c r="BP52" s="5">
        <v>3</v>
      </c>
      <c r="BQ52" s="5">
        <v>0</v>
      </c>
      <c r="BR52" s="5">
        <v>0</v>
      </c>
      <c r="BS52" s="5">
        <v>13</v>
      </c>
      <c r="BT52" s="5">
        <v>14</v>
      </c>
      <c r="BU52" s="5">
        <v>9</v>
      </c>
      <c r="BV52" s="5">
        <v>3</v>
      </c>
      <c r="BW52" s="5">
        <v>3</v>
      </c>
      <c r="BX52" s="5">
        <v>0</v>
      </c>
      <c r="BY52" s="5">
        <v>17</v>
      </c>
      <c r="BZ52" s="5">
        <v>10</v>
      </c>
      <c r="CA52" s="5">
        <v>10</v>
      </c>
      <c r="CB52" s="5">
        <v>6</v>
      </c>
      <c r="CC52" s="5">
        <v>0</v>
      </c>
      <c r="CD52" s="5">
        <v>28</v>
      </c>
      <c r="CE52" s="5">
        <v>13</v>
      </c>
      <c r="CF52" s="5">
        <v>3</v>
      </c>
      <c r="CG52" s="5">
        <v>0</v>
      </c>
      <c r="CH52" s="5">
        <v>17</v>
      </c>
      <c r="CI52" s="5">
        <v>8</v>
      </c>
      <c r="CJ52" s="5">
        <v>19</v>
      </c>
      <c r="CK52" s="5">
        <v>0</v>
      </c>
      <c r="CL52" s="5">
        <v>23</v>
      </c>
      <c r="CM52" s="5"/>
    </row>
    <row r="53" spans="1:91" ht="12.75">
      <c r="A53" s="4">
        <f t="shared" si="0"/>
        <v>50</v>
      </c>
      <c r="B53" s="33" t="s">
        <v>80</v>
      </c>
      <c r="C53" s="5">
        <v>43</v>
      </c>
      <c r="D53" s="4"/>
      <c r="E53" s="5">
        <v>31</v>
      </c>
      <c r="F53" s="5">
        <v>5</v>
      </c>
      <c r="G53" s="5">
        <v>1</v>
      </c>
      <c r="H53" s="5">
        <v>1</v>
      </c>
      <c r="I53" s="5">
        <v>4</v>
      </c>
      <c r="J53" s="4">
        <v>0</v>
      </c>
      <c r="K53" s="5">
        <v>3</v>
      </c>
      <c r="L53" s="5">
        <v>4</v>
      </c>
      <c r="M53" s="5">
        <v>6</v>
      </c>
      <c r="N53" s="5">
        <v>1</v>
      </c>
      <c r="O53" s="5">
        <v>3</v>
      </c>
      <c r="P53" s="5">
        <v>5</v>
      </c>
      <c r="Q53" s="5">
        <v>0</v>
      </c>
      <c r="R53" s="5">
        <v>1</v>
      </c>
      <c r="S53" s="5">
        <v>0</v>
      </c>
      <c r="T53" s="5">
        <v>0</v>
      </c>
      <c r="U53" s="5">
        <v>0</v>
      </c>
      <c r="V53" s="5">
        <v>4</v>
      </c>
      <c r="W53" s="5">
        <v>0</v>
      </c>
      <c r="X53" s="5">
        <v>4</v>
      </c>
      <c r="Y53" s="5">
        <v>0</v>
      </c>
      <c r="Z53" s="5">
        <v>3</v>
      </c>
      <c r="AA53" s="5">
        <v>1</v>
      </c>
      <c r="AB53" s="5">
        <v>0</v>
      </c>
      <c r="AC53" s="5">
        <v>3</v>
      </c>
      <c r="AD53" s="5">
        <v>3</v>
      </c>
      <c r="AE53" s="5">
        <v>0</v>
      </c>
      <c r="AF53" s="5">
        <v>3</v>
      </c>
      <c r="AG53" s="5">
        <v>0</v>
      </c>
      <c r="AH53" s="5">
        <v>1</v>
      </c>
      <c r="AI53" s="5">
        <v>0</v>
      </c>
      <c r="AJ53" s="5">
        <v>0</v>
      </c>
      <c r="AK53" s="5">
        <v>0</v>
      </c>
      <c r="AL53" s="5">
        <v>0</v>
      </c>
      <c r="AM53" s="4">
        <v>0</v>
      </c>
      <c r="AN53" s="5">
        <v>9</v>
      </c>
      <c r="AO53" s="5">
        <v>11</v>
      </c>
      <c r="AP53" s="5">
        <v>13</v>
      </c>
      <c r="AQ53" s="5">
        <v>4</v>
      </c>
      <c r="AR53" s="5">
        <v>6</v>
      </c>
      <c r="AS53" s="5">
        <v>0</v>
      </c>
      <c r="AT53" s="5">
        <v>11</v>
      </c>
      <c r="AU53" s="5">
        <v>18</v>
      </c>
      <c r="AV53" s="5">
        <v>14</v>
      </c>
      <c r="AW53" s="5">
        <v>0</v>
      </c>
      <c r="AX53" s="5">
        <v>9</v>
      </c>
      <c r="AY53" s="5">
        <v>0</v>
      </c>
      <c r="AZ53" s="5">
        <v>8</v>
      </c>
      <c r="BA53" s="5">
        <v>1</v>
      </c>
      <c r="BB53" s="5">
        <v>3</v>
      </c>
      <c r="BC53" s="5">
        <v>6</v>
      </c>
      <c r="BD53" s="5">
        <v>1</v>
      </c>
      <c r="BE53" s="5">
        <v>5</v>
      </c>
      <c r="BF53" s="5">
        <v>0</v>
      </c>
      <c r="BG53" s="5">
        <v>3</v>
      </c>
      <c r="BH53" s="5">
        <v>1</v>
      </c>
      <c r="BI53" s="5">
        <v>3</v>
      </c>
      <c r="BJ53" s="5">
        <v>0</v>
      </c>
      <c r="BK53" s="5">
        <v>0</v>
      </c>
      <c r="BL53" s="5">
        <v>0</v>
      </c>
      <c r="BM53" s="5">
        <v>3</v>
      </c>
      <c r="BN53" s="5">
        <v>1</v>
      </c>
      <c r="BO53" s="5">
        <v>0</v>
      </c>
      <c r="BP53" s="5">
        <v>0</v>
      </c>
      <c r="BQ53" s="5">
        <v>0</v>
      </c>
      <c r="BR53" s="5">
        <v>0</v>
      </c>
      <c r="BS53" s="5">
        <v>18</v>
      </c>
      <c r="BT53" s="5">
        <v>15</v>
      </c>
      <c r="BU53" s="5">
        <v>5</v>
      </c>
      <c r="BV53" s="5">
        <v>4</v>
      </c>
      <c r="BW53" s="5">
        <v>1</v>
      </c>
      <c r="BX53" s="5">
        <v>0</v>
      </c>
      <c r="BY53" s="5">
        <v>11</v>
      </c>
      <c r="BZ53" s="5">
        <v>15</v>
      </c>
      <c r="CA53" s="5">
        <v>8</v>
      </c>
      <c r="CB53" s="5">
        <v>9</v>
      </c>
      <c r="CC53" s="5">
        <v>0</v>
      </c>
      <c r="CD53" s="5">
        <v>23</v>
      </c>
      <c r="CE53" s="5">
        <v>10</v>
      </c>
      <c r="CF53" s="5">
        <v>10</v>
      </c>
      <c r="CG53" s="5">
        <v>0</v>
      </c>
      <c r="CH53" s="5">
        <v>20</v>
      </c>
      <c r="CI53" s="5">
        <v>5</v>
      </c>
      <c r="CJ53" s="5">
        <v>18</v>
      </c>
      <c r="CK53" s="5">
        <v>0</v>
      </c>
      <c r="CL53" s="5">
        <v>28</v>
      </c>
      <c r="CM53" s="5"/>
    </row>
    <row r="54" spans="1:91" ht="12.75">
      <c r="A54" s="4">
        <f t="shared" si="0"/>
        <v>53</v>
      </c>
      <c r="B54" s="33" t="s">
        <v>42</v>
      </c>
      <c r="C54" s="5">
        <v>42</v>
      </c>
      <c r="D54" s="4"/>
      <c r="E54" s="5">
        <v>29</v>
      </c>
      <c r="F54" s="5">
        <v>5</v>
      </c>
      <c r="G54" s="5">
        <v>5</v>
      </c>
      <c r="H54" s="5">
        <v>0</v>
      </c>
      <c r="I54" s="5">
        <v>2</v>
      </c>
      <c r="J54" s="4">
        <v>0</v>
      </c>
      <c r="K54" s="5">
        <v>4</v>
      </c>
      <c r="L54" s="5">
        <v>4</v>
      </c>
      <c r="M54" s="5">
        <v>3</v>
      </c>
      <c r="N54" s="5">
        <v>1</v>
      </c>
      <c r="O54" s="5">
        <v>2</v>
      </c>
      <c r="P54" s="5">
        <v>1</v>
      </c>
      <c r="Q54" s="5">
        <v>3</v>
      </c>
      <c r="R54" s="5">
        <v>0</v>
      </c>
      <c r="S54" s="5">
        <v>7</v>
      </c>
      <c r="T54" s="5">
        <v>0</v>
      </c>
      <c r="U54" s="5">
        <v>1</v>
      </c>
      <c r="V54" s="5">
        <v>0</v>
      </c>
      <c r="W54" s="5">
        <v>1</v>
      </c>
      <c r="X54" s="5">
        <v>0</v>
      </c>
      <c r="Y54" s="5">
        <v>0</v>
      </c>
      <c r="Z54" s="5">
        <v>2</v>
      </c>
      <c r="AA54" s="5">
        <v>1</v>
      </c>
      <c r="AB54" s="5">
        <v>1</v>
      </c>
      <c r="AC54" s="5">
        <v>2</v>
      </c>
      <c r="AD54" s="5">
        <v>1</v>
      </c>
      <c r="AE54" s="5">
        <v>1</v>
      </c>
      <c r="AF54" s="5">
        <v>2</v>
      </c>
      <c r="AG54" s="5">
        <v>0</v>
      </c>
      <c r="AH54" s="5">
        <v>2</v>
      </c>
      <c r="AI54" s="5">
        <v>0</v>
      </c>
      <c r="AJ54" s="5">
        <v>0</v>
      </c>
      <c r="AK54" s="5">
        <v>0</v>
      </c>
      <c r="AL54" s="5">
        <v>1</v>
      </c>
      <c r="AM54" s="4">
        <v>0</v>
      </c>
      <c r="AN54" s="5">
        <v>17</v>
      </c>
      <c r="AO54" s="5">
        <v>7</v>
      </c>
      <c r="AP54" s="5">
        <v>8</v>
      </c>
      <c r="AQ54" s="5">
        <v>8</v>
      </c>
      <c r="AR54" s="5">
        <v>3</v>
      </c>
      <c r="AS54" s="5">
        <v>0</v>
      </c>
      <c r="AT54" s="5">
        <v>16</v>
      </c>
      <c r="AU54" s="5">
        <v>18</v>
      </c>
      <c r="AV54" s="5">
        <v>8</v>
      </c>
      <c r="AW54" s="5">
        <v>0</v>
      </c>
      <c r="AX54" s="5">
        <v>5</v>
      </c>
      <c r="AY54" s="5">
        <v>3</v>
      </c>
      <c r="AZ54" s="5">
        <v>3</v>
      </c>
      <c r="BA54" s="5">
        <v>1</v>
      </c>
      <c r="BB54" s="5">
        <v>4</v>
      </c>
      <c r="BC54" s="5">
        <v>1</v>
      </c>
      <c r="BD54" s="5">
        <v>0</v>
      </c>
      <c r="BE54" s="5">
        <v>2</v>
      </c>
      <c r="BF54" s="5">
        <v>3</v>
      </c>
      <c r="BG54" s="5">
        <v>2</v>
      </c>
      <c r="BH54" s="5">
        <v>3</v>
      </c>
      <c r="BI54" s="5">
        <v>0</v>
      </c>
      <c r="BJ54" s="5">
        <v>0</v>
      </c>
      <c r="BK54" s="5">
        <v>0</v>
      </c>
      <c r="BL54" s="5">
        <v>0</v>
      </c>
      <c r="BM54" s="5">
        <v>8</v>
      </c>
      <c r="BN54" s="5">
        <v>1</v>
      </c>
      <c r="BO54" s="5">
        <v>0</v>
      </c>
      <c r="BP54" s="5">
        <v>1</v>
      </c>
      <c r="BQ54" s="5">
        <v>3</v>
      </c>
      <c r="BR54" s="5">
        <v>0</v>
      </c>
      <c r="BS54" s="5">
        <v>16</v>
      </c>
      <c r="BT54" s="5">
        <v>13</v>
      </c>
      <c r="BU54" s="5">
        <v>7</v>
      </c>
      <c r="BV54" s="5">
        <v>3</v>
      </c>
      <c r="BW54" s="5">
        <v>3</v>
      </c>
      <c r="BX54" s="5">
        <v>0</v>
      </c>
      <c r="BY54" s="5">
        <v>13</v>
      </c>
      <c r="BZ54" s="5">
        <v>18</v>
      </c>
      <c r="CA54" s="5">
        <v>5</v>
      </c>
      <c r="CB54" s="5">
        <v>5</v>
      </c>
      <c r="CC54" s="5">
        <v>0</v>
      </c>
      <c r="CD54" s="5">
        <v>28</v>
      </c>
      <c r="CE54" s="5">
        <v>7</v>
      </c>
      <c r="CF54" s="5">
        <v>8</v>
      </c>
      <c r="CG54" s="5">
        <v>0</v>
      </c>
      <c r="CH54" s="5">
        <v>25</v>
      </c>
      <c r="CI54" s="5">
        <v>12</v>
      </c>
      <c r="CJ54" s="5">
        <v>5</v>
      </c>
      <c r="CK54" s="5">
        <v>0</v>
      </c>
      <c r="CL54" s="5">
        <v>27</v>
      </c>
      <c r="CM54" s="5"/>
    </row>
    <row r="55" spans="1:91" ht="12.75">
      <c r="A55" s="4">
        <f t="shared" si="0"/>
        <v>53</v>
      </c>
      <c r="B55" s="33" t="s">
        <v>82</v>
      </c>
      <c r="C55" s="5">
        <v>42</v>
      </c>
      <c r="D55" s="4"/>
      <c r="E55" s="5">
        <v>28</v>
      </c>
      <c r="F55" s="5">
        <v>5</v>
      </c>
      <c r="G55" s="5">
        <v>4</v>
      </c>
      <c r="H55" s="5">
        <v>1</v>
      </c>
      <c r="I55" s="5">
        <v>4</v>
      </c>
      <c r="J55" s="4">
        <v>0</v>
      </c>
      <c r="K55" s="5">
        <v>4</v>
      </c>
      <c r="L55" s="5">
        <v>3</v>
      </c>
      <c r="M55" s="5">
        <v>4</v>
      </c>
      <c r="N55" s="5">
        <v>4</v>
      </c>
      <c r="O55" s="5">
        <v>0</v>
      </c>
      <c r="P55" s="5">
        <v>3</v>
      </c>
      <c r="Q55" s="5">
        <v>2</v>
      </c>
      <c r="R55" s="5">
        <v>0</v>
      </c>
      <c r="S55" s="5">
        <v>4</v>
      </c>
      <c r="T55" s="5">
        <v>1</v>
      </c>
      <c r="U55" s="5">
        <v>3</v>
      </c>
      <c r="V55" s="5">
        <v>1</v>
      </c>
      <c r="W55" s="5">
        <v>2</v>
      </c>
      <c r="X55" s="5">
        <v>1</v>
      </c>
      <c r="Y55" s="5">
        <v>3</v>
      </c>
      <c r="Z55" s="5">
        <v>1</v>
      </c>
      <c r="AA55" s="5">
        <v>0</v>
      </c>
      <c r="AB55" s="5">
        <v>0</v>
      </c>
      <c r="AC55" s="5">
        <v>2</v>
      </c>
      <c r="AD55" s="5">
        <v>0</v>
      </c>
      <c r="AE55" s="5">
        <v>1</v>
      </c>
      <c r="AF55" s="5">
        <v>0</v>
      </c>
      <c r="AG55" s="5">
        <v>1</v>
      </c>
      <c r="AH55" s="5">
        <v>0</v>
      </c>
      <c r="AI55" s="5">
        <v>1</v>
      </c>
      <c r="AJ55" s="5">
        <v>1</v>
      </c>
      <c r="AK55" s="5">
        <v>1</v>
      </c>
      <c r="AL55" s="5">
        <v>0</v>
      </c>
      <c r="AM55" s="4">
        <v>0</v>
      </c>
      <c r="AN55" s="5">
        <v>14</v>
      </c>
      <c r="AO55" s="5">
        <v>8</v>
      </c>
      <c r="AP55" s="5">
        <v>10</v>
      </c>
      <c r="AQ55" s="5">
        <v>3</v>
      </c>
      <c r="AR55" s="5">
        <v>8</v>
      </c>
      <c r="AS55" s="5">
        <v>0</v>
      </c>
      <c r="AT55" s="5">
        <v>9</v>
      </c>
      <c r="AU55" s="5">
        <v>19</v>
      </c>
      <c r="AV55" s="5">
        <v>14</v>
      </c>
      <c r="AW55" s="5">
        <v>0</v>
      </c>
      <c r="AX55" s="5">
        <v>8</v>
      </c>
      <c r="AY55" s="5">
        <v>7</v>
      </c>
      <c r="AZ55" s="5">
        <v>3</v>
      </c>
      <c r="BA55" s="5">
        <v>3</v>
      </c>
      <c r="BB55" s="5">
        <v>3</v>
      </c>
      <c r="BC55" s="5">
        <v>1</v>
      </c>
      <c r="BD55" s="5">
        <v>1</v>
      </c>
      <c r="BE55" s="5">
        <v>1</v>
      </c>
      <c r="BF55" s="5">
        <v>2</v>
      </c>
      <c r="BG55" s="5">
        <v>3</v>
      </c>
      <c r="BH55" s="5">
        <v>2</v>
      </c>
      <c r="BI55" s="5">
        <v>0</v>
      </c>
      <c r="BJ55" s="5">
        <v>2</v>
      </c>
      <c r="BK55" s="5">
        <v>1</v>
      </c>
      <c r="BL55" s="5">
        <v>1</v>
      </c>
      <c r="BM55" s="5">
        <v>2</v>
      </c>
      <c r="BN55" s="5">
        <v>1</v>
      </c>
      <c r="BO55" s="5">
        <v>0</v>
      </c>
      <c r="BP55" s="5">
        <v>2</v>
      </c>
      <c r="BQ55" s="5">
        <v>0</v>
      </c>
      <c r="BR55" s="5">
        <v>0</v>
      </c>
      <c r="BS55" s="5">
        <v>10</v>
      </c>
      <c r="BT55" s="5">
        <v>14</v>
      </c>
      <c r="BU55" s="5">
        <v>10</v>
      </c>
      <c r="BV55" s="5">
        <v>4</v>
      </c>
      <c r="BW55" s="5">
        <v>5</v>
      </c>
      <c r="BX55" s="5">
        <v>0</v>
      </c>
      <c r="BY55" s="5">
        <v>18</v>
      </c>
      <c r="BZ55" s="5">
        <v>12</v>
      </c>
      <c r="CA55" s="5">
        <v>6</v>
      </c>
      <c r="CB55" s="5">
        <v>6</v>
      </c>
      <c r="CC55" s="5">
        <v>0</v>
      </c>
      <c r="CD55" s="5">
        <v>26</v>
      </c>
      <c r="CE55" s="5">
        <v>13</v>
      </c>
      <c r="CF55" s="5">
        <v>3</v>
      </c>
      <c r="CG55" s="5">
        <v>0</v>
      </c>
      <c r="CH55" s="5">
        <v>16</v>
      </c>
      <c r="CI55" s="5">
        <v>13</v>
      </c>
      <c r="CJ55" s="5">
        <v>14</v>
      </c>
      <c r="CK55" s="5">
        <v>0</v>
      </c>
      <c r="CL55" s="5">
        <v>28</v>
      </c>
      <c r="CM55" s="5"/>
    </row>
    <row r="56" spans="1:91" ht="12.75">
      <c r="A56" s="4">
        <f t="shared" si="0"/>
        <v>53</v>
      </c>
      <c r="B56" s="33" t="s">
        <v>41</v>
      </c>
      <c r="C56" s="5">
        <v>42</v>
      </c>
      <c r="D56" s="4"/>
      <c r="E56" s="5">
        <v>30</v>
      </c>
      <c r="F56" s="5">
        <v>5</v>
      </c>
      <c r="G56" s="5">
        <v>4</v>
      </c>
      <c r="H56" s="5">
        <v>1</v>
      </c>
      <c r="I56" s="5">
        <v>1</v>
      </c>
      <c r="J56" s="4">
        <v>0</v>
      </c>
      <c r="K56" s="5">
        <v>5</v>
      </c>
      <c r="L56" s="5">
        <v>3</v>
      </c>
      <c r="M56" s="5">
        <v>4</v>
      </c>
      <c r="N56" s="5">
        <v>3</v>
      </c>
      <c r="O56" s="5">
        <v>1</v>
      </c>
      <c r="P56" s="5">
        <v>4</v>
      </c>
      <c r="Q56" s="5">
        <v>1</v>
      </c>
      <c r="R56" s="5">
        <v>0</v>
      </c>
      <c r="S56" s="5">
        <v>1</v>
      </c>
      <c r="T56" s="5">
        <v>0</v>
      </c>
      <c r="U56" s="5">
        <v>3</v>
      </c>
      <c r="V56" s="5">
        <v>0</v>
      </c>
      <c r="W56" s="5">
        <v>0</v>
      </c>
      <c r="X56" s="5">
        <v>1</v>
      </c>
      <c r="Y56" s="5">
        <v>3</v>
      </c>
      <c r="Z56" s="5">
        <v>1</v>
      </c>
      <c r="AA56" s="5">
        <v>0</v>
      </c>
      <c r="AB56" s="5">
        <v>0</v>
      </c>
      <c r="AC56" s="5">
        <v>1</v>
      </c>
      <c r="AD56" s="5">
        <v>3</v>
      </c>
      <c r="AE56" s="5">
        <v>1</v>
      </c>
      <c r="AF56" s="5">
        <v>1</v>
      </c>
      <c r="AG56" s="5">
        <v>1</v>
      </c>
      <c r="AH56" s="5">
        <v>0</v>
      </c>
      <c r="AI56" s="5">
        <v>1</v>
      </c>
      <c r="AJ56" s="5">
        <v>1</v>
      </c>
      <c r="AK56" s="5">
        <v>0</v>
      </c>
      <c r="AL56" s="5">
        <v>0</v>
      </c>
      <c r="AM56" s="4">
        <v>0</v>
      </c>
      <c r="AN56" s="5">
        <v>12</v>
      </c>
      <c r="AO56" s="5">
        <v>8</v>
      </c>
      <c r="AP56" s="5">
        <v>13</v>
      </c>
      <c r="AQ56" s="5">
        <v>4</v>
      </c>
      <c r="AR56" s="5">
        <v>4</v>
      </c>
      <c r="AS56" s="5">
        <v>0</v>
      </c>
      <c r="AT56" s="5">
        <v>18</v>
      </c>
      <c r="AU56" s="5">
        <v>15</v>
      </c>
      <c r="AV56" s="5">
        <v>9</v>
      </c>
      <c r="AW56" s="5">
        <v>0</v>
      </c>
      <c r="AX56" s="5">
        <v>7</v>
      </c>
      <c r="AY56" s="5">
        <v>3</v>
      </c>
      <c r="AZ56" s="5">
        <v>3</v>
      </c>
      <c r="BA56" s="5">
        <v>3</v>
      </c>
      <c r="BB56" s="5">
        <v>4</v>
      </c>
      <c r="BC56" s="5">
        <v>4</v>
      </c>
      <c r="BD56" s="5">
        <v>0</v>
      </c>
      <c r="BE56" s="5">
        <v>5</v>
      </c>
      <c r="BF56" s="5">
        <v>1</v>
      </c>
      <c r="BG56" s="5">
        <v>5</v>
      </c>
      <c r="BH56" s="5">
        <v>3</v>
      </c>
      <c r="BI56" s="5">
        <v>0</v>
      </c>
      <c r="BJ56" s="5">
        <v>1</v>
      </c>
      <c r="BK56" s="5">
        <v>0</v>
      </c>
      <c r="BL56" s="5">
        <v>0</v>
      </c>
      <c r="BM56" s="5">
        <v>0</v>
      </c>
      <c r="BN56" s="5">
        <v>1</v>
      </c>
      <c r="BO56" s="5">
        <v>0</v>
      </c>
      <c r="BP56" s="5">
        <v>1</v>
      </c>
      <c r="BQ56" s="5">
        <v>0</v>
      </c>
      <c r="BR56" s="5">
        <v>0</v>
      </c>
      <c r="BS56" s="5">
        <v>15</v>
      </c>
      <c r="BT56" s="5">
        <v>13</v>
      </c>
      <c r="BU56" s="5">
        <v>8</v>
      </c>
      <c r="BV56" s="5">
        <v>3</v>
      </c>
      <c r="BW56" s="5">
        <v>3</v>
      </c>
      <c r="BX56" s="5">
        <v>0</v>
      </c>
      <c r="BY56" s="5">
        <v>11</v>
      </c>
      <c r="BZ56" s="5">
        <v>15</v>
      </c>
      <c r="CA56" s="5">
        <v>12</v>
      </c>
      <c r="CB56" s="5">
        <v>4</v>
      </c>
      <c r="CC56" s="5">
        <v>0</v>
      </c>
      <c r="CD56" s="5">
        <v>24</v>
      </c>
      <c r="CE56" s="5">
        <v>11</v>
      </c>
      <c r="CF56" s="5">
        <v>7</v>
      </c>
      <c r="CG56" s="5">
        <v>0</v>
      </c>
      <c r="CH56" s="5">
        <v>19</v>
      </c>
      <c r="CI56" s="5">
        <v>5</v>
      </c>
      <c r="CJ56" s="5">
        <v>18</v>
      </c>
      <c r="CK56" s="5">
        <v>0</v>
      </c>
      <c r="CL56" s="5">
        <v>32</v>
      </c>
      <c r="CM56" s="5"/>
    </row>
    <row r="57" spans="1:91" ht="12.75">
      <c r="A57" s="4">
        <f t="shared" si="0"/>
        <v>53</v>
      </c>
      <c r="B57" s="33" t="s">
        <v>62</v>
      </c>
      <c r="C57" s="5">
        <v>42</v>
      </c>
      <c r="D57" s="4"/>
      <c r="E57" s="5">
        <v>34</v>
      </c>
      <c r="F57" s="5">
        <v>6</v>
      </c>
      <c r="G57" s="5">
        <v>1</v>
      </c>
      <c r="H57" s="5">
        <v>0</v>
      </c>
      <c r="I57" s="5">
        <v>1</v>
      </c>
      <c r="J57" s="4">
        <v>0</v>
      </c>
      <c r="K57" s="5">
        <v>4</v>
      </c>
      <c r="L57" s="5">
        <v>2</v>
      </c>
      <c r="M57" s="5">
        <v>5</v>
      </c>
      <c r="N57" s="5">
        <v>1</v>
      </c>
      <c r="O57" s="5">
        <v>4</v>
      </c>
      <c r="P57" s="5">
        <v>2</v>
      </c>
      <c r="Q57" s="5">
        <v>3</v>
      </c>
      <c r="R57" s="5">
        <v>1</v>
      </c>
      <c r="S57" s="5">
        <v>2</v>
      </c>
      <c r="T57" s="5">
        <v>1</v>
      </c>
      <c r="U57" s="5">
        <v>1</v>
      </c>
      <c r="V57" s="5">
        <v>1</v>
      </c>
      <c r="W57" s="5">
        <v>1</v>
      </c>
      <c r="X57" s="5">
        <v>3</v>
      </c>
      <c r="Y57" s="5">
        <v>1</v>
      </c>
      <c r="Z57" s="5">
        <v>1</v>
      </c>
      <c r="AA57" s="5">
        <v>1</v>
      </c>
      <c r="AB57" s="5">
        <v>1</v>
      </c>
      <c r="AC57" s="5">
        <v>1</v>
      </c>
      <c r="AD57" s="5">
        <v>2</v>
      </c>
      <c r="AE57" s="5">
        <v>2</v>
      </c>
      <c r="AF57" s="5">
        <v>1</v>
      </c>
      <c r="AG57" s="5">
        <v>0</v>
      </c>
      <c r="AH57" s="5">
        <v>0</v>
      </c>
      <c r="AI57" s="5">
        <v>0</v>
      </c>
      <c r="AJ57" s="5">
        <v>1</v>
      </c>
      <c r="AK57" s="5">
        <v>0</v>
      </c>
      <c r="AL57" s="5">
        <v>0</v>
      </c>
      <c r="AM57" s="4">
        <v>0</v>
      </c>
      <c r="AN57" s="5">
        <v>11</v>
      </c>
      <c r="AO57" s="5">
        <v>8</v>
      </c>
      <c r="AP57" s="5">
        <v>12</v>
      </c>
      <c r="AQ57" s="5">
        <v>7</v>
      </c>
      <c r="AR57" s="5">
        <v>4</v>
      </c>
      <c r="AS57" s="5">
        <v>0</v>
      </c>
      <c r="AT57" s="5">
        <v>15</v>
      </c>
      <c r="AU57" s="5">
        <v>17</v>
      </c>
      <c r="AV57" s="5">
        <v>10</v>
      </c>
      <c r="AW57" s="5">
        <v>0</v>
      </c>
      <c r="AX57" s="5">
        <v>7</v>
      </c>
      <c r="AY57" s="5">
        <v>5</v>
      </c>
      <c r="AZ57" s="5">
        <v>2</v>
      </c>
      <c r="BA57" s="5">
        <v>6</v>
      </c>
      <c r="BB57" s="5">
        <v>4</v>
      </c>
      <c r="BC57" s="5">
        <v>3</v>
      </c>
      <c r="BD57" s="5">
        <v>1</v>
      </c>
      <c r="BE57" s="5">
        <v>3</v>
      </c>
      <c r="BF57" s="5">
        <v>3</v>
      </c>
      <c r="BG57" s="5">
        <v>3</v>
      </c>
      <c r="BH57" s="5">
        <v>1</v>
      </c>
      <c r="BI57" s="5">
        <v>1</v>
      </c>
      <c r="BJ57" s="5">
        <v>2</v>
      </c>
      <c r="BK57" s="5">
        <v>0</v>
      </c>
      <c r="BL57" s="5">
        <v>1</v>
      </c>
      <c r="BM57" s="5">
        <v>1</v>
      </c>
      <c r="BN57" s="5">
        <v>1</v>
      </c>
      <c r="BO57" s="5">
        <v>0</v>
      </c>
      <c r="BP57" s="5">
        <v>0</v>
      </c>
      <c r="BQ57" s="5">
        <v>0</v>
      </c>
      <c r="BR57" s="5">
        <v>0</v>
      </c>
      <c r="BS57" s="5">
        <v>13</v>
      </c>
      <c r="BT57" s="5">
        <v>11</v>
      </c>
      <c r="BU57" s="5">
        <v>7</v>
      </c>
      <c r="BV57" s="5">
        <v>5</v>
      </c>
      <c r="BW57" s="5">
        <v>6</v>
      </c>
      <c r="BX57" s="5">
        <v>0</v>
      </c>
      <c r="BY57" s="5">
        <v>18</v>
      </c>
      <c r="BZ57" s="5">
        <v>10</v>
      </c>
      <c r="CA57" s="5">
        <v>9</v>
      </c>
      <c r="CB57" s="5">
        <v>5</v>
      </c>
      <c r="CC57" s="5">
        <v>0</v>
      </c>
      <c r="CD57" s="5">
        <v>25</v>
      </c>
      <c r="CE57" s="5">
        <v>12</v>
      </c>
      <c r="CF57" s="5">
        <v>5</v>
      </c>
      <c r="CG57" s="5">
        <v>0</v>
      </c>
      <c r="CH57" s="5">
        <v>18</v>
      </c>
      <c r="CI57" s="5">
        <v>10</v>
      </c>
      <c r="CJ57" s="5">
        <v>14</v>
      </c>
      <c r="CK57" s="5">
        <v>0</v>
      </c>
      <c r="CL57" s="5">
        <v>27</v>
      </c>
      <c r="CM57" s="5"/>
    </row>
    <row r="58" spans="1:91" ht="12.75">
      <c r="A58" s="4">
        <f t="shared" si="0"/>
        <v>53</v>
      </c>
      <c r="B58" s="33" t="s">
        <v>17</v>
      </c>
      <c r="C58" s="5">
        <v>42</v>
      </c>
      <c r="D58" s="4"/>
      <c r="E58" s="5">
        <v>32</v>
      </c>
      <c r="F58" s="5">
        <v>10</v>
      </c>
      <c r="G58" s="5">
        <v>0</v>
      </c>
      <c r="H58" s="5">
        <v>0</v>
      </c>
      <c r="I58" s="5">
        <v>0</v>
      </c>
      <c r="J58" s="4">
        <v>0</v>
      </c>
      <c r="K58" s="5">
        <v>6</v>
      </c>
      <c r="L58" s="5">
        <v>3</v>
      </c>
      <c r="M58" s="5">
        <v>3</v>
      </c>
      <c r="N58" s="5">
        <v>1</v>
      </c>
      <c r="O58" s="5">
        <v>4</v>
      </c>
      <c r="P58" s="5">
        <v>3</v>
      </c>
      <c r="Q58" s="5">
        <v>1</v>
      </c>
      <c r="R58" s="5">
        <v>0</v>
      </c>
      <c r="S58" s="5">
        <v>7</v>
      </c>
      <c r="T58" s="5">
        <v>0</v>
      </c>
      <c r="U58" s="5">
        <v>4</v>
      </c>
      <c r="V58" s="5">
        <v>0</v>
      </c>
      <c r="W58" s="5">
        <v>0</v>
      </c>
      <c r="X58" s="5">
        <v>1</v>
      </c>
      <c r="Y58" s="5">
        <v>0</v>
      </c>
      <c r="Z58" s="5">
        <v>1</v>
      </c>
      <c r="AA58" s="5">
        <v>1</v>
      </c>
      <c r="AB58" s="5">
        <v>1</v>
      </c>
      <c r="AC58" s="5">
        <v>0</v>
      </c>
      <c r="AD58" s="5">
        <v>0</v>
      </c>
      <c r="AE58" s="5">
        <v>0</v>
      </c>
      <c r="AF58" s="5">
        <v>0</v>
      </c>
      <c r="AG58" s="5">
        <v>1</v>
      </c>
      <c r="AH58" s="5">
        <v>1</v>
      </c>
      <c r="AI58" s="5">
        <v>0</v>
      </c>
      <c r="AJ58" s="5">
        <v>0</v>
      </c>
      <c r="AK58" s="5">
        <v>0</v>
      </c>
      <c r="AL58" s="5">
        <v>0</v>
      </c>
      <c r="AM58" s="4">
        <v>0</v>
      </c>
      <c r="AN58" s="5">
        <v>4</v>
      </c>
      <c r="AO58" s="5">
        <v>7</v>
      </c>
      <c r="AP58" s="5">
        <v>14</v>
      </c>
      <c r="AQ58" s="5">
        <v>9</v>
      </c>
      <c r="AR58" s="5">
        <v>7</v>
      </c>
      <c r="AS58" s="5">
        <v>0</v>
      </c>
      <c r="AT58" s="5">
        <v>6</v>
      </c>
      <c r="AU58" s="5">
        <v>19</v>
      </c>
      <c r="AV58" s="5">
        <v>17</v>
      </c>
      <c r="AW58" s="5">
        <v>0</v>
      </c>
      <c r="AX58" s="5">
        <v>10</v>
      </c>
      <c r="AY58" s="5">
        <v>7</v>
      </c>
      <c r="AZ58" s="5">
        <v>1</v>
      </c>
      <c r="BA58" s="5">
        <v>3</v>
      </c>
      <c r="BB58" s="5">
        <v>1</v>
      </c>
      <c r="BC58" s="5">
        <v>3</v>
      </c>
      <c r="BD58" s="5">
        <v>1</v>
      </c>
      <c r="BE58" s="5">
        <v>4</v>
      </c>
      <c r="BF58" s="5">
        <v>3</v>
      </c>
      <c r="BG58" s="5">
        <v>3</v>
      </c>
      <c r="BH58" s="5">
        <v>0</v>
      </c>
      <c r="BI58" s="5">
        <v>0</v>
      </c>
      <c r="BJ58" s="5">
        <v>0</v>
      </c>
      <c r="BK58" s="5">
        <v>0</v>
      </c>
      <c r="BL58" s="5">
        <v>0</v>
      </c>
      <c r="BM58" s="5">
        <v>0</v>
      </c>
      <c r="BN58" s="5">
        <v>4</v>
      </c>
      <c r="BO58" s="5">
        <v>0</v>
      </c>
      <c r="BP58" s="5">
        <v>0</v>
      </c>
      <c r="BQ58" s="5">
        <v>0</v>
      </c>
      <c r="BR58" s="5">
        <v>0</v>
      </c>
      <c r="BS58" s="5">
        <v>12</v>
      </c>
      <c r="BT58" s="5">
        <v>7</v>
      </c>
      <c r="BU58" s="5">
        <v>10</v>
      </c>
      <c r="BV58" s="5">
        <v>9</v>
      </c>
      <c r="BW58" s="5">
        <v>4</v>
      </c>
      <c r="BX58" s="5">
        <v>0</v>
      </c>
      <c r="BY58" s="5">
        <v>17</v>
      </c>
      <c r="BZ58" s="5">
        <v>10</v>
      </c>
      <c r="CA58" s="5">
        <v>6</v>
      </c>
      <c r="CB58" s="5">
        <v>9</v>
      </c>
      <c r="CC58" s="5">
        <v>0</v>
      </c>
      <c r="CD58" s="5">
        <v>19</v>
      </c>
      <c r="CE58" s="5">
        <v>14</v>
      </c>
      <c r="CF58" s="5">
        <v>9</v>
      </c>
      <c r="CG58" s="5">
        <v>0</v>
      </c>
      <c r="CH58" s="5">
        <v>19</v>
      </c>
      <c r="CI58" s="5">
        <v>12</v>
      </c>
      <c r="CJ58" s="5">
        <v>12</v>
      </c>
      <c r="CK58" s="5">
        <v>0</v>
      </c>
      <c r="CL58" s="5">
        <v>26</v>
      </c>
      <c r="CM58" s="5"/>
    </row>
    <row r="59" spans="1:91" ht="12.75">
      <c r="A59" s="4">
        <f t="shared" si="0"/>
        <v>58</v>
      </c>
      <c r="B59" s="33" t="s">
        <v>51</v>
      </c>
      <c r="C59" s="5">
        <v>41</v>
      </c>
      <c r="D59" s="4"/>
      <c r="E59" s="5">
        <v>28</v>
      </c>
      <c r="F59" s="5">
        <v>8</v>
      </c>
      <c r="G59" s="5">
        <v>4</v>
      </c>
      <c r="H59" s="5">
        <v>0</v>
      </c>
      <c r="I59" s="5">
        <v>1</v>
      </c>
      <c r="J59" s="4">
        <v>0</v>
      </c>
      <c r="K59" s="5">
        <v>5</v>
      </c>
      <c r="L59" s="5">
        <v>2</v>
      </c>
      <c r="M59" s="5">
        <v>4</v>
      </c>
      <c r="N59" s="5">
        <v>6</v>
      </c>
      <c r="O59" s="5">
        <v>1</v>
      </c>
      <c r="P59" s="5">
        <v>5</v>
      </c>
      <c r="Q59" s="5">
        <v>1</v>
      </c>
      <c r="R59" s="5">
        <v>0</v>
      </c>
      <c r="S59" s="5">
        <v>4</v>
      </c>
      <c r="T59" s="5">
        <v>1</v>
      </c>
      <c r="U59" s="5">
        <v>2</v>
      </c>
      <c r="V59" s="5">
        <v>0</v>
      </c>
      <c r="W59" s="5">
        <v>1</v>
      </c>
      <c r="X59" s="5">
        <v>0</v>
      </c>
      <c r="Y59" s="5">
        <v>2</v>
      </c>
      <c r="Z59" s="5">
        <v>2</v>
      </c>
      <c r="AA59" s="5">
        <v>0</v>
      </c>
      <c r="AB59" s="5">
        <v>0</v>
      </c>
      <c r="AC59" s="5">
        <v>1</v>
      </c>
      <c r="AD59" s="5">
        <v>0</v>
      </c>
      <c r="AE59" s="5">
        <v>0</v>
      </c>
      <c r="AF59" s="5">
        <v>0</v>
      </c>
      <c r="AG59" s="5">
        <v>0</v>
      </c>
      <c r="AH59" s="5">
        <v>2</v>
      </c>
      <c r="AI59" s="5">
        <v>0</v>
      </c>
      <c r="AJ59" s="5">
        <v>0</v>
      </c>
      <c r="AK59" s="5">
        <v>0</v>
      </c>
      <c r="AL59" s="5">
        <v>1</v>
      </c>
      <c r="AM59" s="4">
        <v>0</v>
      </c>
      <c r="AN59" s="5">
        <v>11</v>
      </c>
      <c r="AO59" s="5">
        <v>9</v>
      </c>
      <c r="AP59" s="5">
        <v>14</v>
      </c>
      <c r="AQ59" s="5">
        <v>5</v>
      </c>
      <c r="AR59" s="5">
        <v>2</v>
      </c>
      <c r="AS59" s="5">
        <v>0</v>
      </c>
      <c r="AT59" s="5">
        <v>8</v>
      </c>
      <c r="AU59" s="5">
        <v>7</v>
      </c>
      <c r="AV59" s="5">
        <v>26</v>
      </c>
      <c r="AW59" s="5">
        <v>0</v>
      </c>
      <c r="AX59" s="5">
        <v>8</v>
      </c>
      <c r="AY59" s="5">
        <v>2</v>
      </c>
      <c r="AZ59" s="5">
        <v>5</v>
      </c>
      <c r="BA59" s="5">
        <v>1</v>
      </c>
      <c r="BB59" s="5">
        <v>2</v>
      </c>
      <c r="BC59" s="5">
        <v>2</v>
      </c>
      <c r="BD59" s="5">
        <v>0</v>
      </c>
      <c r="BE59" s="5">
        <v>5</v>
      </c>
      <c r="BF59" s="5">
        <v>1</v>
      </c>
      <c r="BG59" s="5">
        <v>5</v>
      </c>
      <c r="BH59" s="5">
        <v>2</v>
      </c>
      <c r="BI59" s="5">
        <v>1</v>
      </c>
      <c r="BJ59" s="5">
        <v>0</v>
      </c>
      <c r="BK59" s="5">
        <v>1</v>
      </c>
      <c r="BL59" s="5">
        <v>1</v>
      </c>
      <c r="BM59" s="5">
        <v>0</v>
      </c>
      <c r="BN59" s="5">
        <v>0</v>
      </c>
      <c r="BO59" s="5">
        <v>0</v>
      </c>
      <c r="BP59" s="5">
        <v>2</v>
      </c>
      <c r="BQ59" s="5">
        <v>1</v>
      </c>
      <c r="BR59" s="5">
        <v>0</v>
      </c>
      <c r="BS59" s="5">
        <v>12</v>
      </c>
      <c r="BT59" s="5">
        <v>15</v>
      </c>
      <c r="BU59" s="5">
        <v>6</v>
      </c>
      <c r="BV59" s="5">
        <v>6</v>
      </c>
      <c r="BW59" s="5">
        <v>2</v>
      </c>
      <c r="BX59" s="5">
        <v>0</v>
      </c>
      <c r="BY59" s="5">
        <v>14</v>
      </c>
      <c r="BZ59" s="5">
        <v>9</v>
      </c>
      <c r="CA59" s="5">
        <v>13</v>
      </c>
      <c r="CB59" s="5">
        <v>5</v>
      </c>
      <c r="CC59" s="5">
        <v>0</v>
      </c>
      <c r="CD59" s="5">
        <v>22</v>
      </c>
      <c r="CE59" s="5">
        <v>11</v>
      </c>
      <c r="CF59" s="5">
        <v>8</v>
      </c>
      <c r="CG59" s="5">
        <v>0</v>
      </c>
      <c r="CH59" s="5">
        <v>20</v>
      </c>
      <c r="CI59" s="5">
        <v>6</v>
      </c>
      <c r="CJ59" s="5">
        <v>15</v>
      </c>
      <c r="CK59" s="5">
        <v>0</v>
      </c>
      <c r="CL59" s="5">
        <v>22</v>
      </c>
      <c r="CM59" s="5"/>
    </row>
    <row r="60" spans="1:91" ht="12.75">
      <c r="A60" s="4">
        <f t="shared" si="0"/>
        <v>58</v>
      </c>
      <c r="B60" s="33" t="s">
        <v>81</v>
      </c>
      <c r="C60" s="5">
        <v>41</v>
      </c>
      <c r="D60" s="4"/>
      <c r="E60" s="5">
        <v>27</v>
      </c>
      <c r="F60" s="5">
        <v>7</v>
      </c>
      <c r="G60" s="5">
        <v>3</v>
      </c>
      <c r="H60" s="5">
        <v>1</v>
      </c>
      <c r="I60" s="5">
        <v>3</v>
      </c>
      <c r="J60" s="4">
        <v>0</v>
      </c>
      <c r="K60" s="5">
        <v>1</v>
      </c>
      <c r="L60" s="5">
        <v>1</v>
      </c>
      <c r="M60" s="5">
        <v>5</v>
      </c>
      <c r="N60" s="5">
        <v>0</v>
      </c>
      <c r="O60" s="5">
        <v>2</v>
      </c>
      <c r="P60" s="5">
        <v>7</v>
      </c>
      <c r="Q60" s="5">
        <v>5</v>
      </c>
      <c r="R60" s="5">
        <v>2</v>
      </c>
      <c r="S60" s="5">
        <v>3</v>
      </c>
      <c r="T60" s="5">
        <v>1</v>
      </c>
      <c r="U60" s="5">
        <v>4</v>
      </c>
      <c r="V60" s="5">
        <v>1</v>
      </c>
      <c r="W60" s="5">
        <v>1</v>
      </c>
      <c r="X60" s="5">
        <v>1</v>
      </c>
      <c r="Y60" s="5">
        <v>0</v>
      </c>
      <c r="Z60" s="5">
        <v>1</v>
      </c>
      <c r="AA60" s="5">
        <v>4</v>
      </c>
      <c r="AB60" s="5">
        <v>1</v>
      </c>
      <c r="AC60" s="5">
        <v>1</v>
      </c>
      <c r="AD60" s="5">
        <v>1</v>
      </c>
      <c r="AE60" s="5">
        <v>1</v>
      </c>
      <c r="AF60" s="5">
        <v>0</v>
      </c>
      <c r="AG60" s="5">
        <v>0</v>
      </c>
      <c r="AH60" s="5">
        <v>0</v>
      </c>
      <c r="AI60" s="5">
        <v>0</v>
      </c>
      <c r="AJ60" s="5">
        <v>0</v>
      </c>
      <c r="AK60" s="5">
        <v>1</v>
      </c>
      <c r="AL60" s="5">
        <v>0</v>
      </c>
      <c r="AM60" s="4">
        <v>0</v>
      </c>
      <c r="AN60" s="5">
        <v>14</v>
      </c>
      <c r="AO60" s="5">
        <v>6</v>
      </c>
      <c r="AP60" s="5">
        <v>9</v>
      </c>
      <c r="AQ60" s="5">
        <v>5</v>
      </c>
      <c r="AR60" s="5">
        <v>7</v>
      </c>
      <c r="AS60" s="5">
        <v>0</v>
      </c>
      <c r="AT60" s="5">
        <v>12</v>
      </c>
      <c r="AU60" s="5">
        <v>12</v>
      </c>
      <c r="AV60" s="5">
        <v>16</v>
      </c>
      <c r="AW60" s="5">
        <v>0</v>
      </c>
      <c r="AX60" s="5">
        <v>1</v>
      </c>
      <c r="AY60" s="5">
        <v>4</v>
      </c>
      <c r="AZ60" s="5">
        <v>3</v>
      </c>
      <c r="BA60" s="5">
        <v>8</v>
      </c>
      <c r="BB60" s="5">
        <v>5</v>
      </c>
      <c r="BC60" s="5">
        <v>3</v>
      </c>
      <c r="BD60" s="5">
        <v>2</v>
      </c>
      <c r="BE60" s="5">
        <v>3</v>
      </c>
      <c r="BF60" s="5">
        <v>1</v>
      </c>
      <c r="BG60" s="5">
        <v>1</v>
      </c>
      <c r="BH60" s="5">
        <v>3</v>
      </c>
      <c r="BI60" s="5">
        <v>1</v>
      </c>
      <c r="BJ60" s="5">
        <v>1</v>
      </c>
      <c r="BK60" s="5">
        <v>1</v>
      </c>
      <c r="BL60" s="5">
        <v>0</v>
      </c>
      <c r="BM60" s="5">
        <v>2</v>
      </c>
      <c r="BN60" s="5">
        <v>1</v>
      </c>
      <c r="BO60" s="5">
        <v>0</v>
      </c>
      <c r="BP60" s="5">
        <v>1</v>
      </c>
      <c r="BQ60" s="5">
        <v>0</v>
      </c>
      <c r="BR60" s="5">
        <v>0</v>
      </c>
      <c r="BS60" s="5">
        <v>14</v>
      </c>
      <c r="BT60" s="5">
        <v>7</v>
      </c>
      <c r="BU60" s="5">
        <v>11</v>
      </c>
      <c r="BV60" s="5">
        <v>5</v>
      </c>
      <c r="BW60" s="5">
        <v>4</v>
      </c>
      <c r="BX60" s="5">
        <v>0</v>
      </c>
      <c r="BY60" s="5">
        <v>14</v>
      </c>
      <c r="BZ60" s="5">
        <v>15</v>
      </c>
      <c r="CA60" s="5">
        <v>7</v>
      </c>
      <c r="CB60" s="5">
        <v>4</v>
      </c>
      <c r="CC60" s="5">
        <v>0</v>
      </c>
      <c r="CD60" s="5">
        <v>25</v>
      </c>
      <c r="CE60" s="5">
        <v>12</v>
      </c>
      <c r="CF60" s="5">
        <v>3</v>
      </c>
      <c r="CG60" s="5">
        <v>0</v>
      </c>
      <c r="CH60" s="5">
        <v>15</v>
      </c>
      <c r="CI60" s="5">
        <v>9</v>
      </c>
      <c r="CJ60" s="5">
        <v>16</v>
      </c>
      <c r="CK60" s="5">
        <v>0</v>
      </c>
      <c r="CL60" s="5">
        <v>23</v>
      </c>
      <c r="CM60" s="5"/>
    </row>
    <row r="61" spans="1:91" ht="12.75">
      <c r="A61" s="4">
        <f t="shared" si="0"/>
        <v>60</v>
      </c>
      <c r="B61" s="33" t="s">
        <v>63</v>
      </c>
      <c r="C61" s="5">
        <v>40</v>
      </c>
      <c r="D61" s="4"/>
      <c r="E61" s="5">
        <v>33</v>
      </c>
      <c r="F61" s="5">
        <v>5</v>
      </c>
      <c r="G61" s="5">
        <v>1</v>
      </c>
      <c r="H61" s="5">
        <v>0</v>
      </c>
      <c r="I61" s="5">
        <v>2</v>
      </c>
      <c r="J61" s="4">
        <v>0</v>
      </c>
      <c r="K61" s="5">
        <v>9</v>
      </c>
      <c r="L61" s="5">
        <v>3</v>
      </c>
      <c r="M61" s="5">
        <v>3</v>
      </c>
      <c r="N61" s="5">
        <v>2</v>
      </c>
      <c r="O61" s="5">
        <v>1</v>
      </c>
      <c r="P61" s="5">
        <v>4</v>
      </c>
      <c r="Q61" s="5">
        <v>2</v>
      </c>
      <c r="R61" s="5">
        <v>3</v>
      </c>
      <c r="S61" s="5">
        <v>3</v>
      </c>
      <c r="T61" s="5">
        <v>1</v>
      </c>
      <c r="U61" s="5">
        <v>2</v>
      </c>
      <c r="V61" s="5">
        <v>2</v>
      </c>
      <c r="W61" s="5">
        <v>1</v>
      </c>
      <c r="X61" s="5">
        <v>1</v>
      </c>
      <c r="Y61" s="5">
        <v>1</v>
      </c>
      <c r="Z61" s="5">
        <v>0</v>
      </c>
      <c r="AA61" s="5">
        <v>0</v>
      </c>
      <c r="AB61" s="5">
        <v>1</v>
      </c>
      <c r="AC61" s="5">
        <v>0</v>
      </c>
      <c r="AD61" s="5">
        <v>0</v>
      </c>
      <c r="AE61" s="5">
        <v>2</v>
      </c>
      <c r="AF61" s="5">
        <v>0</v>
      </c>
      <c r="AG61" s="5">
        <v>1</v>
      </c>
      <c r="AH61" s="5">
        <v>1</v>
      </c>
      <c r="AI61" s="5">
        <v>0</v>
      </c>
      <c r="AJ61" s="5">
        <v>0</v>
      </c>
      <c r="AK61" s="5">
        <v>0</v>
      </c>
      <c r="AL61" s="5">
        <v>0</v>
      </c>
      <c r="AM61" s="4">
        <v>0</v>
      </c>
      <c r="AN61" s="5">
        <v>9</v>
      </c>
      <c r="AO61" s="5">
        <v>10</v>
      </c>
      <c r="AP61" s="5">
        <v>14</v>
      </c>
      <c r="AQ61" s="5">
        <v>4</v>
      </c>
      <c r="AR61" s="5">
        <v>3</v>
      </c>
      <c r="AS61" s="5">
        <v>0</v>
      </c>
      <c r="AT61" s="5">
        <v>9</v>
      </c>
      <c r="AU61" s="5">
        <v>11</v>
      </c>
      <c r="AV61" s="5">
        <v>21</v>
      </c>
      <c r="AW61" s="5">
        <v>0</v>
      </c>
      <c r="AX61" s="5">
        <v>12</v>
      </c>
      <c r="AY61" s="5">
        <v>4</v>
      </c>
      <c r="AZ61" s="5">
        <v>3</v>
      </c>
      <c r="BA61" s="5">
        <v>2</v>
      </c>
      <c r="BB61" s="5">
        <v>3</v>
      </c>
      <c r="BC61" s="5">
        <v>3</v>
      </c>
      <c r="BD61" s="5">
        <v>1</v>
      </c>
      <c r="BE61" s="5">
        <v>3</v>
      </c>
      <c r="BF61" s="5">
        <v>0</v>
      </c>
      <c r="BG61" s="5">
        <v>3</v>
      </c>
      <c r="BH61" s="5">
        <v>1</v>
      </c>
      <c r="BI61" s="5">
        <v>0</v>
      </c>
      <c r="BJ61" s="5">
        <v>0</v>
      </c>
      <c r="BK61" s="5">
        <v>1</v>
      </c>
      <c r="BL61" s="5">
        <v>2</v>
      </c>
      <c r="BM61" s="5">
        <v>2</v>
      </c>
      <c r="BN61" s="5">
        <v>1</v>
      </c>
      <c r="BO61" s="5">
        <v>0</v>
      </c>
      <c r="BP61" s="5">
        <v>1</v>
      </c>
      <c r="BQ61" s="5">
        <v>1</v>
      </c>
      <c r="BR61" s="5">
        <v>0</v>
      </c>
      <c r="BS61" s="5">
        <v>12</v>
      </c>
      <c r="BT61" s="5">
        <v>12</v>
      </c>
      <c r="BU61" s="5">
        <v>7</v>
      </c>
      <c r="BV61" s="5">
        <v>6</v>
      </c>
      <c r="BW61" s="5">
        <v>3</v>
      </c>
      <c r="BX61" s="5">
        <v>0</v>
      </c>
      <c r="BY61" s="5">
        <v>16</v>
      </c>
      <c r="BZ61" s="5">
        <v>9</v>
      </c>
      <c r="CA61" s="5">
        <v>9</v>
      </c>
      <c r="CB61" s="5">
        <v>6</v>
      </c>
      <c r="CC61" s="5">
        <v>0</v>
      </c>
      <c r="CD61" s="5">
        <v>22</v>
      </c>
      <c r="CE61" s="5">
        <v>14</v>
      </c>
      <c r="CF61" s="5">
        <v>5</v>
      </c>
      <c r="CG61" s="5">
        <v>0</v>
      </c>
      <c r="CH61" s="5">
        <v>21</v>
      </c>
      <c r="CI61" s="5">
        <v>7</v>
      </c>
      <c r="CJ61" s="5">
        <v>13</v>
      </c>
      <c r="CK61" s="5">
        <v>0</v>
      </c>
      <c r="CL61" s="5">
        <v>28</v>
      </c>
      <c r="CM61" s="5"/>
    </row>
    <row r="62" spans="1:91" ht="12.75">
      <c r="A62" s="4">
        <f t="shared" si="0"/>
        <v>61</v>
      </c>
      <c r="B62" s="33" t="s">
        <v>56</v>
      </c>
      <c r="C62" s="5">
        <v>39</v>
      </c>
      <c r="D62" s="4"/>
      <c r="E62" s="5">
        <v>22</v>
      </c>
      <c r="F62" s="5">
        <v>9</v>
      </c>
      <c r="G62" s="5">
        <v>3</v>
      </c>
      <c r="H62" s="5">
        <v>1</v>
      </c>
      <c r="I62" s="5">
        <v>4</v>
      </c>
      <c r="J62" s="4">
        <v>0</v>
      </c>
      <c r="K62" s="5">
        <v>5</v>
      </c>
      <c r="L62" s="5">
        <v>5</v>
      </c>
      <c r="M62" s="5">
        <v>4</v>
      </c>
      <c r="N62" s="5">
        <v>1</v>
      </c>
      <c r="O62" s="5">
        <v>3</v>
      </c>
      <c r="P62" s="5">
        <v>1</v>
      </c>
      <c r="Q62" s="5">
        <v>3</v>
      </c>
      <c r="R62" s="5">
        <v>0</v>
      </c>
      <c r="S62" s="5">
        <v>1</v>
      </c>
      <c r="T62" s="5">
        <v>1</v>
      </c>
      <c r="U62" s="5">
        <v>0</v>
      </c>
      <c r="V62" s="5">
        <v>0</v>
      </c>
      <c r="W62" s="5">
        <v>3</v>
      </c>
      <c r="X62" s="5">
        <v>3</v>
      </c>
      <c r="Y62" s="5">
        <v>0</v>
      </c>
      <c r="Z62" s="5">
        <v>1</v>
      </c>
      <c r="AA62" s="5">
        <v>0</v>
      </c>
      <c r="AB62" s="5">
        <v>1</v>
      </c>
      <c r="AC62" s="5">
        <v>0</v>
      </c>
      <c r="AD62" s="5">
        <v>1</v>
      </c>
      <c r="AE62" s="5">
        <v>0</v>
      </c>
      <c r="AF62" s="5">
        <v>1</v>
      </c>
      <c r="AG62" s="5">
        <v>0</v>
      </c>
      <c r="AH62" s="5">
        <v>3</v>
      </c>
      <c r="AI62" s="5">
        <v>1</v>
      </c>
      <c r="AJ62" s="5">
        <v>0</v>
      </c>
      <c r="AK62" s="5">
        <v>0</v>
      </c>
      <c r="AL62" s="5">
        <v>0</v>
      </c>
      <c r="AM62" s="4">
        <v>0</v>
      </c>
      <c r="AN62" s="5">
        <v>14</v>
      </c>
      <c r="AO62" s="5">
        <v>10</v>
      </c>
      <c r="AP62" s="5">
        <v>8</v>
      </c>
      <c r="AQ62" s="5">
        <v>4</v>
      </c>
      <c r="AR62" s="5">
        <v>3</v>
      </c>
      <c r="AS62" s="5">
        <v>0</v>
      </c>
      <c r="AT62" s="5">
        <v>12</v>
      </c>
      <c r="AU62" s="5">
        <v>9</v>
      </c>
      <c r="AV62" s="5">
        <v>18</v>
      </c>
      <c r="AW62" s="5">
        <v>0</v>
      </c>
      <c r="AX62" s="5">
        <v>10</v>
      </c>
      <c r="AY62" s="5">
        <v>3</v>
      </c>
      <c r="AZ62" s="5">
        <v>4</v>
      </c>
      <c r="BA62" s="5">
        <v>4</v>
      </c>
      <c r="BB62" s="5">
        <v>3</v>
      </c>
      <c r="BC62" s="5">
        <v>5</v>
      </c>
      <c r="BD62" s="5">
        <v>1</v>
      </c>
      <c r="BE62" s="5">
        <v>3</v>
      </c>
      <c r="BF62" s="5">
        <v>0</v>
      </c>
      <c r="BG62" s="5">
        <v>1</v>
      </c>
      <c r="BH62" s="5">
        <v>1</v>
      </c>
      <c r="BI62" s="5">
        <v>0</v>
      </c>
      <c r="BJ62" s="5">
        <v>0</v>
      </c>
      <c r="BK62" s="5">
        <v>1</v>
      </c>
      <c r="BL62" s="5">
        <v>0</v>
      </c>
      <c r="BM62" s="5">
        <v>0</v>
      </c>
      <c r="BN62" s="5">
        <v>3</v>
      </c>
      <c r="BO62" s="5">
        <v>0</v>
      </c>
      <c r="BP62" s="5">
        <v>0</v>
      </c>
      <c r="BQ62" s="5">
        <v>0</v>
      </c>
      <c r="BR62" s="5">
        <v>0</v>
      </c>
      <c r="BS62" s="5">
        <v>13</v>
      </c>
      <c r="BT62" s="5">
        <v>14</v>
      </c>
      <c r="BU62" s="5">
        <v>4</v>
      </c>
      <c r="BV62" s="5">
        <v>4</v>
      </c>
      <c r="BW62" s="5">
        <v>4</v>
      </c>
      <c r="BX62" s="5">
        <v>0</v>
      </c>
      <c r="BY62" s="5">
        <v>17</v>
      </c>
      <c r="BZ62" s="5">
        <v>14</v>
      </c>
      <c r="CA62" s="5">
        <v>5</v>
      </c>
      <c r="CB62" s="5">
        <v>3</v>
      </c>
      <c r="CC62" s="5">
        <v>0</v>
      </c>
      <c r="CD62" s="5">
        <v>24</v>
      </c>
      <c r="CE62" s="5">
        <v>8</v>
      </c>
      <c r="CF62" s="5">
        <v>8</v>
      </c>
      <c r="CG62" s="5">
        <v>0</v>
      </c>
      <c r="CH62" s="5">
        <v>21</v>
      </c>
      <c r="CI62" s="5">
        <v>9</v>
      </c>
      <c r="CJ62" s="5">
        <v>9</v>
      </c>
      <c r="CK62" s="5">
        <v>0</v>
      </c>
      <c r="CL62" s="5">
        <v>24</v>
      </c>
      <c r="CM62" s="5"/>
    </row>
    <row r="63" spans="1:91" ht="12.75">
      <c r="A63" s="4">
        <f t="shared" si="0"/>
        <v>61</v>
      </c>
      <c r="B63" s="33" t="s">
        <v>57</v>
      </c>
      <c r="C63" s="5">
        <v>39</v>
      </c>
      <c r="D63" s="4"/>
      <c r="E63" s="5">
        <v>28</v>
      </c>
      <c r="F63" s="5">
        <v>5</v>
      </c>
      <c r="G63" s="5">
        <v>3</v>
      </c>
      <c r="H63" s="5">
        <v>0</v>
      </c>
      <c r="I63" s="5">
        <v>3</v>
      </c>
      <c r="J63" s="4">
        <v>0</v>
      </c>
      <c r="K63" s="5">
        <v>5</v>
      </c>
      <c r="L63" s="5">
        <v>1</v>
      </c>
      <c r="M63" s="5">
        <v>3</v>
      </c>
      <c r="N63" s="5">
        <v>1</v>
      </c>
      <c r="O63" s="5">
        <v>0</v>
      </c>
      <c r="P63" s="5">
        <v>6</v>
      </c>
      <c r="Q63" s="5">
        <v>8</v>
      </c>
      <c r="R63" s="5">
        <v>1</v>
      </c>
      <c r="S63" s="5">
        <v>0</v>
      </c>
      <c r="T63" s="5">
        <v>1</v>
      </c>
      <c r="U63" s="5">
        <v>4</v>
      </c>
      <c r="V63" s="5">
        <v>0</v>
      </c>
      <c r="W63" s="5">
        <v>1</v>
      </c>
      <c r="X63" s="5">
        <v>0</v>
      </c>
      <c r="Y63" s="5">
        <v>0</v>
      </c>
      <c r="Z63" s="5">
        <v>1</v>
      </c>
      <c r="AA63" s="5">
        <v>0</v>
      </c>
      <c r="AB63" s="5">
        <v>1</v>
      </c>
      <c r="AC63" s="5">
        <v>0</v>
      </c>
      <c r="AD63" s="5">
        <v>1</v>
      </c>
      <c r="AE63" s="5">
        <v>1</v>
      </c>
      <c r="AF63" s="5">
        <v>0</v>
      </c>
      <c r="AG63" s="5">
        <v>0</v>
      </c>
      <c r="AH63" s="5">
        <v>0</v>
      </c>
      <c r="AI63" s="5">
        <v>0</v>
      </c>
      <c r="AJ63" s="5">
        <v>1</v>
      </c>
      <c r="AK63" s="5">
        <v>0</v>
      </c>
      <c r="AL63" s="5">
        <v>0</v>
      </c>
      <c r="AM63" s="4">
        <v>0</v>
      </c>
      <c r="AN63" s="5">
        <v>1</v>
      </c>
      <c r="AO63" s="5">
        <v>15</v>
      </c>
      <c r="AP63" s="5">
        <v>8</v>
      </c>
      <c r="AQ63" s="5">
        <v>9</v>
      </c>
      <c r="AR63" s="5">
        <v>5</v>
      </c>
      <c r="AS63" s="5">
        <v>0</v>
      </c>
      <c r="AT63" s="5">
        <v>9</v>
      </c>
      <c r="AU63" s="5">
        <v>17</v>
      </c>
      <c r="AV63" s="5">
        <v>13</v>
      </c>
      <c r="AW63" s="5">
        <v>0</v>
      </c>
      <c r="AX63" s="5">
        <v>8</v>
      </c>
      <c r="AY63" s="5">
        <v>6</v>
      </c>
      <c r="AZ63" s="5">
        <v>0</v>
      </c>
      <c r="BA63" s="5">
        <v>1</v>
      </c>
      <c r="BB63" s="5">
        <v>5</v>
      </c>
      <c r="BC63" s="5">
        <v>4</v>
      </c>
      <c r="BD63" s="5">
        <v>1</v>
      </c>
      <c r="BE63" s="5">
        <v>0</v>
      </c>
      <c r="BF63" s="5">
        <v>1</v>
      </c>
      <c r="BG63" s="5">
        <v>5</v>
      </c>
      <c r="BH63" s="5">
        <v>1</v>
      </c>
      <c r="BI63" s="5">
        <v>0</v>
      </c>
      <c r="BJ63" s="5">
        <v>0</v>
      </c>
      <c r="BK63" s="5">
        <v>0</v>
      </c>
      <c r="BL63" s="5">
        <v>0</v>
      </c>
      <c r="BM63" s="5">
        <v>1</v>
      </c>
      <c r="BN63" s="5">
        <v>1</v>
      </c>
      <c r="BO63" s="5">
        <v>0</v>
      </c>
      <c r="BP63" s="5">
        <v>1</v>
      </c>
      <c r="BQ63" s="5">
        <v>1</v>
      </c>
      <c r="BR63" s="5">
        <v>0</v>
      </c>
      <c r="BS63" s="5">
        <v>12</v>
      </c>
      <c r="BT63" s="5">
        <v>9</v>
      </c>
      <c r="BU63" s="5">
        <v>9</v>
      </c>
      <c r="BV63" s="5">
        <v>8</v>
      </c>
      <c r="BW63" s="5">
        <v>1</v>
      </c>
      <c r="BX63" s="5">
        <v>0</v>
      </c>
      <c r="BY63" s="5">
        <v>17</v>
      </c>
      <c r="BZ63" s="5">
        <v>8</v>
      </c>
      <c r="CA63" s="5">
        <v>8</v>
      </c>
      <c r="CB63" s="5">
        <v>6</v>
      </c>
      <c r="CC63" s="5">
        <v>0</v>
      </c>
      <c r="CD63" s="5">
        <v>26</v>
      </c>
      <c r="CE63" s="5">
        <v>8</v>
      </c>
      <c r="CF63" s="5">
        <v>5</v>
      </c>
      <c r="CG63" s="5">
        <v>0</v>
      </c>
      <c r="CH63" s="5">
        <v>21</v>
      </c>
      <c r="CI63" s="5">
        <v>9</v>
      </c>
      <c r="CJ63" s="5">
        <v>9</v>
      </c>
      <c r="CK63" s="5">
        <v>0</v>
      </c>
      <c r="CL63" s="5">
        <v>25</v>
      </c>
      <c r="CM63" s="5"/>
    </row>
    <row r="64" spans="1:91" ht="12.75">
      <c r="A64" s="4">
        <f t="shared" si="0"/>
        <v>63</v>
      </c>
      <c r="B64" s="33" t="s">
        <v>78</v>
      </c>
      <c r="C64" s="5">
        <v>38</v>
      </c>
      <c r="D64" s="4"/>
      <c r="E64" s="5">
        <v>27</v>
      </c>
      <c r="F64" s="5">
        <v>6</v>
      </c>
      <c r="G64" s="5">
        <v>3</v>
      </c>
      <c r="H64" s="5">
        <v>0</v>
      </c>
      <c r="I64" s="5">
        <v>3</v>
      </c>
      <c r="J64" s="4">
        <v>0</v>
      </c>
      <c r="K64" s="5">
        <v>1</v>
      </c>
      <c r="L64" s="5">
        <v>6</v>
      </c>
      <c r="M64" s="5">
        <v>7</v>
      </c>
      <c r="N64" s="5">
        <v>0</v>
      </c>
      <c r="O64" s="5">
        <v>0</v>
      </c>
      <c r="P64" s="5">
        <v>1</v>
      </c>
      <c r="Q64" s="5">
        <v>4</v>
      </c>
      <c r="R64" s="5">
        <v>0</v>
      </c>
      <c r="S64" s="5">
        <v>4</v>
      </c>
      <c r="T64" s="5">
        <v>0</v>
      </c>
      <c r="U64" s="5">
        <v>1</v>
      </c>
      <c r="V64" s="5">
        <v>3</v>
      </c>
      <c r="W64" s="5">
        <v>1</v>
      </c>
      <c r="X64" s="5">
        <v>0</v>
      </c>
      <c r="Y64" s="5">
        <v>0</v>
      </c>
      <c r="Z64" s="5">
        <v>3</v>
      </c>
      <c r="AA64" s="5">
        <v>1</v>
      </c>
      <c r="AB64" s="5">
        <v>0</v>
      </c>
      <c r="AC64" s="5">
        <v>0</v>
      </c>
      <c r="AD64" s="5">
        <v>0</v>
      </c>
      <c r="AE64" s="5">
        <v>1</v>
      </c>
      <c r="AF64" s="5">
        <v>1</v>
      </c>
      <c r="AG64" s="5">
        <v>0</v>
      </c>
      <c r="AH64" s="5">
        <v>0</v>
      </c>
      <c r="AI64" s="5">
        <v>0</v>
      </c>
      <c r="AJ64" s="5">
        <v>0</v>
      </c>
      <c r="AK64" s="5">
        <v>0</v>
      </c>
      <c r="AL64" s="5">
        <v>0</v>
      </c>
      <c r="AM64" s="4">
        <v>0</v>
      </c>
      <c r="AN64" s="5">
        <v>9</v>
      </c>
      <c r="AO64" s="5">
        <v>10</v>
      </c>
      <c r="AP64" s="5">
        <v>7</v>
      </c>
      <c r="AQ64" s="5">
        <v>7</v>
      </c>
      <c r="AR64" s="5">
        <v>4</v>
      </c>
      <c r="AS64" s="5">
        <v>0</v>
      </c>
      <c r="AT64" s="5">
        <v>6</v>
      </c>
      <c r="AU64" s="5">
        <v>13</v>
      </c>
      <c r="AV64" s="5">
        <v>19</v>
      </c>
      <c r="AW64" s="5">
        <v>0</v>
      </c>
      <c r="AX64" s="5">
        <v>7</v>
      </c>
      <c r="AY64" s="5">
        <v>1</v>
      </c>
      <c r="AZ64" s="5">
        <v>3</v>
      </c>
      <c r="BA64" s="5">
        <v>0</v>
      </c>
      <c r="BB64" s="5">
        <v>4</v>
      </c>
      <c r="BC64" s="5">
        <v>6</v>
      </c>
      <c r="BD64" s="5">
        <v>1</v>
      </c>
      <c r="BE64" s="5">
        <v>1</v>
      </c>
      <c r="BF64" s="5">
        <v>1</v>
      </c>
      <c r="BG64" s="5">
        <v>6</v>
      </c>
      <c r="BH64" s="5">
        <v>3</v>
      </c>
      <c r="BI64" s="5">
        <v>0</v>
      </c>
      <c r="BJ64" s="5">
        <v>0</v>
      </c>
      <c r="BK64" s="5">
        <v>0</v>
      </c>
      <c r="BL64" s="5">
        <v>0</v>
      </c>
      <c r="BM64" s="5">
        <v>0</v>
      </c>
      <c r="BN64" s="5">
        <v>1</v>
      </c>
      <c r="BO64" s="5">
        <v>0</v>
      </c>
      <c r="BP64" s="5">
        <v>0</v>
      </c>
      <c r="BQ64" s="5">
        <v>1</v>
      </c>
      <c r="BR64" s="5">
        <v>0</v>
      </c>
      <c r="BS64" s="5">
        <v>12</v>
      </c>
      <c r="BT64" s="5">
        <v>10</v>
      </c>
      <c r="BU64" s="5">
        <v>7</v>
      </c>
      <c r="BV64" s="5">
        <v>7</v>
      </c>
      <c r="BW64" s="5">
        <v>1</v>
      </c>
      <c r="BX64" s="5">
        <v>0</v>
      </c>
      <c r="BY64" s="5">
        <v>10</v>
      </c>
      <c r="BZ64" s="5">
        <v>18</v>
      </c>
      <c r="CA64" s="5">
        <v>3</v>
      </c>
      <c r="CB64" s="5">
        <v>7</v>
      </c>
      <c r="CC64" s="5">
        <v>0</v>
      </c>
      <c r="CD64" s="5">
        <v>27</v>
      </c>
      <c r="CE64" s="5">
        <v>6</v>
      </c>
      <c r="CF64" s="5">
        <v>6</v>
      </c>
      <c r="CG64" s="5">
        <v>0</v>
      </c>
      <c r="CH64" s="5">
        <v>28</v>
      </c>
      <c r="CI64" s="5">
        <v>3</v>
      </c>
      <c r="CJ64" s="5">
        <v>7</v>
      </c>
      <c r="CK64" s="5">
        <v>0</v>
      </c>
      <c r="CL64" s="5">
        <v>30</v>
      </c>
      <c r="CM64" s="5"/>
    </row>
    <row r="65" spans="1:91" ht="12.75">
      <c r="A65" s="4">
        <f t="shared" si="0"/>
        <v>63</v>
      </c>
      <c r="B65" s="33" t="s">
        <v>38</v>
      </c>
      <c r="C65" s="5">
        <v>38</v>
      </c>
      <c r="D65" s="4"/>
      <c r="E65" s="5">
        <v>27</v>
      </c>
      <c r="F65" s="5">
        <v>5</v>
      </c>
      <c r="G65" s="5">
        <v>0</v>
      </c>
      <c r="H65" s="5">
        <v>2</v>
      </c>
      <c r="I65" s="5">
        <v>5</v>
      </c>
      <c r="J65" s="4">
        <v>0</v>
      </c>
      <c r="K65" s="5">
        <v>7</v>
      </c>
      <c r="L65" s="5">
        <v>2</v>
      </c>
      <c r="M65" s="5">
        <v>2</v>
      </c>
      <c r="N65" s="5">
        <v>0</v>
      </c>
      <c r="O65" s="5">
        <v>2</v>
      </c>
      <c r="P65" s="5">
        <v>0</v>
      </c>
      <c r="Q65" s="5">
        <v>2</v>
      </c>
      <c r="R65" s="5">
        <v>0</v>
      </c>
      <c r="S65" s="5">
        <v>5</v>
      </c>
      <c r="T65" s="5">
        <v>2</v>
      </c>
      <c r="U65" s="5">
        <v>3</v>
      </c>
      <c r="V65" s="5">
        <v>0</v>
      </c>
      <c r="W65" s="5">
        <v>2</v>
      </c>
      <c r="X65" s="5">
        <v>2</v>
      </c>
      <c r="Y65" s="5">
        <v>3</v>
      </c>
      <c r="Z65" s="5">
        <v>0</v>
      </c>
      <c r="AA65" s="5">
        <v>0</v>
      </c>
      <c r="AB65" s="5">
        <v>2</v>
      </c>
      <c r="AC65" s="5">
        <v>0</v>
      </c>
      <c r="AD65" s="5">
        <v>5</v>
      </c>
      <c r="AE65" s="5">
        <v>0</v>
      </c>
      <c r="AF65" s="5">
        <v>0</v>
      </c>
      <c r="AG65" s="5">
        <v>0</v>
      </c>
      <c r="AH65" s="5">
        <v>0</v>
      </c>
      <c r="AI65" s="5">
        <v>2</v>
      </c>
      <c r="AJ65" s="5">
        <v>0</v>
      </c>
      <c r="AK65" s="5">
        <v>0</v>
      </c>
      <c r="AL65" s="5">
        <v>0</v>
      </c>
      <c r="AM65" s="4">
        <v>0</v>
      </c>
      <c r="AN65" s="5">
        <v>12</v>
      </c>
      <c r="AO65" s="5">
        <v>12</v>
      </c>
      <c r="AP65" s="5">
        <v>8</v>
      </c>
      <c r="AQ65" s="5">
        <v>0</v>
      </c>
      <c r="AR65" s="5">
        <v>7</v>
      </c>
      <c r="AS65" s="5">
        <v>0</v>
      </c>
      <c r="AT65" s="5">
        <v>12</v>
      </c>
      <c r="AU65" s="5">
        <v>8</v>
      </c>
      <c r="AV65" s="5">
        <v>18</v>
      </c>
      <c r="AW65" s="5">
        <v>0</v>
      </c>
      <c r="AX65" s="5">
        <v>7</v>
      </c>
      <c r="AY65" s="5">
        <v>3</v>
      </c>
      <c r="AZ65" s="5">
        <v>2</v>
      </c>
      <c r="BA65" s="5">
        <v>2</v>
      </c>
      <c r="BB65" s="5">
        <v>5</v>
      </c>
      <c r="BC65" s="5">
        <v>3</v>
      </c>
      <c r="BD65" s="5">
        <v>2</v>
      </c>
      <c r="BE65" s="5">
        <v>3</v>
      </c>
      <c r="BF65" s="5">
        <v>0</v>
      </c>
      <c r="BG65" s="5">
        <v>2</v>
      </c>
      <c r="BH65" s="5">
        <v>8</v>
      </c>
      <c r="BI65" s="5">
        <v>0</v>
      </c>
      <c r="BJ65" s="5">
        <v>2</v>
      </c>
      <c r="BK65" s="5">
        <v>0</v>
      </c>
      <c r="BL65" s="5">
        <v>0</v>
      </c>
      <c r="BM65" s="5">
        <v>0</v>
      </c>
      <c r="BN65" s="5">
        <v>0</v>
      </c>
      <c r="BO65" s="5">
        <v>0</v>
      </c>
      <c r="BP65" s="5">
        <v>0</v>
      </c>
      <c r="BQ65" s="5">
        <v>0</v>
      </c>
      <c r="BR65" s="5">
        <v>0</v>
      </c>
      <c r="BS65" s="5">
        <v>17</v>
      </c>
      <c r="BT65" s="5">
        <v>7</v>
      </c>
      <c r="BU65" s="5">
        <v>3</v>
      </c>
      <c r="BV65" s="5">
        <v>12</v>
      </c>
      <c r="BW65" s="5">
        <v>0</v>
      </c>
      <c r="BX65" s="5">
        <v>0</v>
      </c>
      <c r="BY65" s="5">
        <v>5</v>
      </c>
      <c r="BZ65" s="5">
        <v>15</v>
      </c>
      <c r="CA65" s="5">
        <v>15</v>
      </c>
      <c r="CB65" s="5">
        <v>3</v>
      </c>
      <c r="CC65" s="5">
        <v>0</v>
      </c>
      <c r="CD65" s="5">
        <v>28</v>
      </c>
      <c r="CE65" s="5">
        <v>5</v>
      </c>
      <c r="CF65" s="5">
        <v>5</v>
      </c>
      <c r="CG65" s="5">
        <v>0</v>
      </c>
      <c r="CH65" s="5">
        <v>17</v>
      </c>
      <c r="CI65" s="5">
        <v>7</v>
      </c>
      <c r="CJ65" s="5">
        <v>15</v>
      </c>
      <c r="CK65" s="5">
        <v>0</v>
      </c>
      <c r="CL65" s="5">
        <v>27</v>
      </c>
      <c r="CM65" s="5"/>
    </row>
    <row r="66" spans="1:91" ht="12.75">
      <c r="A66" s="4">
        <f t="shared" si="0"/>
        <v>65</v>
      </c>
      <c r="B66" s="33" t="s">
        <v>85</v>
      </c>
      <c r="C66" s="5">
        <v>37</v>
      </c>
      <c r="D66" s="4"/>
      <c r="E66" s="5">
        <v>23</v>
      </c>
      <c r="F66" s="5">
        <v>9</v>
      </c>
      <c r="G66" s="5">
        <v>2</v>
      </c>
      <c r="H66" s="5">
        <v>0</v>
      </c>
      <c r="I66" s="5">
        <v>3</v>
      </c>
      <c r="J66" s="4">
        <v>0</v>
      </c>
      <c r="K66" s="5">
        <v>2</v>
      </c>
      <c r="L66" s="5">
        <v>2</v>
      </c>
      <c r="M66" s="5">
        <v>0</v>
      </c>
      <c r="N66" s="5">
        <v>3</v>
      </c>
      <c r="O66" s="5">
        <v>2</v>
      </c>
      <c r="P66" s="5">
        <v>2</v>
      </c>
      <c r="Q66" s="5">
        <v>3</v>
      </c>
      <c r="R66" s="5">
        <v>2</v>
      </c>
      <c r="S66" s="5">
        <v>5</v>
      </c>
      <c r="T66" s="5">
        <v>0</v>
      </c>
      <c r="U66" s="5">
        <v>2</v>
      </c>
      <c r="V66" s="5">
        <v>2</v>
      </c>
      <c r="W66" s="5">
        <v>0</v>
      </c>
      <c r="X66" s="5">
        <v>0</v>
      </c>
      <c r="Y66" s="5">
        <v>0</v>
      </c>
      <c r="Z66" s="5">
        <v>0</v>
      </c>
      <c r="AA66" s="5">
        <v>2</v>
      </c>
      <c r="AB66" s="5">
        <v>0</v>
      </c>
      <c r="AC66" s="5">
        <v>2</v>
      </c>
      <c r="AD66" s="5">
        <v>0</v>
      </c>
      <c r="AE66" s="5">
        <v>5</v>
      </c>
      <c r="AF66" s="5">
        <v>2</v>
      </c>
      <c r="AG66" s="5">
        <v>0</v>
      </c>
      <c r="AH66" s="5">
        <v>6</v>
      </c>
      <c r="AI66" s="5">
        <v>0</v>
      </c>
      <c r="AJ66" s="5">
        <v>0</v>
      </c>
      <c r="AK66" s="5">
        <v>0</v>
      </c>
      <c r="AL66" s="5">
        <v>0</v>
      </c>
      <c r="AM66" s="4">
        <v>0</v>
      </c>
      <c r="AN66" s="5">
        <v>9</v>
      </c>
      <c r="AO66" s="5">
        <v>6</v>
      </c>
      <c r="AP66" s="5">
        <v>14</v>
      </c>
      <c r="AQ66" s="5">
        <v>5</v>
      </c>
      <c r="AR66" s="5">
        <v>3</v>
      </c>
      <c r="AS66" s="5">
        <v>0</v>
      </c>
      <c r="AT66" s="5">
        <v>6</v>
      </c>
      <c r="AU66" s="5">
        <v>12</v>
      </c>
      <c r="AV66" s="5">
        <v>18</v>
      </c>
      <c r="AW66" s="5">
        <v>0</v>
      </c>
      <c r="AX66" s="5">
        <v>3</v>
      </c>
      <c r="AY66" s="5">
        <v>3</v>
      </c>
      <c r="AZ66" s="5">
        <v>5</v>
      </c>
      <c r="BA66" s="5">
        <v>2</v>
      </c>
      <c r="BB66" s="5">
        <v>5</v>
      </c>
      <c r="BC66" s="5">
        <v>0</v>
      </c>
      <c r="BD66" s="5">
        <v>0</v>
      </c>
      <c r="BE66" s="5">
        <v>0</v>
      </c>
      <c r="BF66" s="5">
        <v>0</v>
      </c>
      <c r="BG66" s="5">
        <v>3</v>
      </c>
      <c r="BH66" s="5">
        <v>0</v>
      </c>
      <c r="BI66" s="5">
        <v>0</v>
      </c>
      <c r="BJ66" s="5">
        <v>0</v>
      </c>
      <c r="BK66" s="5">
        <v>0</v>
      </c>
      <c r="BL66" s="5">
        <v>0</v>
      </c>
      <c r="BM66" s="5">
        <v>5</v>
      </c>
      <c r="BN66" s="5">
        <v>11</v>
      </c>
      <c r="BO66" s="5">
        <v>0</v>
      </c>
      <c r="BP66" s="5">
        <v>2</v>
      </c>
      <c r="BQ66" s="5">
        <v>0</v>
      </c>
      <c r="BR66" s="5">
        <v>0</v>
      </c>
      <c r="BS66" s="5">
        <v>9</v>
      </c>
      <c r="BT66" s="5">
        <v>14</v>
      </c>
      <c r="BU66" s="5">
        <v>5</v>
      </c>
      <c r="BV66" s="5">
        <v>9</v>
      </c>
      <c r="BW66" s="5">
        <v>0</v>
      </c>
      <c r="BX66" s="5">
        <v>0</v>
      </c>
      <c r="BY66" s="5">
        <v>15</v>
      </c>
      <c r="BZ66" s="5">
        <v>9</v>
      </c>
      <c r="CA66" s="5">
        <v>6</v>
      </c>
      <c r="CB66" s="5">
        <v>6</v>
      </c>
      <c r="CC66" s="5">
        <v>0</v>
      </c>
      <c r="CD66" s="5">
        <v>25</v>
      </c>
      <c r="CE66" s="5">
        <v>3</v>
      </c>
      <c r="CF66" s="5">
        <v>9</v>
      </c>
      <c r="CG66" s="5">
        <v>0</v>
      </c>
      <c r="CH66" s="5">
        <v>21</v>
      </c>
      <c r="CI66" s="5">
        <v>9</v>
      </c>
      <c r="CJ66" s="5">
        <v>6</v>
      </c>
      <c r="CK66" s="5">
        <v>0</v>
      </c>
      <c r="CL66" s="5">
        <v>32</v>
      </c>
      <c r="CM66" s="5"/>
    </row>
    <row r="67" spans="1:91" ht="12.75">
      <c r="A67" s="4">
        <f t="shared" si="0"/>
        <v>66</v>
      </c>
      <c r="B67" s="33" t="s">
        <v>33</v>
      </c>
      <c r="C67" s="5">
        <v>36</v>
      </c>
      <c r="D67" s="4"/>
      <c r="E67" s="5">
        <v>25</v>
      </c>
      <c r="F67" s="5">
        <v>9</v>
      </c>
      <c r="G67" s="5">
        <v>1</v>
      </c>
      <c r="H67" s="5">
        <v>0</v>
      </c>
      <c r="I67" s="5">
        <v>1</v>
      </c>
      <c r="J67" s="4">
        <v>0</v>
      </c>
      <c r="K67" s="5">
        <v>6</v>
      </c>
      <c r="L67" s="5">
        <v>6</v>
      </c>
      <c r="M67" s="5">
        <v>0</v>
      </c>
      <c r="N67" s="5">
        <v>1</v>
      </c>
      <c r="O67" s="5">
        <v>3</v>
      </c>
      <c r="P67" s="5">
        <v>3</v>
      </c>
      <c r="Q67" s="5">
        <v>1</v>
      </c>
      <c r="R67" s="5">
        <v>0</v>
      </c>
      <c r="S67" s="5">
        <v>3</v>
      </c>
      <c r="T67" s="5">
        <v>0</v>
      </c>
      <c r="U67" s="5">
        <v>1</v>
      </c>
      <c r="V67" s="5">
        <v>0</v>
      </c>
      <c r="W67" s="5">
        <v>0</v>
      </c>
      <c r="X67" s="5">
        <v>0</v>
      </c>
      <c r="Y67" s="5">
        <v>0</v>
      </c>
      <c r="Z67" s="5">
        <v>3</v>
      </c>
      <c r="AA67" s="5">
        <v>0</v>
      </c>
      <c r="AB67" s="5">
        <v>0</v>
      </c>
      <c r="AC67" s="5">
        <v>3</v>
      </c>
      <c r="AD67" s="5">
        <v>0</v>
      </c>
      <c r="AE67" s="5">
        <v>1</v>
      </c>
      <c r="AF67" s="5">
        <v>0</v>
      </c>
      <c r="AG67" s="5">
        <v>0</v>
      </c>
      <c r="AH67" s="5">
        <v>3</v>
      </c>
      <c r="AI67" s="5">
        <v>0</v>
      </c>
      <c r="AJ67" s="5">
        <v>0</v>
      </c>
      <c r="AK67" s="5">
        <v>0</v>
      </c>
      <c r="AL67" s="5">
        <v>1</v>
      </c>
      <c r="AM67" s="4">
        <v>0</v>
      </c>
      <c r="AN67" s="5">
        <v>9</v>
      </c>
      <c r="AO67" s="5">
        <v>6</v>
      </c>
      <c r="AP67" s="5">
        <v>13</v>
      </c>
      <c r="AQ67" s="5">
        <v>7</v>
      </c>
      <c r="AR67" s="5">
        <v>1</v>
      </c>
      <c r="AS67" s="5">
        <v>0</v>
      </c>
      <c r="AT67" s="5">
        <v>7</v>
      </c>
      <c r="AU67" s="5">
        <v>13</v>
      </c>
      <c r="AV67" s="5">
        <v>16</v>
      </c>
      <c r="AW67" s="5">
        <v>0</v>
      </c>
      <c r="AX67" s="5">
        <v>10</v>
      </c>
      <c r="AY67" s="5">
        <v>3</v>
      </c>
      <c r="AZ67" s="5">
        <v>6</v>
      </c>
      <c r="BA67" s="5">
        <v>0</v>
      </c>
      <c r="BB67" s="5">
        <v>0</v>
      </c>
      <c r="BC67" s="5">
        <v>0</v>
      </c>
      <c r="BD67" s="5">
        <v>3</v>
      </c>
      <c r="BE67" s="5">
        <v>4</v>
      </c>
      <c r="BF67" s="5">
        <v>1</v>
      </c>
      <c r="BG67" s="5">
        <v>3</v>
      </c>
      <c r="BH67" s="5">
        <v>6</v>
      </c>
      <c r="BI67" s="5">
        <v>0</v>
      </c>
      <c r="BJ67" s="5">
        <v>0</v>
      </c>
      <c r="BK67" s="5">
        <v>0</v>
      </c>
      <c r="BL67" s="5">
        <v>0</v>
      </c>
      <c r="BM67" s="5">
        <v>0</v>
      </c>
      <c r="BN67" s="5">
        <v>0</v>
      </c>
      <c r="BO67" s="5">
        <v>0</v>
      </c>
      <c r="BP67" s="5">
        <v>0</v>
      </c>
      <c r="BQ67" s="5">
        <v>0</v>
      </c>
      <c r="BR67" s="5">
        <v>0</v>
      </c>
      <c r="BS67" s="5">
        <v>16</v>
      </c>
      <c r="BT67" s="5">
        <v>6</v>
      </c>
      <c r="BU67" s="5">
        <v>4</v>
      </c>
      <c r="BV67" s="5">
        <v>7</v>
      </c>
      <c r="BW67" s="5">
        <v>3</v>
      </c>
      <c r="BX67" s="5">
        <v>0</v>
      </c>
      <c r="BY67" s="5">
        <v>9</v>
      </c>
      <c r="BZ67" s="5">
        <v>10</v>
      </c>
      <c r="CA67" s="5">
        <v>10</v>
      </c>
      <c r="CB67" s="5">
        <v>7</v>
      </c>
      <c r="CC67" s="5">
        <v>0</v>
      </c>
      <c r="CD67" s="5">
        <v>26</v>
      </c>
      <c r="CE67" s="5">
        <v>7</v>
      </c>
      <c r="CF67" s="5">
        <v>3</v>
      </c>
      <c r="CG67" s="5">
        <v>0</v>
      </c>
      <c r="CH67" s="5">
        <v>18</v>
      </c>
      <c r="CI67" s="5">
        <v>9</v>
      </c>
      <c r="CJ67" s="5">
        <v>10</v>
      </c>
      <c r="CK67" s="5">
        <v>0</v>
      </c>
      <c r="CL67" s="5">
        <v>26</v>
      </c>
      <c r="CM67" s="5"/>
    </row>
    <row r="68" spans="1:91" ht="12.75">
      <c r="A68" s="4">
        <f t="shared" si="0"/>
        <v>67</v>
      </c>
      <c r="B68" s="33" t="s">
        <v>72</v>
      </c>
      <c r="C68" s="5">
        <v>35</v>
      </c>
      <c r="D68" s="4"/>
      <c r="E68" s="5">
        <v>25</v>
      </c>
      <c r="F68" s="5">
        <v>9</v>
      </c>
      <c r="G68" s="5">
        <v>1</v>
      </c>
      <c r="H68" s="5">
        <v>1</v>
      </c>
      <c r="I68" s="5">
        <v>0</v>
      </c>
      <c r="J68" s="4">
        <v>0</v>
      </c>
      <c r="K68" s="5">
        <v>5</v>
      </c>
      <c r="L68" s="5">
        <v>2</v>
      </c>
      <c r="M68" s="5">
        <v>1</v>
      </c>
      <c r="N68" s="5">
        <v>2</v>
      </c>
      <c r="O68" s="5">
        <v>2</v>
      </c>
      <c r="P68" s="5">
        <v>2</v>
      </c>
      <c r="Q68" s="5">
        <v>5</v>
      </c>
      <c r="R68" s="5">
        <v>2</v>
      </c>
      <c r="S68" s="5">
        <v>2</v>
      </c>
      <c r="T68" s="5">
        <v>0</v>
      </c>
      <c r="U68" s="5">
        <v>2</v>
      </c>
      <c r="V68" s="5">
        <v>0</v>
      </c>
      <c r="W68" s="5">
        <v>1</v>
      </c>
      <c r="X68" s="5">
        <v>2</v>
      </c>
      <c r="Y68" s="5">
        <v>1</v>
      </c>
      <c r="Z68" s="5">
        <v>0</v>
      </c>
      <c r="AA68" s="5">
        <v>1</v>
      </c>
      <c r="AB68" s="5">
        <v>4</v>
      </c>
      <c r="AC68" s="5">
        <v>0</v>
      </c>
      <c r="AD68" s="5">
        <v>0</v>
      </c>
      <c r="AE68" s="5">
        <v>1</v>
      </c>
      <c r="AF68" s="5">
        <v>1</v>
      </c>
      <c r="AG68" s="5">
        <v>1</v>
      </c>
      <c r="AH68" s="5">
        <v>0</v>
      </c>
      <c r="AI68" s="5">
        <v>1</v>
      </c>
      <c r="AJ68" s="5">
        <v>0</v>
      </c>
      <c r="AK68" s="5">
        <v>0</v>
      </c>
      <c r="AL68" s="5">
        <v>0</v>
      </c>
      <c r="AM68" s="4">
        <v>0</v>
      </c>
      <c r="AN68" s="5">
        <v>12</v>
      </c>
      <c r="AO68" s="5">
        <v>5</v>
      </c>
      <c r="AP68" s="5">
        <v>10</v>
      </c>
      <c r="AQ68" s="5">
        <v>7</v>
      </c>
      <c r="AR68" s="5">
        <v>2</v>
      </c>
      <c r="AS68" s="5">
        <v>0</v>
      </c>
      <c r="AT68" s="5">
        <v>10</v>
      </c>
      <c r="AU68" s="5">
        <v>15</v>
      </c>
      <c r="AV68" s="5">
        <v>11</v>
      </c>
      <c r="AW68" s="5">
        <v>0</v>
      </c>
      <c r="AX68" s="5">
        <v>4</v>
      </c>
      <c r="AY68" s="5">
        <v>5</v>
      </c>
      <c r="AZ68" s="5">
        <v>2</v>
      </c>
      <c r="BA68" s="5">
        <v>4</v>
      </c>
      <c r="BB68" s="5">
        <v>3</v>
      </c>
      <c r="BC68" s="5">
        <v>1</v>
      </c>
      <c r="BD68" s="5">
        <v>1</v>
      </c>
      <c r="BE68" s="5">
        <v>0</v>
      </c>
      <c r="BF68" s="5">
        <v>2</v>
      </c>
      <c r="BG68" s="5">
        <v>2</v>
      </c>
      <c r="BH68" s="5">
        <v>2</v>
      </c>
      <c r="BI68" s="5">
        <v>0</v>
      </c>
      <c r="BJ68" s="5">
        <v>0</v>
      </c>
      <c r="BK68" s="5">
        <v>0</v>
      </c>
      <c r="BL68" s="5">
        <v>0</v>
      </c>
      <c r="BM68" s="5">
        <v>2</v>
      </c>
      <c r="BN68" s="5">
        <v>4</v>
      </c>
      <c r="BO68" s="5">
        <v>1</v>
      </c>
      <c r="BP68" s="5">
        <v>0</v>
      </c>
      <c r="BQ68" s="5">
        <v>1</v>
      </c>
      <c r="BR68" s="5">
        <v>0</v>
      </c>
      <c r="BS68" s="5">
        <v>10</v>
      </c>
      <c r="BT68" s="5">
        <v>5</v>
      </c>
      <c r="BU68" s="5">
        <v>10</v>
      </c>
      <c r="BV68" s="5">
        <v>8</v>
      </c>
      <c r="BW68" s="5">
        <v>2</v>
      </c>
      <c r="BX68" s="5">
        <v>0</v>
      </c>
      <c r="BY68" s="5">
        <v>12</v>
      </c>
      <c r="BZ68" s="5">
        <v>14</v>
      </c>
      <c r="CA68" s="5">
        <v>7</v>
      </c>
      <c r="CB68" s="5">
        <v>3</v>
      </c>
      <c r="CC68" s="5">
        <v>0</v>
      </c>
      <c r="CD68" s="5">
        <v>18</v>
      </c>
      <c r="CE68" s="5">
        <v>15</v>
      </c>
      <c r="CF68" s="5">
        <v>2</v>
      </c>
      <c r="CG68" s="5">
        <v>0</v>
      </c>
      <c r="CH68" s="5">
        <v>19</v>
      </c>
      <c r="CI68" s="5">
        <v>11</v>
      </c>
      <c r="CJ68" s="5">
        <v>6</v>
      </c>
      <c r="CK68" s="5">
        <v>0</v>
      </c>
      <c r="CL68" s="5">
        <v>22</v>
      </c>
      <c r="CM68" s="5"/>
    </row>
    <row r="69" spans="1:91" ht="12.75">
      <c r="A69" s="4">
        <f t="shared" si="0"/>
        <v>68</v>
      </c>
      <c r="B69" s="33" t="s">
        <v>69</v>
      </c>
      <c r="C69" s="5">
        <v>34</v>
      </c>
      <c r="D69" s="4"/>
      <c r="E69" s="5">
        <v>24</v>
      </c>
      <c r="F69" s="5">
        <v>6</v>
      </c>
      <c r="G69" s="5">
        <v>3</v>
      </c>
      <c r="H69" s="5">
        <v>1</v>
      </c>
      <c r="I69" s="5">
        <v>0</v>
      </c>
      <c r="J69" s="4">
        <v>0</v>
      </c>
      <c r="K69" s="5">
        <v>3</v>
      </c>
      <c r="L69" s="5">
        <v>3</v>
      </c>
      <c r="M69" s="5">
        <v>4</v>
      </c>
      <c r="N69" s="5">
        <v>1</v>
      </c>
      <c r="O69" s="5">
        <v>3</v>
      </c>
      <c r="P69" s="5">
        <v>1</v>
      </c>
      <c r="Q69" s="5">
        <v>3</v>
      </c>
      <c r="R69" s="5">
        <v>1</v>
      </c>
      <c r="S69" s="5">
        <v>3</v>
      </c>
      <c r="T69" s="5">
        <v>1</v>
      </c>
      <c r="U69" s="5">
        <v>1</v>
      </c>
      <c r="V69" s="5">
        <v>1</v>
      </c>
      <c r="W69" s="5">
        <v>0</v>
      </c>
      <c r="X69" s="5">
        <v>1</v>
      </c>
      <c r="Y69" s="5">
        <v>1</v>
      </c>
      <c r="Z69" s="5">
        <v>1</v>
      </c>
      <c r="AA69" s="5">
        <v>2</v>
      </c>
      <c r="AB69" s="5">
        <v>1</v>
      </c>
      <c r="AC69" s="5">
        <v>0</v>
      </c>
      <c r="AD69" s="5">
        <v>0</v>
      </c>
      <c r="AE69" s="5">
        <v>1</v>
      </c>
      <c r="AF69" s="5">
        <v>1</v>
      </c>
      <c r="AG69" s="5">
        <v>1</v>
      </c>
      <c r="AH69" s="5">
        <v>1</v>
      </c>
      <c r="AI69" s="5">
        <v>0</v>
      </c>
      <c r="AJ69" s="5">
        <v>1</v>
      </c>
      <c r="AK69" s="5">
        <v>0</v>
      </c>
      <c r="AL69" s="5">
        <v>0</v>
      </c>
      <c r="AM69" s="4">
        <v>0</v>
      </c>
      <c r="AN69" s="5">
        <v>9</v>
      </c>
      <c r="AO69" s="5">
        <v>7</v>
      </c>
      <c r="AP69" s="5">
        <v>8</v>
      </c>
      <c r="AQ69" s="5">
        <v>6</v>
      </c>
      <c r="AR69" s="5">
        <v>4</v>
      </c>
      <c r="AS69" s="5">
        <v>0</v>
      </c>
      <c r="AT69" s="5">
        <v>13</v>
      </c>
      <c r="AU69" s="5">
        <v>14</v>
      </c>
      <c r="AV69" s="5">
        <v>7</v>
      </c>
      <c r="AW69" s="5">
        <v>0</v>
      </c>
      <c r="AX69" s="5">
        <v>3</v>
      </c>
      <c r="AY69" s="5">
        <v>4</v>
      </c>
      <c r="AZ69" s="5">
        <v>3</v>
      </c>
      <c r="BA69" s="5">
        <v>3</v>
      </c>
      <c r="BB69" s="5">
        <v>3</v>
      </c>
      <c r="BC69" s="5">
        <v>3</v>
      </c>
      <c r="BD69" s="5">
        <v>1</v>
      </c>
      <c r="BE69" s="5">
        <v>1</v>
      </c>
      <c r="BF69" s="5">
        <v>2</v>
      </c>
      <c r="BG69" s="5">
        <v>2</v>
      </c>
      <c r="BH69" s="5">
        <v>1</v>
      </c>
      <c r="BI69" s="5">
        <v>1</v>
      </c>
      <c r="BJ69" s="5">
        <v>2</v>
      </c>
      <c r="BK69" s="5">
        <v>1</v>
      </c>
      <c r="BL69" s="5">
        <v>1</v>
      </c>
      <c r="BM69" s="5">
        <v>1</v>
      </c>
      <c r="BN69" s="5">
        <v>1</v>
      </c>
      <c r="BO69" s="5">
        <v>0</v>
      </c>
      <c r="BP69" s="5">
        <v>1</v>
      </c>
      <c r="BQ69" s="5">
        <v>0</v>
      </c>
      <c r="BR69" s="5">
        <v>0</v>
      </c>
      <c r="BS69" s="5">
        <v>12</v>
      </c>
      <c r="BT69" s="5">
        <v>6</v>
      </c>
      <c r="BU69" s="5">
        <v>9</v>
      </c>
      <c r="BV69" s="5">
        <v>4</v>
      </c>
      <c r="BW69" s="5">
        <v>3</v>
      </c>
      <c r="BX69" s="5">
        <v>0</v>
      </c>
      <c r="BY69" s="5">
        <v>12</v>
      </c>
      <c r="BZ69" s="5">
        <v>12</v>
      </c>
      <c r="CA69" s="5">
        <v>6</v>
      </c>
      <c r="CB69" s="5">
        <v>4</v>
      </c>
      <c r="CC69" s="5">
        <v>0</v>
      </c>
      <c r="CD69" s="5">
        <v>19</v>
      </c>
      <c r="CE69" s="5">
        <v>11</v>
      </c>
      <c r="CF69" s="5">
        <v>4</v>
      </c>
      <c r="CG69" s="5">
        <v>0</v>
      </c>
      <c r="CH69" s="5">
        <v>14</v>
      </c>
      <c r="CI69" s="5">
        <v>10</v>
      </c>
      <c r="CJ69" s="5">
        <v>9</v>
      </c>
      <c r="CK69" s="5">
        <v>0</v>
      </c>
      <c r="CL69" s="5">
        <v>20</v>
      </c>
      <c r="CM69" s="5"/>
    </row>
    <row r="70" spans="1:91" ht="12.75">
      <c r="A70" s="4">
        <f t="shared" si="0"/>
        <v>69</v>
      </c>
      <c r="B70" s="33" t="s">
        <v>46</v>
      </c>
      <c r="C70" s="5">
        <v>32</v>
      </c>
      <c r="D70" s="4"/>
      <c r="E70" s="5">
        <v>21</v>
      </c>
      <c r="F70" s="5">
        <v>7</v>
      </c>
      <c r="G70" s="5">
        <v>1</v>
      </c>
      <c r="H70" s="5">
        <v>3</v>
      </c>
      <c r="I70" s="5">
        <v>0</v>
      </c>
      <c r="J70" s="4">
        <v>0</v>
      </c>
      <c r="K70" s="5">
        <v>3</v>
      </c>
      <c r="L70" s="5">
        <v>7</v>
      </c>
      <c r="M70" s="5">
        <v>0</v>
      </c>
      <c r="N70" s="5">
        <v>4</v>
      </c>
      <c r="O70" s="5">
        <v>3</v>
      </c>
      <c r="P70" s="5">
        <v>3</v>
      </c>
      <c r="Q70" s="5">
        <v>1</v>
      </c>
      <c r="R70" s="5">
        <v>0</v>
      </c>
      <c r="S70" s="5">
        <v>0</v>
      </c>
      <c r="T70" s="5">
        <v>0</v>
      </c>
      <c r="U70" s="5">
        <v>3</v>
      </c>
      <c r="V70" s="5">
        <v>0</v>
      </c>
      <c r="W70" s="5">
        <v>0</v>
      </c>
      <c r="X70" s="5">
        <v>0</v>
      </c>
      <c r="Y70" s="5">
        <v>0</v>
      </c>
      <c r="Z70" s="5">
        <v>0</v>
      </c>
      <c r="AA70" s="5">
        <v>4</v>
      </c>
      <c r="AB70" s="5">
        <v>0</v>
      </c>
      <c r="AC70" s="5">
        <v>0</v>
      </c>
      <c r="AD70" s="5">
        <v>3</v>
      </c>
      <c r="AE70" s="5">
        <v>0</v>
      </c>
      <c r="AF70" s="5">
        <v>0</v>
      </c>
      <c r="AG70" s="5">
        <v>0</v>
      </c>
      <c r="AH70" s="5">
        <v>0</v>
      </c>
      <c r="AI70" s="5">
        <v>1</v>
      </c>
      <c r="AJ70" s="5">
        <v>0</v>
      </c>
      <c r="AK70" s="5">
        <v>0</v>
      </c>
      <c r="AL70" s="5">
        <v>0</v>
      </c>
      <c r="AM70" s="4">
        <v>0</v>
      </c>
      <c r="AN70" s="5">
        <v>7</v>
      </c>
      <c r="AO70" s="5">
        <v>11</v>
      </c>
      <c r="AP70" s="5">
        <v>4</v>
      </c>
      <c r="AQ70" s="5">
        <v>6</v>
      </c>
      <c r="AR70" s="5">
        <v>4</v>
      </c>
      <c r="AS70" s="5">
        <v>0</v>
      </c>
      <c r="AT70" s="5">
        <v>11</v>
      </c>
      <c r="AU70" s="5">
        <v>11</v>
      </c>
      <c r="AV70" s="5">
        <v>10</v>
      </c>
      <c r="AW70" s="5">
        <v>0</v>
      </c>
      <c r="AX70" s="5">
        <v>6</v>
      </c>
      <c r="AY70" s="5">
        <v>3</v>
      </c>
      <c r="AZ70" s="5">
        <v>3</v>
      </c>
      <c r="BA70" s="5">
        <v>4</v>
      </c>
      <c r="BB70" s="5">
        <v>0</v>
      </c>
      <c r="BC70" s="5">
        <v>1</v>
      </c>
      <c r="BD70" s="5">
        <v>0</v>
      </c>
      <c r="BE70" s="5">
        <v>0</v>
      </c>
      <c r="BF70" s="5">
        <v>7</v>
      </c>
      <c r="BG70" s="5">
        <v>0</v>
      </c>
      <c r="BH70" s="5">
        <v>0</v>
      </c>
      <c r="BI70" s="5">
        <v>1</v>
      </c>
      <c r="BJ70" s="5">
        <v>4</v>
      </c>
      <c r="BK70" s="5">
        <v>0</v>
      </c>
      <c r="BL70" s="5">
        <v>0</v>
      </c>
      <c r="BM70" s="5">
        <v>0</v>
      </c>
      <c r="BN70" s="5">
        <v>1</v>
      </c>
      <c r="BO70" s="5">
        <v>0</v>
      </c>
      <c r="BP70" s="5">
        <v>1</v>
      </c>
      <c r="BQ70" s="5">
        <v>0</v>
      </c>
      <c r="BR70" s="5">
        <v>0</v>
      </c>
      <c r="BS70" s="5">
        <v>15</v>
      </c>
      <c r="BT70" s="5">
        <v>8</v>
      </c>
      <c r="BU70" s="5">
        <v>3</v>
      </c>
      <c r="BV70" s="5">
        <v>1</v>
      </c>
      <c r="BW70" s="5">
        <v>4</v>
      </c>
      <c r="BX70" s="5">
        <v>0</v>
      </c>
      <c r="BY70" s="5">
        <v>15</v>
      </c>
      <c r="BZ70" s="5">
        <v>8</v>
      </c>
      <c r="CA70" s="5">
        <v>6</v>
      </c>
      <c r="CB70" s="5">
        <v>3</v>
      </c>
      <c r="CC70" s="5">
        <v>0</v>
      </c>
      <c r="CD70" s="5">
        <v>21</v>
      </c>
      <c r="CE70" s="5">
        <v>8</v>
      </c>
      <c r="CF70" s="5">
        <v>3</v>
      </c>
      <c r="CG70" s="5">
        <v>0</v>
      </c>
      <c r="CH70" s="5">
        <v>12</v>
      </c>
      <c r="CI70" s="5">
        <v>10</v>
      </c>
      <c r="CJ70" s="5">
        <v>10</v>
      </c>
      <c r="CK70" s="5">
        <v>0</v>
      </c>
      <c r="CL70" s="5">
        <v>19</v>
      </c>
      <c r="CM70" s="5"/>
    </row>
    <row r="71" spans="1:91" ht="12.75">
      <c r="A71" s="4">
        <f t="shared" si="0"/>
        <v>70</v>
      </c>
      <c r="B71" s="33" t="s">
        <v>39</v>
      </c>
      <c r="C71" s="5">
        <v>28</v>
      </c>
      <c r="D71" s="4"/>
      <c r="E71" s="5">
        <v>18</v>
      </c>
      <c r="F71" s="5">
        <v>9</v>
      </c>
      <c r="G71" s="5">
        <v>1</v>
      </c>
      <c r="H71" s="5">
        <v>0</v>
      </c>
      <c r="I71" s="5">
        <v>0</v>
      </c>
      <c r="J71" s="4">
        <v>0</v>
      </c>
      <c r="K71" s="5">
        <v>3</v>
      </c>
      <c r="L71" s="5">
        <v>3</v>
      </c>
      <c r="M71" s="5">
        <v>1</v>
      </c>
      <c r="N71" s="5">
        <v>1</v>
      </c>
      <c r="O71" s="5">
        <v>0</v>
      </c>
      <c r="P71" s="5">
        <v>3</v>
      </c>
      <c r="Q71" s="5">
        <v>3</v>
      </c>
      <c r="R71" s="5">
        <v>0</v>
      </c>
      <c r="S71" s="5">
        <v>1</v>
      </c>
      <c r="T71" s="5">
        <v>0</v>
      </c>
      <c r="U71" s="5">
        <v>1</v>
      </c>
      <c r="V71" s="5">
        <v>3</v>
      </c>
      <c r="W71" s="5">
        <v>1</v>
      </c>
      <c r="X71" s="5">
        <v>0</v>
      </c>
      <c r="Y71" s="5">
        <v>1</v>
      </c>
      <c r="Z71" s="5">
        <v>1</v>
      </c>
      <c r="AA71" s="5">
        <v>0</v>
      </c>
      <c r="AB71" s="5">
        <v>0</v>
      </c>
      <c r="AC71" s="5">
        <v>0</v>
      </c>
      <c r="AD71" s="5">
        <v>0</v>
      </c>
      <c r="AE71" s="5">
        <v>0</v>
      </c>
      <c r="AF71" s="5">
        <v>1</v>
      </c>
      <c r="AG71" s="5">
        <v>0</v>
      </c>
      <c r="AH71" s="5">
        <v>0</v>
      </c>
      <c r="AI71" s="5">
        <v>0</v>
      </c>
      <c r="AJ71" s="5">
        <v>0</v>
      </c>
      <c r="AK71" s="5">
        <v>0</v>
      </c>
      <c r="AL71" s="5">
        <v>1</v>
      </c>
      <c r="AM71" s="4">
        <v>0</v>
      </c>
      <c r="AN71" s="5">
        <v>4</v>
      </c>
      <c r="AO71" s="5">
        <v>3</v>
      </c>
      <c r="AP71" s="5">
        <v>9</v>
      </c>
      <c r="AQ71" s="5">
        <v>9</v>
      </c>
      <c r="AR71" s="5">
        <v>3</v>
      </c>
      <c r="AS71" s="5">
        <v>0</v>
      </c>
      <c r="AT71" s="5">
        <v>6</v>
      </c>
      <c r="AU71" s="5">
        <v>9</v>
      </c>
      <c r="AV71" s="5">
        <v>13</v>
      </c>
      <c r="AW71" s="5">
        <v>0</v>
      </c>
      <c r="AX71" s="5">
        <v>9</v>
      </c>
      <c r="AY71" s="5">
        <v>0</v>
      </c>
      <c r="AZ71" s="5">
        <v>3</v>
      </c>
      <c r="BA71" s="5">
        <v>1</v>
      </c>
      <c r="BB71" s="5">
        <v>4</v>
      </c>
      <c r="BC71" s="5">
        <v>1</v>
      </c>
      <c r="BD71" s="5">
        <v>0</v>
      </c>
      <c r="BE71" s="5">
        <v>3</v>
      </c>
      <c r="BF71" s="5">
        <v>3</v>
      </c>
      <c r="BG71" s="5">
        <v>3</v>
      </c>
      <c r="BH71" s="5">
        <v>0</v>
      </c>
      <c r="BI71" s="5">
        <v>0</v>
      </c>
      <c r="BJ71" s="5">
        <v>0</v>
      </c>
      <c r="BK71" s="5">
        <v>0</v>
      </c>
      <c r="BL71" s="5">
        <v>0</v>
      </c>
      <c r="BM71" s="5">
        <v>0</v>
      </c>
      <c r="BN71" s="5">
        <v>0</v>
      </c>
      <c r="BO71" s="5">
        <v>0</v>
      </c>
      <c r="BP71" s="5">
        <v>0</v>
      </c>
      <c r="BQ71" s="5">
        <v>0</v>
      </c>
      <c r="BR71" s="5">
        <v>0</v>
      </c>
      <c r="BS71" s="5">
        <v>7</v>
      </c>
      <c r="BT71" s="5">
        <v>9</v>
      </c>
      <c r="BU71" s="5">
        <v>1</v>
      </c>
      <c r="BV71" s="5">
        <v>9</v>
      </c>
      <c r="BW71" s="5">
        <v>1</v>
      </c>
      <c r="BX71" s="5">
        <v>0</v>
      </c>
      <c r="BY71" s="5">
        <v>7</v>
      </c>
      <c r="BZ71" s="5">
        <v>10</v>
      </c>
      <c r="CA71" s="5">
        <v>4</v>
      </c>
      <c r="CB71" s="5">
        <v>6</v>
      </c>
      <c r="CC71" s="5">
        <v>0</v>
      </c>
      <c r="CD71" s="5">
        <v>15</v>
      </c>
      <c r="CE71" s="5">
        <v>9</v>
      </c>
      <c r="CF71" s="5">
        <v>4</v>
      </c>
      <c r="CG71" s="5">
        <v>0</v>
      </c>
      <c r="CH71" s="5">
        <v>16</v>
      </c>
      <c r="CI71" s="5">
        <v>3</v>
      </c>
      <c r="CJ71" s="5">
        <v>9</v>
      </c>
      <c r="CK71" s="5">
        <v>0</v>
      </c>
      <c r="CL71" s="5">
        <v>15</v>
      </c>
      <c r="CM71" s="5"/>
    </row>
    <row r="72" spans="1:91" ht="12.75">
      <c r="A72" s="4">
        <f t="shared" si="0"/>
        <v>71</v>
      </c>
      <c r="B72" s="33" t="s">
        <v>71</v>
      </c>
      <c r="C72" s="5">
        <v>24</v>
      </c>
      <c r="D72" s="4"/>
      <c r="E72" s="5">
        <v>19</v>
      </c>
      <c r="F72" s="5">
        <v>2</v>
      </c>
      <c r="G72" s="5">
        <v>1</v>
      </c>
      <c r="H72" s="5">
        <v>0</v>
      </c>
      <c r="I72" s="5">
        <v>1</v>
      </c>
      <c r="J72" s="4">
        <v>0</v>
      </c>
      <c r="K72" s="5">
        <v>2</v>
      </c>
      <c r="L72" s="5">
        <v>1</v>
      </c>
      <c r="M72" s="5">
        <v>2</v>
      </c>
      <c r="N72" s="5">
        <v>2</v>
      </c>
      <c r="O72" s="5">
        <v>2</v>
      </c>
      <c r="P72" s="5">
        <v>2</v>
      </c>
      <c r="Q72" s="5">
        <v>2</v>
      </c>
      <c r="R72" s="5">
        <v>1</v>
      </c>
      <c r="S72" s="5">
        <v>2</v>
      </c>
      <c r="T72" s="5">
        <v>1</v>
      </c>
      <c r="U72" s="5">
        <v>0</v>
      </c>
      <c r="V72" s="5">
        <v>1</v>
      </c>
      <c r="W72" s="5">
        <v>0</v>
      </c>
      <c r="X72" s="5">
        <v>1</v>
      </c>
      <c r="Y72" s="5">
        <v>1</v>
      </c>
      <c r="Z72" s="5">
        <v>0</v>
      </c>
      <c r="AA72" s="5">
        <v>1</v>
      </c>
      <c r="AB72" s="5">
        <v>0</v>
      </c>
      <c r="AC72" s="5">
        <v>1</v>
      </c>
      <c r="AD72" s="5">
        <v>1</v>
      </c>
      <c r="AE72" s="5">
        <v>0</v>
      </c>
      <c r="AF72" s="5">
        <v>1</v>
      </c>
      <c r="AG72" s="5">
        <v>1</v>
      </c>
      <c r="AH72" s="5">
        <v>1</v>
      </c>
      <c r="AI72" s="5">
        <v>0</v>
      </c>
      <c r="AJ72" s="5">
        <v>0</v>
      </c>
      <c r="AK72" s="5">
        <v>0</v>
      </c>
      <c r="AL72" s="5">
        <v>0</v>
      </c>
      <c r="AM72" s="4">
        <v>0</v>
      </c>
      <c r="AN72" s="5">
        <v>8</v>
      </c>
      <c r="AO72" s="5">
        <v>4</v>
      </c>
      <c r="AP72" s="5">
        <v>4</v>
      </c>
      <c r="AQ72" s="5">
        <v>5</v>
      </c>
      <c r="AR72" s="5">
        <v>4</v>
      </c>
      <c r="AS72" s="5">
        <v>0</v>
      </c>
      <c r="AT72" s="5">
        <v>7</v>
      </c>
      <c r="AU72" s="5">
        <v>10</v>
      </c>
      <c r="AV72" s="5">
        <v>7</v>
      </c>
      <c r="AW72" s="5">
        <v>0</v>
      </c>
      <c r="AX72" s="5">
        <v>1</v>
      </c>
      <c r="AY72" s="5">
        <v>3</v>
      </c>
      <c r="AZ72" s="5">
        <v>1</v>
      </c>
      <c r="BA72" s="5">
        <v>2</v>
      </c>
      <c r="BB72" s="5">
        <v>2</v>
      </c>
      <c r="BC72" s="5">
        <v>2</v>
      </c>
      <c r="BD72" s="5">
        <v>1</v>
      </c>
      <c r="BE72" s="5">
        <v>1</v>
      </c>
      <c r="BF72" s="5">
        <v>2</v>
      </c>
      <c r="BG72" s="5">
        <v>1</v>
      </c>
      <c r="BH72" s="5">
        <v>1</v>
      </c>
      <c r="BI72" s="5">
        <v>1</v>
      </c>
      <c r="BJ72" s="5">
        <v>1</v>
      </c>
      <c r="BK72" s="5">
        <v>0</v>
      </c>
      <c r="BL72" s="5">
        <v>1</v>
      </c>
      <c r="BM72" s="5">
        <v>1</v>
      </c>
      <c r="BN72" s="5">
        <v>1</v>
      </c>
      <c r="BO72" s="5">
        <v>0</v>
      </c>
      <c r="BP72" s="5">
        <v>0</v>
      </c>
      <c r="BQ72" s="5">
        <v>0</v>
      </c>
      <c r="BR72" s="5">
        <v>0</v>
      </c>
      <c r="BS72" s="5">
        <v>8</v>
      </c>
      <c r="BT72" s="5">
        <v>5</v>
      </c>
      <c r="BU72" s="5">
        <v>5</v>
      </c>
      <c r="BV72" s="5">
        <v>4</v>
      </c>
      <c r="BW72" s="5">
        <v>2</v>
      </c>
      <c r="BX72" s="5">
        <v>0</v>
      </c>
      <c r="BY72" s="5">
        <v>8</v>
      </c>
      <c r="BZ72" s="5">
        <v>8</v>
      </c>
      <c r="CA72" s="5">
        <v>4</v>
      </c>
      <c r="CB72" s="5">
        <v>3</v>
      </c>
      <c r="CC72" s="5">
        <v>0</v>
      </c>
      <c r="CD72" s="5">
        <v>13</v>
      </c>
      <c r="CE72" s="5">
        <v>7</v>
      </c>
      <c r="CF72" s="5">
        <v>4</v>
      </c>
      <c r="CG72" s="5">
        <v>0</v>
      </c>
      <c r="CH72" s="5">
        <v>10</v>
      </c>
      <c r="CI72" s="5">
        <v>7</v>
      </c>
      <c r="CJ72" s="5">
        <v>7</v>
      </c>
      <c r="CK72" s="5">
        <v>0</v>
      </c>
      <c r="CL72" s="5">
        <v>15</v>
      </c>
      <c r="CM72" s="5"/>
    </row>
    <row r="73" spans="1:91" ht="12.75">
      <c r="A73" s="4"/>
      <c r="B73" s="4"/>
      <c r="C73" s="35"/>
      <c r="D73" s="35"/>
      <c r="E73" s="36"/>
      <c r="F73" s="36"/>
      <c r="G73" s="36"/>
      <c r="H73" s="36"/>
      <c r="I73" s="36"/>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5"/>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6"/>
      <c r="CD73" s="36"/>
      <c r="CE73" s="36"/>
      <c r="CF73" s="36"/>
      <c r="CG73" s="36"/>
      <c r="CH73" s="36"/>
      <c r="CI73" s="36"/>
      <c r="CJ73" s="36"/>
      <c r="CK73" s="36"/>
      <c r="CL73" s="36"/>
      <c r="CM73" s="36"/>
    </row>
  </sheetData>
  <autoFilter ref="A1:CL73" xr:uid="{00000000-0009-0000-0000-00000A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workbookViewId="0"/>
  </sheetViews>
  <sheetFormatPr baseColWidth="10" defaultColWidth="12.5703125" defaultRowHeight="15.75" customHeight="1"/>
  <cols>
    <col min="1" max="1" width="35.42578125" customWidth="1"/>
    <col min="3" max="3" width="16.7109375" customWidth="1"/>
    <col min="4" max="4" width="16.42578125" customWidth="1"/>
    <col min="7" max="7" width="3.5703125" customWidth="1"/>
    <col min="10" max="10" width="11.140625" customWidth="1"/>
    <col min="11" max="11" width="5" customWidth="1"/>
  </cols>
  <sheetData>
    <row r="1" spans="1:25" ht="22.5" customHeight="1">
      <c r="A1" s="9" t="s">
        <v>88</v>
      </c>
      <c r="B1" s="9" t="s">
        <v>1</v>
      </c>
      <c r="C1" s="10" t="s">
        <v>89</v>
      </c>
      <c r="D1" s="10" t="s">
        <v>90</v>
      </c>
      <c r="E1" s="10" t="s">
        <v>91</v>
      </c>
      <c r="F1" s="9" t="s">
        <v>92</v>
      </c>
      <c r="G1" s="11"/>
      <c r="H1" s="11"/>
      <c r="I1" s="11"/>
      <c r="J1" s="11"/>
      <c r="K1" s="11"/>
      <c r="L1" s="11"/>
      <c r="M1" s="11"/>
      <c r="N1" s="11"/>
      <c r="O1" s="11"/>
      <c r="P1" s="11"/>
      <c r="Q1" s="11"/>
      <c r="R1" s="11"/>
      <c r="S1" s="11"/>
      <c r="T1" s="11"/>
      <c r="U1" s="11"/>
      <c r="V1" s="11"/>
      <c r="W1" s="11"/>
      <c r="X1" s="11"/>
      <c r="Y1" s="11"/>
    </row>
    <row r="2" spans="1:25" ht="12.75">
      <c r="A2" s="3" t="s">
        <v>87</v>
      </c>
      <c r="B2" s="3" t="s">
        <v>20</v>
      </c>
      <c r="C2" s="6">
        <v>0.33796018530715932</v>
      </c>
      <c r="D2" s="6">
        <v>0.14587737843551796</v>
      </c>
      <c r="E2" s="6">
        <f t="shared" ref="E2:E72" si="0">D2*$K$2+C2*(1-$K$2)</f>
        <v>0.23231464152775655</v>
      </c>
      <c r="F2" s="4">
        <f t="shared" ref="F2:F72" si="1">RANK(E2,$E$2:$E$72)</f>
        <v>1</v>
      </c>
      <c r="G2" s="12"/>
      <c r="H2" s="12" t="s">
        <v>93</v>
      </c>
      <c r="I2" s="12"/>
      <c r="J2" s="12"/>
      <c r="K2" s="13">
        <v>0.55000000000000004</v>
      </c>
      <c r="L2" s="12"/>
    </row>
    <row r="3" spans="1:25" ht="12.75">
      <c r="A3" s="3" t="s">
        <v>86</v>
      </c>
      <c r="B3" s="3" t="s">
        <v>20</v>
      </c>
      <c r="C3" s="6">
        <v>0.26068863342086107</v>
      </c>
      <c r="D3" s="6">
        <v>0.1331923890063425</v>
      </c>
      <c r="E3" s="6">
        <f t="shared" si="0"/>
        <v>0.19056569899287584</v>
      </c>
      <c r="F3" s="4">
        <f t="shared" si="1"/>
        <v>2</v>
      </c>
    </row>
    <row r="4" spans="1:25" ht="12.75">
      <c r="A4" s="3" t="s">
        <v>84</v>
      </c>
      <c r="B4" s="3" t="s">
        <v>20</v>
      </c>
      <c r="C4" s="6">
        <v>0.24784744296540973</v>
      </c>
      <c r="D4" s="6">
        <v>0.13742071881606766</v>
      </c>
      <c r="E4" s="6">
        <f t="shared" si="0"/>
        <v>0.1871127446832716</v>
      </c>
      <c r="F4" s="4">
        <f t="shared" si="1"/>
        <v>3</v>
      </c>
    </row>
    <row r="5" spans="1:25" ht="12.75">
      <c r="A5" s="3" t="s">
        <v>35</v>
      </c>
      <c r="B5" s="3" t="s">
        <v>16</v>
      </c>
      <c r="C5" s="6">
        <v>0.15319664885105405</v>
      </c>
      <c r="D5" s="6">
        <v>0.20507399577167018</v>
      </c>
      <c r="E5" s="6">
        <f t="shared" si="0"/>
        <v>0.18172918965739293</v>
      </c>
      <c r="F5" s="4">
        <f t="shared" si="1"/>
        <v>4</v>
      </c>
    </row>
    <row r="6" spans="1:25" ht="12.75">
      <c r="A6" s="3" t="s">
        <v>36</v>
      </c>
      <c r="B6" s="3" t="s">
        <v>20</v>
      </c>
      <c r="C6" s="6">
        <v>0.15479244727658587</v>
      </c>
      <c r="D6" s="6">
        <v>0.19873150105708245</v>
      </c>
      <c r="E6" s="6">
        <f t="shared" si="0"/>
        <v>0.17895892685585899</v>
      </c>
      <c r="F6" s="4">
        <f t="shared" si="1"/>
        <v>5</v>
      </c>
    </row>
    <row r="7" spans="1:25" ht="12.75">
      <c r="A7" s="3" t="s">
        <v>26</v>
      </c>
      <c r="B7" s="3" t="s">
        <v>20</v>
      </c>
      <c r="C7" s="6">
        <v>0.12950901597206621</v>
      </c>
      <c r="D7" s="6">
        <v>0.20930232558139536</v>
      </c>
      <c r="E7" s="6">
        <f t="shared" si="0"/>
        <v>0.17339533625719725</v>
      </c>
      <c r="F7" s="4">
        <f t="shared" si="1"/>
        <v>6</v>
      </c>
    </row>
    <row r="8" spans="1:25" ht="12.75">
      <c r="A8" s="3" t="s">
        <v>74</v>
      </c>
      <c r="B8" s="3" t="s">
        <v>16</v>
      </c>
      <c r="C8" s="6">
        <v>0.19294200338695577</v>
      </c>
      <c r="D8" s="6">
        <v>0.14376321353065538</v>
      </c>
      <c r="E8" s="6">
        <f t="shared" si="0"/>
        <v>0.16589366896599056</v>
      </c>
      <c r="F8" s="4">
        <f t="shared" si="1"/>
        <v>7</v>
      </c>
    </row>
    <row r="9" spans="1:25" ht="12.75">
      <c r="A9" s="3" t="s">
        <v>73</v>
      </c>
      <c r="B9" s="3" t="s">
        <v>20</v>
      </c>
      <c r="C9" s="6">
        <v>0.19254305378057282</v>
      </c>
      <c r="D9" s="6">
        <v>0.14376321353065538</v>
      </c>
      <c r="E9" s="6">
        <f t="shared" si="0"/>
        <v>0.16571414164311821</v>
      </c>
      <c r="F9" s="4">
        <f t="shared" si="1"/>
        <v>8</v>
      </c>
    </row>
    <row r="10" spans="1:25" ht="12.75">
      <c r="A10" s="3" t="s">
        <v>54</v>
      </c>
      <c r="B10" s="3" t="s">
        <v>16</v>
      </c>
      <c r="C10" s="6">
        <v>0.16107590357711737</v>
      </c>
      <c r="D10" s="6">
        <v>0.16490486257928119</v>
      </c>
      <c r="E10" s="6">
        <f t="shared" si="0"/>
        <v>0.16318183102830747</v>
      </c>
      <c r="F10" s="4">
        <f t="shared" si="1"/>
        <v>9</v>
      </c>
    </row>
    <row r="11" spans="1:25" ht="12.75">
      <c r="A11" s="3" t="s">
        <v>68</v>
      </c>
      <c r="B11" s="3" t="s">
        <v>16</v>
      </c>
      <c r="C11" s="6">
        <v>0.16157459058509607</v>
      </c>
      <c r="D11" s="6">
        <v>0.13107822410147993</v>
      </c>
      <c r="E11" s="6">
        <f t="shared" si="0"/>
        <v>0.1448015890191072</v>
      </c>
      <c r="F11" s="4">
        <f t="shared" si="1"/>
        <v>10</v>
      </c>
    </row>
    <row r="12" spans="1:25" ht="12.75">
      <c r="A12" s="3" t="s">
        <v>77</v>
      </c>
      <c r="B12" s="3" t="s">
        <v>20</v>
      </c>
      <c r="C12" s="6">
        <v>0.17314412917020172</v>
      </c>
      <c r="D12" s="6">
        <v>0.12050739957716702</v>
      </c>
      <c r="E12" s="6">
        <f t="shared" si="0"/>
        <v>0.14419392789403263</v>
      </c>
      <c r="F12" s="4">
        <f t="shared" si="1"/>
        <v>11</v>
      </c>
    </row>
    <row r="13" spans="1:25" ht="12.75">
      <c r="A13" s="3" t="s">
        <v>67</v>
      </c>
      <c r="B13" s="3" t="s">
        <v>20</v>
      </c>
      <c r="C13" s="6">
        <v>0.15638824570211768</v>
      </c>
      <c r="D13" s="6">
        <v>0.12896405919661733</v>
      </c>
      <c r="E13" s="6">
        <f t="shared" si="0"/>
        <v>0.14130494312409247</v>
      </c>
      <c r="F13" s="4">
        <f t="shared" si="1"/>
        <v>12</v>
      </c>
    </row>
    <row r="14" spans="1:25" ht="12.75">
      <c r="A14" s="3" t="s">
        <v>79</v>
      </c>
      <c r="B14" s="3" t="s">
        <v>20</v>
      </c>
      <c r="C14" s="6">
        <v>0.17454045279254207</v>
      </c>
      <c r="D14" s="6">
        <v>0.11205073995771671</v>
      </c>
      <c r="E14" s="6">
        <f t="shared" si="0"/>
        <v>0.14017111073338812</v>
      </c>
      <c r="F14" s="4">
        <f t="shared" si="1"/>
        <v>13</v>
      </c>
    </row>
    <row r="15" spans="1:25" ht="12.75">
      <c r="A15" s="3" t="s">
        <v>43</v>
      </c>
      <c r="B15" s="3" t="s">
        <v>16</v>
      </c>
      <c r="C15" s="6">
        <v>0.12292634746674748</v>
      </c>
      <c r="D15" s="6">
        <v>0.14164904862579281</v>
      </c>
      <c r="E15" s="6">
        <f t="shared" si="0"/>
        <v>0.13322383310422242</v>
      </c>
      <c r="F15" s="4">
        <f t="shared" si="1"/>
        <v>14</v>
      </c>
    </row>
    <row r="16" spans="1:25" ht="12.75">
      <c r="A16" s="3" t="s">
        <v>52</v>
      </c>
      <c r="B16" s="3" t="s">
        <v>16</v>
      </c>
      <c r="C16" s="6">
        <v>0.12866124805850243</v>
      </c>
      <c r="D16" s="6">
        <v>0.1331923890063425</v>
      </c>
      <c r="E16" s="6">
        <f t="shared" si="0"/>
        <v>0.13115337557981449</v>
      </c>
      <c r="F16" s="4">
        <f t="shared" si="1"/>
        <v>15</v>
      </c>
    </row>
    <row r="17" spans="1:6" ht="12.75">
      <c r="A17" s="3" t="s">
        <v>75</v>
      </c>
      <c r="B17" s="3" t="s">
        <v>16</v>
      </c>
      <c r="C17" s="6">
        <v>0.15289743664626684</v>
      </c>
      <c r="D17" s="6">
        <v>0.10993657505285412</v>
      </c>
      <c r="E17" s="6">
        <f t="shared" si="0"/>
        <v>0.12926896276988983</v>
      </c>
      <c r="F17" s="4">
        <f t="shared" si="1"/>
        <v>16</v>
      </c>
    </row>
    <row r="18" spans="1:6" ht="12.75">
      <c r="A18" s="3" t="s">
        <v>70</v>
      </c>
      <c r="B18" s="3" t="s">
        <v>20</v>
      </c>
      <c r="C18" s="6">
        <v>0.1476113543616927</v>
      </c>
      <c r="D18" s="6">
        <v>0.11416490486257928</v>
      </c>
      <c r="E18" s="6">
        <f t="shared" si="0"/>
        <v>0.12921580713718034</v>
      </c>
      <c r="F18" s="4">
        <f t="shared" si="1"/>
        <v>17</v>
      </c>
    </row>
    <row r="19" spans="1:6" ht="12.75">
      <c r="A19" s="3" t="s">
        <v>59</v>
      </c>
      <c r="B19" s="3" t="s">
        <v>20</v>
      </c>
      <c r="C19" s="6">
        <v>0.13187777925996499</v>
      </c>
      <c r="D19" s="6">
        <v>0.12684989429175475</v>
      </c>
      <c r="E19" s="6">
        <f t="shared" si="0"/>
        <v>0.12911244252744936</v>
      </c>
      <c r="F19" s="4">
        <f t="shared" si="1"/>
        <v>18</v>
      </c>
    </row>
    <row r="20" spans="1:6" ht="12.75">
      <c r="A20" s="3" t="s">
        <v>58</v>
      </c>
      <c r="B20" s="3" t="s">
        <v>16</v>
      </c>
      <c r="C20" s="6">
        <v>0.12846177325531094</v>
      </c>
      <c r="D20" s="6">
        <v>0.12684989429175475</v>
      </c>
      <c r="E20" s="6">
        <f t="shared" si="0"/>
        <v>0.12757523982535504</v>
      </c>
      <c r="F20" s="4">
        <f t="shared" si="1"/>
        <v>19</v>
      </c>
    </row>
    <row r="21" spans="1:6" ht="12.75">
      <c r="A21" s="3" t="s">
        <v>83</v>
      </c>
      <c r="B21" s="3" t="s">
        <v>20</v>
      </c>
      <c r="C21" s="6">
        <v>0.16676093546807447</v>
      </c>
      <c r="D21" s="6">
        <v>9.5137420718816063E-2</v>
      </c>
      <c r="E21" s="6">
        <f t="shared" si="0"/>
        <v>0.12736800235598233</v>
      </c>
      <c r="F21" s="4">
        <f t="shared" si="1"/>
        <v>20</v>
      </c>
    </row>
    <row r="22" spans="1:6" ht="12.75">
      <c r="A22" s="3" t="s">
        <v>49</v>
      </c>
      <c r="B22" s="3" t="s">
        <v>20</v>
      </c>
      <c r="C22" s="6">
        <v>0.12157989254520503</v>
      </c>
      <c r="D22" s="6">
        <v>0.13107822410147993</v>
      </c>
      <c r="E22" s="6">
        <f t="shared" si="0"/>
        <v>0.12680397490115625</v>
      </c>
      <c r="F22" s="4">
        <f t="shared" si="1"/>
        <v>21</v>
      </c>
    </row>
    <row r="23" spans="1:6" ht="12.75">
      <c r="A23" s="3" t="s">
        <v>28</v>
      </c>
      <c r="B23" s="3" t="s">
        <v>16</v>
      </c>
      <c r="C23" s="6">
        <v>9.7568113111031016E-2</v>
      </c>
      <c r="D23" s="6">
        <v>0.15010570824524314</v>
      </c>
      <c r="E23" s="6">
        <f t="shared" si="0"/>
        <v>0.12646379043484768</v>
      </c>
      <c r="F23" s="4">
        <f t="shared" si="1"/>
        <v>22</v>
      </c>
    </row>
    <row r="24" spans="1:6" ht="12.75">
      <c r="A24" s="3" t="s">
        <v>55</v>
      </c>
      <c r="B24" s="3" t="s">
        <v>20</v>
      </c>
      <c r="C24" s="6">
        <v>0.12342503447472616</v>
      </c>
      <c r="D24" s="6">
        <v>0.12473572938689217</v>
      </c>
      <c r="E24" s="6">
        <f t="shared" si="0"/>
        <v>0.12414591667641747</v>
      </c>
      <c r="F24" s="4">
        <f t="shared" si="1"/>
        <v>23</v>
      </c>
    </row>
    <row r="25" spans="1:6" ht="12.75">
      <c r="A25" s="3" t="s">
        <v>76</v>
      </c>
      <c r="B25" s="3" t="s">
        <v>20</v>
      </c>
      <c r="C25" s="6">
        <v>0.14556673762898006</v>
      </c>
      <c r="D25" s="6">
        <v>0.1014799154334038</v>
      </c>
      <c r="E25" s="6">
        <f t="shared" si="0"/>
        <v>0.12131898542141312</v>
      </c>
      <c r="F25" s="4">
        <f t="shared" si="1"/>
        <v>24</v>
      </c>
    </row>
    <row r="26" spans="1:6" ht="12.75">
      <c r="A26" s="3" t="s">
        <v>48</v>
      </c>
      <c r="B26" s="3" t="s">
        <v>20</v>
      </c>
      <c r="C26" s="6">
        <v>0.11469801183509908</v>
      </c>
      <c r="D26" s="6">
        <v>0.12473572938689217</v>
      </c>
      <c r="E26" s="6">
        <f t="shared" si="0"/>
        <v>0.12021875648858528</v>
      </c>
      <c r="F26" s="4">
        <f t="shared" si="1"/>
        <v>25</v>
      </c>
    </row>
    <row r="27" spans="1:6" ht="12.75">
      <c r="A27" s="3" t="s">
        <v>25</v>
      </c>
      <c r="B27" s="3" t="s">
        <v>16</v>
      </c>
      <c r="C27" s="6">
        <v>8.8940827872999659E-2</v>
      </c>
      <c r="D27" s="6">
        <v>0.14376321353065538</v>
      </c>
      <c r="E27" s="6">
        <f t="shared" si="0"/>
        <v>0.1190931399847103</v>
      </c>
      <c r="F27" s="4">
        <f t="shared" si="1"/>
        <v>26</v>
      </c>
    </row>
    <row r="28" spans="1:6" ht="12.75">
      <c r="A28" s="3" t="s">
        <v>80</v>
      </c>
      <c r="B28" s="3" t="s">
        <v>20</v>
      </c>
      <c r="C28" s="6">
        <v>0.15202473438230413</v>
      </c>
      <c r="D28" s="6">
        <v>9.0909090909090912E-2</v>
      </c>
      <c r="E28" s="6">
        <f t="shared" si="0"/>
        <v>0.11841113047203686</v>
      </c>
      <c r="F28" s="4">
        <f t="shared" si="1"/>
        <v>27</v>
      </c>
    </row>
    <row r="29" spans="1:6" ht="12.75">
      <c r="A29" s="3" t="s">
        <v>82</v>
      </c>
      <c r="B29" s="3" t="s">
        <v>20</v>
      </c>
      <c r="C29" s="6">
        <v>0.15299717404786259</v>
      </c>
      <c r="D29" s="6">
        <v>8.8794926004228336E-2</v>
      </c>
      <c r="E29" s="6">
        <f t="shared" si="0"/>
        <v>0.11768593762386374</v>
      </c>
      <c r="F29" s="4">
        <f t="shared" si="1"/>
        <v>28</v>
      </c>
    </row>
    <row r="30" spans="1:6" ht="12.75">
      <c r="A30" s="3" t="s">
        <v>53</v>
      </c>
      <c r="B30" s="3" t="s">
        <v>20</v>
      </c>
      <c r="C30" s="6">
        <v>0.11474788053589692</v>
      </c>
      <c r="D30" s="6">
        <v>0.11839323467230443</v>
      </c>
      <c r="E30" s="6">
        <f t="shared" si="0"/>
        <v>0.11675282531092104</v>
      </c>
      <c r="F30" s="4">
        <f t="shared" si="1"/>
        <v>29</v>
      </c>
    </row>
    <row r="31" spans="1:6" ht="12.75">
      <c r="A31" s="3" t="s">
        <v>81</v>
      </c>
      <c r="B31" s="3" t="s">
        <v>20</v>
      </c>
      <c r="C31" s="6">
        <v>0.14835938487366077</v>
      </c>
      <c r="D31" s="6">
        <v>8.6680761099365747E-2</v>
      </c>
      <c r="E31" s="6">
        <f t="shared" si="0"/>
        <v>0.11443614179779851</v>
      </c>
      <c r="F31" s="4">
        <f t="shared" si="1"/>
        <v>30</v>
      </c>
    </row>
    <row r="32" spans="1:6" ht="12.75">
      <c r="A32" s="3" t="s">
        <v>18</v>
      </c>
      <c r="B32" s="3" t="s">
        <v>16</v>
      </c>
      <c r="C32" s="6">
        <v>7.2434287908904951E-2</v>
      </c>
      <c r="D32" s="6">
        <v>0.14376321353065538</v>
      </c>
      <c r="E32" s="6">
        <f t="shared" si="0"/>
        <v>0.11166519700086769</v>
      </c>
      <c r="F32" s="4">
        <f t="shared" si="1"/>
        <v>31</v>
      </c>
    </row>
    <row r="33" spans="1:6" ht="12.75">
      <c r="A33" s="3" t="s">
        <v>61</v>
      </c>
      <c r="B33" s="3" t="s">
        <v>20</v>
      </c>
      <c r="C33" s="6">
        <v>0.11407465307512571</v>
      </c>
      <c r="D33" s="6">
        <v>0.10782241014799154</v>
      </c>
      <c r="E33" s="6">
        <f t="shared" si="0"/>
        <v>0.11063591946520192</v>
      </c>
      <c r="F33" s="4">
        <f t="shared" si="1"/>
        <v>32</v>
      </c>
    </row>
    <row r="34" spans="1:6" ht="12.75">
      <c r="A34" s="3" t="s">
        <v>85</v>
      </c>
      <c r="B34" s="3" t="s">
        <v>16</v>
      </c>
      <c r="C34" s="6">
        <v>0.14721240475530975</v>
      </c>
      <c r="D34" s="6">
        <v>7.8224101479915431E-2</v>
      </c>
      <c r="E34" s="6">
        <f t="shared" si="0"/>
        <v>0.10926883795384287</v>
      </c>
      <c r="F34" s="4">
        <f t="shared" si="1"/>
        <v>33</v>
      </c>
    </row>
    <row r="35" spans="1:6" ht="12.75">
      <c r="A35" s="3" t="s">
        <v>29</v>
      </c>
      <c r="B35" s="3" t="s">
        <v>20</v>
      </c>
      <c r="C35" s="6">
        <v>8.2707240273266008E-2</v>
      </c>
      <c r="D35" s="6">
        <v>0.12684989429175475</v>
      </c>
      <c r="E35" s="6">
        <f t="shared" si="0"/>
        <v>0.10698569998343482</v>
      </c>
      <c r="F35" s="4">
        <f t="shared" si="1"/>
        <v>34</v>
      </c>
    </row>
    <row r="36" spans="1:6" ht="12.75">
      <c r="A36" s="3" t="s">
        <v>30</v>
      </c>
      <c r="B36" s="3" t="s">
        <v>20</v>
      </c>
      <c r="C36" s="6">
        <v>8.3854220391616982E-2</v>
      </c>
      <c r="D36" s="6">
        <v>0.12473572938689217</v>
      </c>
      <c r="E36" s="6">
        <f t="shared" si="0"/>
        <v>0.10633905033901833</v>
      </c>
      <c r="F36" s="4">
        <f t="shared" si="1"/>
        <v>35</v>
      </c>
    </row>
    <row r="37" spans="1:6" ht="12.75">
      <c r="A37" s="3" t="s">
        <v>27</v>
      </c>
      <c r="B37" s="3" t="s">
        <v>16</v>
      </c>
      <c r="C37" s="6">
        <v>7.8842415961431142E-2</v>
      </c>
      <c r="D37" s="6">
        <v>0.12473572938689217</v>
      </c>
      <c r="E37" s="6">
        <f t="shared" si="0"/>
        <v>0.10408373834543472</v>
      </c>
      <c r="F37" s="4">
        <f t="shared" si="1"/>
        <v>36</v>
      </c>
    </row>
    <row r="38" spans="1:6" ht="12.75">
      <c r="A38" s="3" t="s">
        <v>66</v>
      </c>
      <c r="B38" s="3" t="s">
        <v>20</v>
      </c>
      <c r="C38" s="6">
        <v>0.11439879963031184</v>
      </c>
      <c r="D38" s="6">
        <v>9.5137420718816063E-2</v>
      </c>
      <c r="E38" s="6">
        <f t="shared" si="0"/>
        <v>0.10380504122898916</v>
      </c>
      <c r="F38" s="4">
        <f t="shared" si="1"/>
        <v>37</v>
      </c>
    </row>
    <row r="39" spans="1:6" ht="12.75">
      <c r="A39" s="3" t="s">
        <v>64</v>
      </c>
      <c r="B39" s="3" t="s">
        <v>20</v>
      </c>
      <c r="C39" s="6">
        <v>0.11130694018084396</v>
      </c>
      <c r="D39" s="6">
        <v>9.5137420718816063E-2</v>
      </c>
      <c r="E39" s="6">
        <f t="shared" si="0"/>
        <v>0.10241370447672862</v>
      </c>
      <c r="F39" s="4">
        <f t="shared" si="1"/>
        <v>38</v>
      </c>
    </row>
    <row r="40" spans="1:6" ht="12.75">
      <c r="A40" s="3" t="s">
        <v>37</v>
      </c>
      <c r="B40" s="3" t="s">
        <v>20</v>
      </c>
      <c r="C40" s="6">
        <v>8.7768913404249735E-2</v>
      </c>
      <c r="D40" s="6">
        <v>0.11205073995771671</v>
      </c>
      <c r="E40" s="6">
        <f t="shared" si="0"/>
        <v>0.10112391800865658</v>
      </c>
      <c r="F40" s="4">
        <f t="shared" si="1"/>
        <v>39</v>
      </c>
    </row>
    <row r="41" spans="1:6" ht="12.75">
      <c r="A41" s="3" t="s">
        <v>22</v>
      </c>
      <c r="B41" s="3" t="s">
        <v>20</v>
      </c>
      <c r="C41" s="6">
        <v>6.9118019305846656E-2</v>
      </c>
      <c r="D41" s="6">
        <v>0.12473572938689217</v>
      </c>
      <c r="E41" s="6">
        <f t="shared" si="0"/>
        <v>9.9707759850421684E-2</v>
      </c>
      <c r="F41" s="4">
        <f t="shared" si="1"/>
        <v>40</v>
      </c>
    </row>
    <row r="42" spans="1:6" ht="12.75">
      <c r="A42" s="3" t="s">
        <v>78</v>
      </c>
      <c r="B42" s="3" t="s">
        <v>16</v>
      </c>
      <c r="C42" s="6">
        <v>0.12015863457246574</v>
      </c>
      <c r="D42" s="6">
        <v>8.0338266384778007E-2</v>
      </c>
      <c r="E42" s="6">
        <f t="shared" si="0"/>
        <v>9.8257432069237483E-2</v>
      </c>
      <c r="F42" s="4">
        <f t="shared" si="1"/>
        <v>41</v>
      </c>
    </row>
    <row r="43" spans="1:6" ht="12.75">
      <c r="A43" s="3" t="s">
        <v>44</v>
      </c>
      <c r="B43" s="3" t="s">
        <v>20</v>
      </c>
      <c r="C43" s="6">
        <v>9.1633737716084573E-2</v>
      </c>
      <c r="D43" s="6">
        <v>0.10359408033826638</v>
      </c>
      <c r="E43" s="6">
        <f t="shared" si="0"/>
        <v>9.8211926158284571E-2</v>
      </c>
      <c r="F43" s="4">
        <f t="shared" si="1"/>
        <v>42</v>
      </c>
    </row>
    <row r="44" spans="1:6" ht="12.75">
      <c r="A44" s="3" t="s">
        <v>65</v>
      </c>
      <c r="B44" s="3" t="s">
        <v>20</v>
      </c>
      <c r="C44" s="6">
        <v>0.10659434795544533</v>
      </c>
      <c r="D44" s="6">
        <v>9.0909090909090912E-2</v>
      </c>
      <c r="E44" s="6">
        <f t="shared" si="0"/>
        <v>9.7967456579950402E-2</v>
      </c>
      <c r="F44" s="4">
        <f t="shared" si="1"/>
        <v>43</v>
      </c>
    </row>
    <row r="45" spans="1:6" ht="12.75">
      <c r="A45" s="3" t="s">
        <v>40</v>
      </c>
      <c r="B45" s="3" t="s">
        <v>20</v>
      </c>
      <c r="C45" s="6">
        <v>8.8167863010632661E-2</v>
      </c>
      <c r="D45" s="6">
        <v>0.10570824524312897</v>
      </c>
      <c r="E45" s="6">
        <f t="shared" si="0"/>
        <v>9.7815073238505634E-2</v>
      </c>
      <c r="F45" s="4">
        <f t="shared" si="1"/>
        <v>44</v>
      </c>
    </row>
    <row r="46" spans="1:6" ht="12.75">
      <c r="A46" s="3" t="s">
        <v>47</v>
      </c>
      <c r="B46" s="3" t="s">
        <v>20</v>
      </c>
      <c r="C46" s="6">
        <v>9.1558934664887778E-2</v>
      </c>
      <c r="D46" s="6">
        <v>0.1014799154334038</v>
      </c>
      <c r="E46" s="6">
        <f t="shared" si="0"/>
        <v>9.7015474087571593E-2</v>
      </c>
      <c r="F46" s="4">
        <f t="shared" si="1"/>
        <v>45</v>
      </c>
    </row>
    <row r="47" spans="1:6" ht="12.75">
      <c r="A47" s="3" t="s">
        <v>50</v>
      </c>
      <c r="B47" s="3" t="s">
        <v>20</v>
      </c>
      <c r="C47" s="6">
        <v>9.3254470492015323E-2</v>
      </c>
      <c r="D47" s="6">
        <v>9.9365750528541227E-2</v>
      </c>
      <c r="E47" s="6">
        <f t="shared" si="0"/>
        <v>9.6615674512104566E-2</v>
      </c>
      <c r="F47" s="4">
        <f t="shared" si="1"/>
        <v>46</v>
      </c>
    </row>
    <row r="48" spans="1:6" ht="12.75">
      <c r="A48" s="3" t="s">
        <v>15</v>
      </c>
      <c r="B48" s="3" t="s">
        <v>16</v>
      </c>
      <c r="C48" s="6">
        <v>5.7049793712762323E-2</v>
      </c>
      <c r="D48" s="6">
        <v>0.12896405919661733</v>
      </c>
      <c r="E48" s="6">
        <f t="shared" si="0"/>
        <v>9.6602639728882569E-2</v>
      </c>
      <c r="F48" s="4">
        <f t="shared" si="1"/>
        <v>47</v>
      </c>
    </row>
    <row r="49" spans="1:6" ht="12.75">
      <c r="A49" s="3" t="s">
        <v>31</v>
      </c>
      <c r="B49" s="3" t="s">
        <v>20</v>
      </c>
      <c r="C49" s="6">
        <v>7.5800425212761119E-2</v>
      </c>
      <c r="D49" s="6">
        <v>0.11205073995771671</v>
      </c>
      <c r="E49" s="6">
        <f t="shared" si="0"/>
        <v>9.5738098322486698E-2</v>
      </c>
      <c r="F49" s="4">
        <f t="shared" si="1"/>
        <v>48</v>
      </c>
    </row>
    <row r="50" spans="1:6" ht="12.75">
      <c r="A50" s="3" t="s">
        <v>32</v>
      </c>
      <c r="B50" s="3" t="s">
        <v>20</v>
      </c>
      <c r="C50" s="6">
        <v>7.6299112220739818E-2</v>
      </c>
      <c r="D50" s="6">
        <v>0.10993657505285412</v>
      </c>
      <c r="E50" s="6">
        <f t="shared" si="0"/>
        <v>9.4799716778402682E-2</v>
      </c>
      <c r="F50" s="4">
        <f t="shared" si="1"/>
        <v>49</v>
      </c>
    </row>
    <row r="51" spans="1:6" ht="12.75">
      <c r="A51" s="3" t="s">
        <v>34</v>
      </c>
      <c r="B51" s="3" t="s">
        <v>16</v>
      </c>
      <c r="C51" s="6">
        <v>7.8767612910234333E-2</v>
      </c>
      <c r="D51" s="6">
        <v>0.10570824524312897</v>
      </c>
      <c r="E51" s="6">
        <f t="shared" si="0"/>
        <v>9.3584960693326391E-2</v>
      </c>
      <c r="F51" s="4">
        <f t="shared" si="1"/>
        <v>50</v>
      </c>
    </row>
    <row r="52" spans="1:6" ht="12.75">
      <c r="A52" s="3" t="s">
        <v>60</v>
      </c>
      <c r="B52" s="3" t="s">
        <v>20</v>
      </c>
      <c r="C52" s="6">
        <v>9.5997249035898138E-2</v>
      </c>
      <c r="D52" s="6">
        <v>9.0909090909090912E-2</v>
      </c>
      <c r="E52" s="6">
        <f t="shared" si="0"/>
        <v>9.3198762066154156E-2</v>
      </c>
      <c r="F52" s="4">
        <f t="shared" si="1"/>
        <v>51</v>
      </c>
    </row>
    <row r="53" spans="1:6" ht="12.75">
      <c r="A53" s="3" t="s">
        <v>62</v>
      </c>
      <c r="B53" s="3" t="s">
        <v>20</v>
      </c>
      <c r="C53" s="6">
        <v>9.5797774232706676E-2</v>
      </c>
      <c r="D53" s="6">
        <v>8.8794926004228336E-2</v>
      </c>
      <c r="E53" s="6">
        <f t="shared" si="0"/>
        <v>9.1946207707043592E-2</v>
      </c>
      <c r="F53" s="4">
        <f t="shared" si="1"/>
        <v>52</v>
      </c>
    </row>
    <row r="54" spans="1:6" ht="12.75">
      <c r="A54" s="3" t="s">
        <v>45</v>
      </c>
      <c r="B54" s="3" t="s">
        <v>20</v>
      </c>
      <c r="C54" s="6">
        <v>8.5574690569143463E-2</v>
      </c>
      <c r="D54" s="6">
        <v>9.5137420718816063E-2</v>
      </c>
      <c r="E54" s="6">
        <f t="shared" si="0"/>
        <v>9.0834192151463392E-2</v>
      </c>
      <c r="F54" s="4">
        <f t="shared" si="1"/>
        <v>53</v>
      </c>
    </row>
    <row r="55" spans="1:6" ht="12.75">
      <c r="A55" s="3" t="s">
        <v>23</v>
      </c>
      <c r="B55" s="3" t="s">
        <v>20</v>
      </c>
      <c r="C55" s="6">
        <v>6.2834563005315133E-2</v>
      </c>
      <c r="D55" s="6">
        <v>0.11205073995771671</v>
      </c>
      <c r="E55" s="6">
        <f t="shared" si="0"/>
        <v>8.9903460329136001E-2</v>
      </c>
      <c r="F55" s="4">
        <f t="shared" si="1"/>
        <v>54</v>
      </c>
    </row>
    <row r="56" spans="1:6" ht="12.75">
      <c r="A56" s="3" t="s">
        <v>63</v>
      </c>
      <c r="B56" s="3" t="s">
        <v>20</v>
      </c>
      <c r="C56" s="6">
        <v>9.6346329941483219E-2</v>
      </c>
      <c r="D56" s="6">
        <v>8.4566596194503171E-2</v>
      </c>
      <c r="E56" s="6">
        <f t="shared" si="0"/>
        <v>8.9867476380644185E-2</v>
      </c>
      <c r="F56" s="4">
        <f t="shared" si="1"/>
        <v>55</v>
      </c>
    </row>
    <row r="57" spans="1:6" ht="12.75">
      <c r="A57" s="3" t="s">
        <v>72</v>
      </c>
      <c r="B57" s="3" t="s">
        <v>20</v>
      </c>
      <c r="C57" s="6">
        <v>9.874002757978094E-2</v>
      </c>
      <c r="D57" s="6">
        <v>7.399577167019028E-2</v>
      </c>
      <c r="E57" s="6">
        <f t="shared" si="0"/>
        <v>8.5130686829506072E-2</v>
      </c>
      <c r="F57" s="4">
        <f t="shared" si="1"/>
        <v>56</v>
      </c>
    </row>
    <row r="58" spans="1:6" ht="12.75">
      <c r="A58" s="3" t="s">
        <v>51</v>
      </c>
      <c r="B58" s="3" t="s">
        <v>20</v>
      </c>
      <c r="C58" s="6">
        <v>8.1684931906909702E-2</v>
      </c>
      <c r="D58" s="6">
        <v>8.6680761099365747E-2</v>
      </c>
      <c r="E58" s="6">
        <f t="shared" si="0"/>
        <v>8.4432637962760529E-2</v>
      </c>
      <c r="F58" s="4">
        <f t="shared" si="1"/>
        <v>57</v>
      </c>
    </row>
    <row r="59" spans="1:6" ht="12.75">
      <c r="A59" s="3" t="s">
        <v>21</v>
      </c>
      <c r="B59" s="3" t="s">
        <v>20</v>
      </c>
      <c r="C59" s="6">
        <v>5.7797824224730364E-2</v>
      </c>
      <c r="D59" s="6">
        <v>0.10570824524312897</v>
      </c>
      <c r="E59" s="6">
        <f t="shared" si="0"/>
        <v>8.4148555784849602E-2</v>
      </c>
      <c r="F59" s="4">
        <f t="shared" si="1"/>
        <v>58</v>
      </c>
    </row>
    <row r="60" spans="1:6" ht="12.75">
      <c r="A60" s="3" t="s">
        <v>19</v>
      </c>
      <c r="B60" s="3" t="s">
        <v>20</v>
      </c>
      <c r="C60" s="6">
        <v>5.5104914381645421E-2</v>
      </c>
      <c r="D60" s="6">
        <v>0.10782241014799154</v>
      </c>
      <c r="E60" s="6">
        <f t="shared" si="0"/>
        <v>8.4099537053135789E-2</v>
      </c>
      <c r="F60" s="4">
        <f t="shared" si="1"/>
        <v>59</v>
      </c>
    </row>
    <row r="61" spans="1:6" ht="12.75">
      <c r="A61" s="3" t="s">
        <v>42</v>
      </c>
      <c r="B61" s="3" t="s">
        <v>20</v>
      </c>
      <c r="C61" s="6">
        <v>7.6648193126324898E-2</v>
      </c>
      <c r="D61" s="6">
        <v>8.8794926004228336E-2</v>
      </c>
      <c r="E61" s="6">
        <f t="shared" si="0"/>
        <v>8.3328896209171791E-2</v>
      </c>
      <c r="F61" s="4">
        <f t="shared" si="1"/>
        <v>60</v>
      </c>
    </row>
    <row r="62" spans="1:6" ht="12.75">
      <c r="A62" s="3" t="s">
        <v>41</v>
      </c>
      <c r="B62" s="3" t="s">
        <v>20</v>
      </c>
      <c r="C62" s="6">
        <v>7.5401475606378179E-2</v>
      </c>
      <c r="D62" s="6">
        <v>8.8794926004228336E-2</v>
      </c>
      <c r="E62" s="6">
        <f t="shared" si="0"/>
        <v>8.2767873325195765E-2</v>
      </c>
      <c r="F62" s="4">
        <f t="shared" si="1"/>
        <v>61</v>
      </c>
    </row>
    <row r="63" spans="1:6" ht="12.75">
      <c r="A63" s="3" t="s">
        <v>57</v>
      </c>
      <c r="B63" s="3" t="s">
        <v>20</v>
      </c>
      <c r="C63" s="6">
        <v>8.2582568521271341E-2</v>
      </c>
      <c r="D63" s="6">
        <v>8.2452431289640596E-2</v>
      </c>
      <c r="E63" s="6">
        <f t="shared" si="0"/>
        <v>8.2510993043874437E-2</v>
      </c>
      <c r="F63" s="4">
        <f t="shared" si="1"/>
        <v>62</v>
      </c>
    </row>
    <row r="64" spans="1:6" ht="12.75">
      <c r="A64" s="3" t="s">
        <v>56</v>
      </c>
      <c r="B64" s="3" t="s">
        <v>20</v>
      </c>
      <c r="C64" s="6">
        <v>8.2034012812494769E-2</v>
      </c>
      <c r="D64" s="6">
        <v>8.2452431289640596E-2</v>
      </c>
      <c r="E64" s="6">
        <f t="shared" si="0"/>
        <v>8.2264142974924973E-2</v>
      </c>
      <c r="F64" s="4">
        <f t="shared" si="1"/>
        <v>63</v>
      </c>
    </row>
    <row r="65" spans="1:6" ht="12.75">
      <c r="A65" s="3" t="s">
        <v>24</v>
      </c>
      <c r="B65" s="3" t="s">
        <v>20</v>
      </c>
      <c r="C65" s="6">
        <v>5.742380896874634E-2</v>
      </c>
      <c r="D65" s="6">
        <v>9.9365750528541227E-2</v>
      </c>
      <c r="E65" s="6">
        <f t="shared" si="0"/>
        <v>8.0491876826633529E-2</v>
      </c>
      <c r="F65" s="4">
        <f t="shared" si="1"/>
        <v>64</v>
      </c>
    </row>
    <row r="66" spans="1:6" ht="12.75">
      <c r="A66" s="3" t="s">
        <v>69</v>
      </c>
      <c r="B66" s="3" t="s">
        <v>16</v>
      </c>
      <c r="C66" s="6">
        <v>9.0137676692148519E-2</v>
      </c>
      <c r="D66" s="6">
        <v>7.1881606765327691E-2</v>
      </c>
      <c r="E66" s="6">
        <f t="shared" si="0"/>
        <v>8.0096838232397063E-2</v>
      </c>
      <c r="F66" s="4">
        <f t="shared" si="1"/>
        <v>65</v>
      </c>
    </row>
    <row r="67" spans="1:6" ht="12.75">
      <c r="A67" s="3" t="s">
        <v>38</v>
      </c>
      <c r="B67" s="3" t="s">
        <v>16</v>
      </c>
      <c r="C67" s="6">
        <v>6.4355558379650152E-2</v>
      </c>
      <c r="D67" s="6">
        <v>8.0338266384778007E-2</v>
      </c>
      <c r="E67" s="6">
        <f t="shared" si="0"/>
        <v>7.3146047782470469E-2</v>
      </c>
      <c r="F67" s="4">
        <f t="shared" si="1"/>
        <v>66</v>
      </c>
    </row>
    <row r="68" spans="1:6" ht="12.75">
      <c r="A68" s="3" t="s">
        <v>33</v>
      </c>
      <c r="B68" s="3" t="s">
        <v>16</v>
      </c>
      <c r="C68" s="6">
        <v>5.640150060239002E-2</v>
      </c>
      <c r="D68" s="6">
        <v>7.6109936575052856E-2</v>
      </c>
      <c r="E68" s="6">
        <f t="shared" si="0"/>
        <v>6.7241140387354584E-2</v>
      </c>
      <c r="F68" s="4">
        <f t="shared" si="1"/>
        <v>67</v>
      </c>
    </row>
    <row r="69" spans="1:6" ht="12.75">
      <c r="A69" s="3" t="s">
        <v>17</v>
      </c>
      <c r="B69" s="3" t="s">
        <v>16</v>
      </c>
      <c r="C69" s="6">
        <v>4.0318844595077216E-2</v>
      </c>
      <c r="D69" s="6">
        <v>8.8794926004228336E-2</v>
      </c>
      <c r="E69" s="6">
        <f t="shared" si="0"/>
        <v>6.6980689370110341E-2</v>
      </c>
      <c r="F69" s="4">
        <f t="shared" si="1"/>
        <v>68</v>
      </c>
    </row>
    <row r="70" spans="1:6" ht="12.75">
      <c r="A70" s="3" t="s">
        <v>46</v>
      </c>
      <c r="B70" s="3" t="s">
        <v>20</v>
      </c>
      <c r="C70" s="6">
        <v>6.088968367419826E-2</v>
      </c>
      <c r="D70" s="6">
        <v>6.765327695560254E-2</v>
      </c>
      <c r="E70" s="6">
        <f t="shared" si="0"/>
        <v>6.4609659978970613E-2</v>
      </c>
      <c r="F70" s="4">
        <f t="shared" si="1"/>
        <v>69</v>
      </c>
    </row>
    <row r="71" spans="1:6" ht="12.75">
      <c r="A71" s="3" t="s">
        <v>71</v>
      </c>
      <c r="B71" s="3" t="s">
        <v>20</v>
      </c>
      <c r="C71" s="6">
        <v>6.7073402573134031E-2</v>
      </c>
      <c r="D71" s="6">
        <v>5.0739957716701901E-2</v>
      </c>
      <c r="E71" s="6">
        <f t="shared" si="0"/>
        <v>5.8090007902096362E-2</v>
      </c>
      <c r="F71" s="4">
        <f t="shared" si="1"/>
        <v>70</v>
      </c>
    </row>
    <row r="72" spans="1:6" ht="12.75">
      <c r="A72" s="3" t="s">
        <v>39</v>
      </c>
      <c r="B72" s="3" t="s">
        <v>16</v>
      </c>
      <c r="C72" s="6">
        <v>4.7873952765954395E-2</v>
      </c>
      <c r="D72" s="6">
        <v>5.9196617336152217E-2</v>
      </c>
      <c r="E72" s="6">
        <f t="shared" si="0"/>
        <v>5.4101418279563197E-2</v>
      </c>
      <c r="F72" s="4">
        <f t="shared" si="1"/>
        <v>71</v>
      </c>
    </row>
    <row r="73" spans="1:6" ht="12.75">
      <c r="A73" s="3"/>
      <c r="C73" s="4"/>
      <c r="D73" s="4"/>
      <c r="E73" s="4"/>
    </row>
    <row r="74" spans="1:6" ht="12.75">
      <c r="C74" s="4"/>
      <c r="D74" s="4"/>
      <c r="E74" s="4"/>
    </row>
    <row r="75" spans="1:6" ht="12.75">
      <c r="C75" s="4"/>
      <c r="D75" s="4"/>
      <c r="E75" s="4"/>
    </row>
    <row r="76" spans="1:6" ht="12.75">
      <c r="C76" s="4"/>
      <c r="D76" s="4"/>
      <c r="E76" s="4"/>
    </row>
    <row r="77" spans="1:6" ht="12.75">
      <c r="C77" s="4"/>
      <c r="D77" s="4"/>
      <c r="E77" s="4"/>
    </row>
    <row r="78" spans="1:6" ht="12.75">
      <c r="C78" s="4"/>
      <c r="D78" s="4"/>
      <c r="E78" s="4"/>
    </row>
    <row r="79" spans="1:6" ht="12.75">
      <c r="C79" s="4"/>
      <c r="D79" s="4"/>
      <c r="E79" s="4"/>
    </row>
    <row r="80" spans="1:6" ht="12.75">
      <c r="C80" s="4"/>
      <c r="D80" s="4"/>
      <c r="E80" s="4"/>
    </row>
    <row r="81" spans="3:5" ht="12.75">
      <c r="C81" s="4"/>
      <c r="D81" s="4"/>
      <c r="E81" s="4"/>
    </row>
    <row r="82" spans="3:5" ht="12.75">
      <c r="C82" s="4"/>
      <c r="D82" s="4"/>
      <c r="E82" s="4"/>
    </row>
    <row r="83" spans="3:5" ht="12.75">
      <c r="C83" s="4"/>
      <c r="D83" s="4"/>
      <c r="E83" s="4"/>
    </row>
    <row r="84" spans="3:5" ht="12.75">
      <c r="C84" s="4"/>
      <c r="D84" s="4"/>
      <c r="E84" s="4"/>
    </row>
    <row r="85" spans="3:5" ht="12.75">
      <c r="C85" s="4"/>
      <c r="D85" s="4"/>
      <c r="E85" s="4"/>
    </row>
    <row r="86" spans="3:5" ht="12.75">
      <c r="C86" s="4"/>
      <c r="D86" s="4"/>
      <c r="E86" s="4"/>
    </row>
    <row r="87" spans="3:5" ht="12.75">
      <c r="C87" s="4"/>
      <c r="D87" s="4"/>
      <c r="E87" s="4"/>
    </row>
    <row r="88" spans="3:5" ht="12.75">
      <c r="C88" s="4"/>
      <c r="D88" s="4"/>
      <c r="E88" s="4"/>
    </row>
    <row r="89" spans="3:5" ht="12.75">
      <c r="C89" s="4"/>
      <c r="D89" s="4"/>
      <c r="E89" s="4"/>
    </row>
    <row r="90" spans="3:5" ht="12.75">
      <c r="C90" s="4"/>
      <c r="D90" s="4"/>
      <c r="E90" s="4"/>
    </row>
    <row r="91" spans="3:5" ht="12.75">
      <c r="C91" s="4"/>
      <c r="D91" s="4"/>
      <c r="E91" s="4"/>
    </row>
    <row r="92" spans="3:5" ht="12.75">
      <c r="C92" s="4"/>
      <c r="D92" s="4"/>
      <c r="E92" s="4"/>
    </row>
    <row r="93" spans="3:5" ht="12.75">
      <c r="C93" s="4"/>
      <c r="D93" s="4"/>
      <c r="E93" s="4"/>
    </row>
    <row r="94" spans="3:5" ht="12.75">
      <c r="C94" s="4"/>
      <c r="D94" s="4"/>
      <c r="E94" s="4"/>
    </row>
    <row r="95" spans="3:5" ht="12.75">
      <c r="C95" s="4"/>
      <c r="D95" s="4"/>
      <c r="E95" s="4"/>
    </row>
    <row r="96" spans="3:5" ht="12.75">
      <c r="C96" s="4"/>
      <c r="D96" s="4"/>
      <c r="E96" s="4"/>
    </row>
    <row r="97" spans="3:5" ht="12.75">
      <c r="C97" s="4"/>
      <c r="D97" s="4"/>
      <c r="E97" s="4"/>
    </row>
    <row r="98" spans="3:5" ht="12.75">
      <c r="C98" s="4"/>
      <c r="D98" s="4"/>
      <c r="E98" s="4"/>
    </row>
    <row r="99" spans="3:5" ht="12.75">
      <c r="C99" s="4"/>
      <c r="D99" s="4"/>
      <c r="E99" s="4"/>
    </row>
    <row r="100" spans="3:5" ht="12.75">
      <c r="C100" s="4"/>
      <c r="D100" s="4"/>
      <c r="E100" s="4"/>
    </row>
    <row r="101" spans="3:5" ht="12.75">
      <c r="C101" s="4"/>
      <c r="D101" s="4"/>
      <c r="E101" s="4"/>
    </row>
    <row r="102" spans="3:5" ht="12.75">
      <c r="C102" s="4"/>
      <c r="D102" s="4"/>
      <c r="E102" s="4"/>
    </row>
    <row r="103" spans="3:5" ht="12.75">
      <c r="C103" s="4"/>
      <c r="D103" s="4"/>
      <c r="E103" s="4"/>
    </row>
    <row r="104" spans="3:5" ht="12.75">
      <c r="C104" s="4"/>
      <c r="D104" s="4"/>
      <c r="E104" s="4"/>
    </row>
    <row r="105" spans="3:5" ht="12.75">
      <c r="C105" s="4"/>
      <c r="D105" s="4"/>
      <c r="E105" s="4"/>
    </row>
    <row r="106" spans="3:5" ht="12.75">
      <c r="C106" s="4"/>
      <c r="D106" s="4"/>
      <c r="E106" s="4"/>
    </row>
    <row r="107" spans="3:5" ht="12.75">
      <c r="C107" s="4"/>
      <c r="D107" s="4"/>
      <c r="E107" s="4"/>
    </row>
    <row r="108" spans="3:5" ht="12.75">
      <c r="C108" s="4"/>
      <c r="D108" s="4"/>
      <c r="E108" s="4"/>
    </row>
    <row r="109" spans="3:5" ht="12.75">
      <c r="C109" s="4"/>
      <c r="D109" s="4"/>
      <c r="E109" s="4"/>
    </row>
    <row r="110" spans="3:5" ht="12.75">
      <c r="C110" s="4"/>
      <c r="D110" s="4"/>
      <c r="E110" s="4"/>
    </row>
    <row r="111" spans="3:5" ht="12.75">
      <c r="C111" s="4"/>
      <c r="D111" s="4"/>
      <c r="E111" s="4"/>
    </row>
    <row r="112" spans="3:5" ht="12.75">
      <c r="C112" s="4"/>
      <c r="D112" s="4"/>
      <c r="E112" s="4"/>
    </row>
    <row r="113" spans="3:5" ht="12.75">
      <c r="C113" s="4"/>
      <c r="D113" s="4"/>
      <c r="E113" s="4"/>
    </row>
    <row r="114" spans="3:5" ht="12.75">
      <c r="C114" s="4"/>
      <c r="D114" s="4"/>
      <c r="E114" s="4"/>
    </row>
    <row r="115" spans="3:5" ht="12.75">
      <c r="C115" s="4"/>
      <c r="D115" s="4"/>
      <c r="E115" s="4"/>
    </row>
    <row r="116" spans="3:5" ht="12.75">
      <c r="C116" s="4"/>
      <c r="D116" s="4"/>
      <c r="E116" s="4"/>
    </row>
    <row r="117" spans="3:5" ht="12.75">
      <c r="C117" s="4"/>
      <c r="D117" s="4"/>
      <c r="E117" s="4"/>
    </row>
    <row r="118" spans="3:5" ht="12.75">
      <c r="C118" s="4"/>
      <c r="D118" s="4"/>
      <c r="E118" s="4"/>
    </row>
    <row r="119" spans="3:5" ht="12.75">
      <c r="C119" s="4"/>
      <c r="D119" s="4"/>
      <c r="E119" s="4"/>
    </row>
    <row r="120" spans="3:5" ht="12.75">
      <c r="C120" s="4"/>
      <c r="D120" s="4"/>
      <c r="E120" s="4"/>
    </row>
    <row r="121" spans="3:5" ht="12.75">
      <c r="C121" s="4"/>
      <c r="D121" s="4"/>
      <c r="E121" s="4"/>
    </row>
    <row r="122" spans="3:5" ht="12.75">
      <c r="C122" s="4"/>
      <c r="D122" s="4"/>
      <c r="E122" s="4"/>
    </row>
    <row r="123" spans="3:5" ht="12.75">
      <c r="C123" s="4"/>
      <c r="D123" s="4"/>
      <c r="E123" s="4"/>
    </row>
    <row r="124" spans="3:5" ht="12.75">
      <c r="C124" s="4"/>
      <c r="D124" s="4"/>
      <c r="E124" s="4"/>
    </row>
    <row r="125" spans="3:5" ht="12.75">
      <c r="C125" s="4"/>
      <c r="D125" s="4"/>
      <c r="E125" s="4"/>
    </row>
    <row r="126" spans="3:5" ht="12.75">
      <c r="C126" s="4"/>
      <c r="D126" s="4"/>
      <c r="E126" s="4"/>
    </row>
    <row r="127" spans="3:5" ht="12.75">
      <c r="C127" s="4"/>
      <c r="D127" s="4"/>
      <c r="E127" s="4"/>
    </row>
    <row r="128" spans="3:5" ht="12.75">
      <c r="C128" s="4"/>
      <c r="D128" s="4"/>
      <c r="E128" s="4"/>
    </row>
    <row r="129" spans="3:5" ht="12.75">
      <c r="C129" s="4"/>
      <c r="D129" s="4"/>
      <c r="E129" s="4"/>
    </row>
    <row r="130" spans="3:5" ht="12.75">
      <c r="C130" s="4"/>
      <c r="D130" s="4"/>
      <c r="E130" s="4"/>
    </row>
    <row r="131" spans="3:5" ht="12.75">
      <c r="C131" s="4"/>
      <c r="D131" s="4"/>
      <c r="E131" s="4"/>
    </row>
    <row r="132" spans="3:5" ht="12.75">
      <c r="C132" s="4"/>
      <c r="D132" s="4"/>
      <c r="E132" s="4"/>
    </row>
    <row r="133" spans="3:5" ht="12.75">
      <c r="C133" s="4"/>
      <c r="D133" s="4"/>
      <c r="E133" s="4"/>
    </row>
    <row r="134" spans="3:5" ht="12.75">
      <c r="C134" s="4"/>
      <c r="D134" s="4"/>
      <c r="E134" s="4"/>
    </row>
    <row r="135" spans="3:5" ht="12.75">
      <c r="C135" s="4"/>
      <c r="D135" s="4"/>
      <c r="E135" s="4"/>
    </row>
    <row r="136" spans="3:5" ht="12.75">
      <c r="C136" s="4"/>
      <c r="D136" s="4"/>
      <c r="E136" s="4"/>
    </row>
    <row r="137" spans="3:5" ht="12.75">
      <c r="C137" s="4"/>
      <c r="D137" s="4"/>
      <c r="E137" s="4"/>
    </row>
    <row r="138" spans="3:5" ht="12.75">
      <c r="C138" s="4"/>
      <c r="D138" s="4"/>
      <c r="E138" s="4"/>
    </row>
    <row r="139" spans="3:5" ht="12.75">
      <c r="C139" s="4"/>
      <c r="D139" s="4"/>
      <c r="E139" s="4"/>
    </row>
    <row r="140" spans="3:5" ht="12.75">
      <c r="C140" s="4"/>
      <c r="D140" s="4"/>
      <c r="E140" s="4"/>
    </row>
    <row r="141" spans="3:5" ht="12.75">
      <c r="C141" s="4"/>
      <c r="D141" s="4"/>
      <c r="E141" s="4"/>
    </row>
    <row r="142" spans="3:5" ht="12.75">
      <c r="C142" s="4"/>
      <c r="D142" s="4"/>
      <c r="E142" s="4"/>
    </row>
    <row r="143" spans="3:5" ht="12.75">
      <c r="C143" s="4"/>
      <c r="D143" s="4"/>
      <c r="E143" s="4"/>
    </row>
    <row r="144" spans="3:5" ht="12.75">
      <c r="C144" s="4"/>
      <c r="D144" s="4"/>
      <c r="E144" s="4"/>
    </row>
    <row r="145" spans="3:5" ht="12.75">
      <c r="C145" s="4"/>
      <c r="D145" s="4"/>
      <c r="E145" s="4"/>
    </row>
    <row r="146" spans="3:5" ht="12.75">
      <c r="C146" s="4"/>
      <c r="D146" s="4"/>
      <c r="E146" s="4"/>
    </row>
    <row r="147" spans="3:5" ht="12.75">
      <c r="C147" s="4"/>
      <c r="D147" s="4"/>
      <c r="E147" s="4"/>
    </row>
    <row r="148" spans="3:5" ht="12.75">
      <c r="C148" s="4"/>
      <c r="D148" s="4"/>
      <c r="E148" s="4"/>
    </row>
    <row r="149" spans="3:5" ht="12.75">
      <c r="C149" s="4"/>
      <c r="D149" s="4"/>
      <c r="E149" s="4"/>
    </row>
    <row r="150" spans="3:5" ht="12.75">
      <c r="C150" s="4"/>
      <c r="D150" s="4"/>
      <c r="E150" s="4"/>
    </row>
    <row r="151" spans="3:5" ht="12.75">
      <c r="C151" s="4"/>
      <c r="D151" s="4"/>
      <c r="E151" s="4"/>
    </row>
    <row r="152" spans="3:5" ht="12.75">
      <c r="C152" s="4"/>
      <c r="D152" s="4"/>
      <c r="E152" s="4"/>
    </row>
    <row r="153" spans="3:5" ht="12.75">
      <c r="C153" s="4"/>
      <c r="D153" s="4"/>
      <c r="E153" s="4"/>
    </row>
    <row r="154" spans="3:5" ht="12.75">
      <c r="C154" s="4"/>
      <c r="D154" s="4"/>
      <c r="E154" s="4"/>
    </row>
    <row r="155" spans="3:5" ht="12.75">
      <c r="C155" s="4"/>
      <c r="D155" s="4"/>
      <c r="E155" s="4"/>
    </row>
    <row r="156" spans="3:5" ht="12.75">
      <c r="C156" s="4"/>
      <c r="D156" s="4"/>
      <c r="E156" s="4"/>
    </row>
    <row r="157" spans="3:5" ht="12.75">
      <c r="C157" s="4"/>
      <c r="D157" s="4"/>
      <c r="E157" s="4"/>
    </row>
    <row r="158" spans="3:5" ht="12.75">
      <c r="C158" s="4"/>
      <c r="D158" s="4"/>
      <c r="E158" s="4"/>
    </row>
    <row r="159" spans="3:5" ht="12.75">
      <c r="C159" s="4"/>
      <c r="D159" s="4"/>
      <c r="E159" s="4"/>
    </row>
    <row r="160" spans="3:5" ht="12.75">
      <c r="C160" s="4"/>
      <c r="D160" s="4"/>
      <c r="E160" s="4"/>
    </row>
    <row r="161" spans="3:5" ht="12.75">
      <c r="C161" s="4"/>
      <c r="D161" s="4"/>
      <c r="E161" s="4"/>
    </row>
    <row r="162" spans="3:5" ht="12.75">
      <c r="C162" s="4"/>
      <c r="D162" s="4"/>
      <c r="E162" s="4"/>
    </row>
    <row r="163" spans="3:5" ht="12.75">
      <c r="C163" s="4"/>
      <c r="D163" s="4"/>
      <c r="E163" s="4"/>
    </row>
    <row r="164" spans="3:5" ht="12.75">
      <c r="C164" s="4"/>
      <c r="D164" s="4"/>
      <c r="E164" s="4"/>
    </row>
    <row r="165" spans="3:5" ht="12.75">
      <c r="C165" s="4"/>
      <c r="D165" s="4"/>
      <c r="E165" s="4"/>
    </row>
    <row r="166" spans="3:5" ht="12.75">
      <c r="C166" s="4"/>
      <c r="D166" s="4"/>
      <c r="E166" s="4"/>
    </row>
    <row r="167" spans="3:5" ht="12.75">
      <c r="C167" s="4"/>
      <c r="D167" s="4"/>
      <c r="E167" s="4"/>
    </row>
    <row r="168" spans="3:5" ht="12.75">
      <c r="C168" s="4"/>
      <c r="D168" s="4"/>
      <c r="E168" s="4"/>
    </row>
    <row r="169" spans="3:5" ht="12.75">
      <c r="C169" s="4"/>
      <c r="D169" s="4"/>
      <c r="E169" s="4"/>
    </row>
    <row r="170" spans="3:5" ht="12.75">
      <c r="C170" s="4"/>
      <c r="D170" s="4"/>
      <c r="E170" s="4"/>
    </row>
    <row r="171" spans="3:5" ht="12.75">
      <c r="C171" s="4"/>
      <c r="D171" s="4"/>
      <c r="E171" s="4"/>
    </row>
    <row r="172" spans="3:5" ht="12.75">
      <c r="C172" s="4"/>
      <c r="D172" s="4"/>
      <c r="E172" s="4"/>
    </row>
    <row r="173" spans="3:5" ht="12.75">
      <c r="C173" s="4"/>
      <c r="D173" s="4"/>
      <c r="E173" s="4"/>
    </row>
    <row r="174" spans="3:5" ht="12.75">
      <c r="C174" s="4"/>
      <c r="D174" s="4"/>
      <c r="E174" s="4"/>
    </row>
    <row r="175" spans="3:5" ht="12.75">
      <c r="C175" s="4"/>
      <c r="D175" s="4"/>
      <c r="E175" s="4"/>
    </row>
    <row r="176" spans="3:5" ht="12.75">
      <c r="C176" s="4"/>
      <c r="D176" s="4"/>
      <c r="E176" s="4"/>
    </row>
    <row r="177" spans="3:5" ht="12.75">
      <c r="C177" s="4"/>
      <c r="D177" s="4"/>
      <c r="E177" s="4"/>
    </row>
    <row r="178" spans="3:5" ht="12.75">
      <c r="C178" s="4"/>
      <c r="D178" s="4"/>
      <c r="E178" s="4"/>
    </row>
    <row r="179" spans="3:5" ht="12.75">
      <c r="C179" s="4"/>
      <c r="D179" s="4"/>
      <c r="E179" s="4"/>
    </row>
    <row r="180" spans="3:5" ht="12.75">
      <c r="C180" s="4"/>
      <c r="D180" s="4"/>
      <c r="E180" s="4"/>
    </row>
    <row r="181" spans="3:5" ht="12.75">
      <c r="C181" s="4"/>
      <c r="D181" s="4"/>
      <c r="E181" s="4"/>
    </row>
    <row r="182" spans="3:5" ht="12.75">
      <c r="C182" s="4"/>
      <c r="D182" s="4"/>
      <c r="E182" s="4"/>
    </row>
    <row r="183" spans="3:5" ht="12.75">
      <c r="C183" s="4"/>
      <c r="D183" s="4"/>
      <c r="E183" s="4"/>
    </row>
    <row r="184" spans="3:5" ht="12.75">
      <c r="C184" s="4"/>
      <c r="D184" s="4"/>
      <c r="E184" s="4"/>
    </row>
    <row r="185" spans="3:5" ht="12.75">
      <c r="C185" s="4"/>
      <c r="D185" s="4"/>
      <c r="E185" s="4"/>
    </row>
    <row r="186" spans="3:5" ht="12.75">
      <c r="C186" s="4"/>
      <c r="D186" s="4"/>
      <c r="E186" s="4"/>
    </row>
    <row r="187" spans="3:5" ht="12.75">
      <c r="C187" s="4"/>
      <c r="D187" s="4"/>
      <c r="E187" s="4"/>
    </row>
    <row r="188" spans="3:5" ht="12.75">
      <c r="C188" s="4"/>
      <c r="D188" s="4"/>
      <c r="E188" s="4"/>
    </row>
    <row r="189" spans="3:5" ht="12.75">
      <c r="C189" s="4"/>
      <c r="D189" s="4"/>
      <c r="E189" s="4"/>
    </row>
    <row r="190" spans="3:5" ht="12.75">
      <c r="C190" s="4"/>
      <c r="D190" s="4"/>
      <c r="E190" s="4"/>
    </row>
    <row r="191" spans="3:5" ht="12.75">
      <c r="C191" s="4"/>
      <c r="D191" s="4"/>
      <c r="E191" s="4"/>
    </row>
    <row r="192" spans="3:5" ht="12.75">
      <c r="C192" s="4"/>
      <c r="D192" s="4"/>
      <c r="E192" s="4"/>
    </row>
    <row r="193" spans="3:5" ht="12.75">
      <c r="C193" s="4"/>
      <c r="D193" s="4"/>
      <c r="E193" s="4"/>
    </row>
    <row r="194" spans="3:5" ht="12.75">
      <c r="C194" s="4"/>
      <c r="D194" s="4"/>
      <c r="E194" s="4"/>
    </row>
    <row r="195" spans="3:5" ht="12.75">
      <c r="C195" s="4"/>
      <c r="D195" s="4"/>
      <c r="E195" s="4"/>
    </row>
    <row r="196" spans="3:5" ht="12.75">
      <c r="C196" s="4"/>
      <c r="D196" s="4"/>
      <c r="E196" s="4"/>
    </row>
    <row r="197" spans="3:5" ht="12.75">
      <c r="C197" s="4"/>
      <c r="D197" s="4"/>
      <c r="E197" s="4"/>
    </row>
    <row r="198" spans="3:5" ht="12.75">
      <c r="C198" s="4"/>
      <c r="D198" s="4"/>
      <c r="E198" s="4"/>
    </row>
    <row r="199" spans="3:5" ht="12.75">
      <c r="C199" s="4"/>
      <c r="D199" s="4"/>
      <c r="E199" s="4"/>
    </row>
    <row r="200" spans="3:5" ht="12.75">
      <c r="C200" s="4"/>
      <c r="D200" s="4"/>
      <c r="E200" s="4"/>
    </row>
    <row r="201" spans="3:5" ht="12.75">
      <c r="C201" s="4"/>
      <c r="D201" s="4"/>
      <c r="E201" s="4"/>
    </row>
    <row r="202" spans="3:5" ht="12.75">
      <c r="C202" s="4"/>
      <c r="D202" s="4"/>
      <c r="E202" s="4"/>
    </row>
    <row r="203" spans="3:5" ht="12.75">
      <c r="C203" s="4"/>
      <c r="D203" s="4"/>
      <c r="E203" s="4"/>
    </row>
    <row r="204" spans="3:5" ht="12.75">
      <c r="C204" s="4"/>
      <c r="D204" s="4"/>
      <c r="E204" s="4"/>
    </row>
    <row r="205" spans="3:5" ht="12.75">
      <c r="C205" s="4"/>
      <c r="D205" s="4"/>
      <c r="E205" s="4"/>
    </row>
    <row r="206" spans="3:5" ht="12.75">
      <c r="C206" s="4"/>
      <c r="D206" s="4"/>
      <c r="E206" s="4"/>
    </row>
    <row r="207" spans="3:5" ht="12.75">
      <c r="C207" s="4"/>
      <c r="D207" s="4"/>
      <c r="E207" s="4"/>
    </row>
    <row r="208" spans="3:5" ht="12.75">
      <c r="C208" s="4"/>
      <c r="D208" s="4"/>
      <c r="E208" s="4"/>
    </row>
    <row r="209" spans="3:5" ht="12.75">
      <c r="C209" s="4"/>
      <c r="D209" s="4"/>
      <c r="E209" s="4"/>
    </row>
    <row r="210" spans="3:5" ht="12.75">
      <c r="C210" s="4"/>
      <c r="D210" s="4"/>
      <c r="E210" s="4"/>
    </row>
    <row r="211" spans="3:5" ht="12.75">
      <c r="C211" s="4"/>
      <c r="D211" s="4"/>
      <c r="E211" s="4"/>
    </row>
    <row r="212" spans="3:5" ht="12.75">
      <c r="C212" s="4"/>
      <c r="D212" s="4"/>
      <c r="E212" s="4"/>
    </row>
    <row r="213" spans="3:5" ht="12.75">
      <c r="C213" s="4"/>
      <c r="D213" s="4"/>
      <c r="E213" s="4"/>
    </row>
    <row r="214" spans="3:5" ht="12.75">
      <c r="C214" s="4"/>
      <c r="D214" s="4"/>
      <c r="E214" s="4"/>
    </row>
    <row r="215" spans="3:5" ht="12.75">
      <c r="C215" s="4"/>
      <c r="D215" s="4"/>
      <c r="E215" s="4"/>
    </row>
    <row r="216" spans="3:5" ht="12.75">
      <c r="C216" s="4"/>
      <c r="D216" s="4"/>
      <c r="E216" s="4"/>
    </row>
    <row r="217" spans="3:5" ht="12.75">
      <c r="C217" s="4"/>
      <c r="D217" s="4"/>
      <c r="E217" s="4"/>
    </row>
    <row r="218" spans="3:5" ht="12.75">
      <c r="C218" s="4"/>
      <c r="D218" s="4"/>
      <c r="E218" s="4"/>
    </row>
    <row r="219" spans="3:5" ht="12.75">
      <c r="C219" s="4"/>
      <c r="D219" s="4"/>
      <c r="E219" s="4"/>
    </row>
    <row r="220" spans="3:5" ht="12.75">
      <c r="C220" s="4"/>
      <c r="D220" s="4"/>
      <c r="E220" s="4"/>
    </row>
    <row r="221" spans="3:5" ht="12.75">
      <c r="C221" s="4"/>
      <c r="D221" s="4"/>
      <c r="E221" s="4"/>
    </row>
    <row r="222" spans="3:5" ht="12.75">
      <c r="C222" s="4"/>
      <c r="D222" s="4"/>
      <c r="E222" s="4"/>
    </row>
    <row r="223" spans="3:5" ht="12.75">
      <c r="C223" s="4"/>
      <c r="D223" s="4"/>
      <c r="E223" s="4"/>
    </row>
    <row r="224" spans="3:5" ht="12.75">
      <c r="C224" s="4"/>
      <c r="D224" s="4"/>
      <c r="E224" s="4"/>
    </row>
    <row r="225" spans="3:5" ht="12.75">
      <c r="C225" s="4"/>
      <c r="D225" s="4"/>
      <c r="E225" s="4"/>
    </row>
    <row r="226" spans="3:5" ht="12.75">
      <c r="C226" s="4"/>
      <c r="D226" s="4"/>
      <c r="E226" s="4"/>
    </row>
    <row r="227" spans="3:5" ht="12.75">
      <c r="C227" s="4"/>
      <c r="D227" s="4"/>
      <c r="E227" s="4"/>
    </row>
    <row r="228" spans="3:5" ht="12.75">
      <c r="C228" s="4"/>
      <c r="D228" s="4"/>
      <c r="E228" s="4"/>
    </row>
    <row r="229" spans="3:5" ht="12.75">
      <c r="C229" s="4"/>
      <c r="D229" s="4"/>
      <c r="E229" s="4"/>
    </row>
    <row r="230" spans="3:5" ht="12.75">
      <c r="C230" s="4"/>
      <c r="D230" s="4"/>
      <c r="E230" s="4"/>
    </row>
    <row r="231" spans="3:5" ht="12.75">
      <c r="C231" s="4"/>
      <c r="D231" s="4"/>
      <c r="E231" s="4"/>
    </row>
    <row r="232" spans="3:5" ht="12.75">
      <c r="C232" s="4"/>
      <c r="D232" s="4"/>
      <c r="E232" s="4"/>
    </row>
    <row r="233" spans="3:5" ht="12.75">
      <c r="C233" s="4"/>
      <c r="D233" s="4"/>
      <c r="E233" s="4"/>
    </row>
    <row r="234" spans="3:5" ht="12.75">
      <c r="C234" s="4"/>
      <c r="D234" s="4"/>
      <c r="E234" s="4"/>
    </row>
    <row r="235" spans="3:5" ht="12.75">
      <c r="C235" s="4"/>
      <c r="D235" s="4"/>
      <c r="E235" s="4"/>
    </row>
    <row r="236" spans="3:5" ht="12.75">
      <c r="C236" s="4"/>
      <c r="D236" s="4"/>
      <c r="E236" s="4"/>
    </row>
    <row r="237" spans="3:5" ht="12.75">
      <c r="C237" s="4"/>
      <c r="D237" s="4"/>
      <c r="E237" s="4"/>
    </row>
    <row r="238" spans="3:5" ht="12.75">
      <c r="C238" s="4"/>
      <c r="D238" s="4"/>
      <c r="E238" s="4"/>
    </row>
    <row r="239" spans="3:5" ht="12.75">
      <c r="C239" s="4"/>
      <c r="D239" s="4"/>
      <c r="E239" s="4"/>
    </row>
    <row r="240" spans="3:5" ht="12.75">
      <c r="C240" s="4"/>
      <c r="D240" s="4"/>
      <c r="E240" s="4"/>
    </row>
    <row r="241" spans="3:5" ht="12.75">
      <c r="C241" s="4"/>
      <c r="D241" s="4"/>
      <c r="E241" s="4"/>
    </row>
    <row r="242" spans="3:5" ht="12.75">
      <c r="C242" s="4"/>
      <c r="D242" s="4"/>
      <c r="E242" s="4"/>
    </row>
    <row r="243" spans="3:5" ht="12.75">
      <c r="C243" s="4"/>
      <c r="D243" s="4"/>
      <c r="E243" s="4"/>
    </row>
    <row r="244" spans="3:5" ht="12.75">
      <c r="C244" s="4"/>
      <c r="D244" s="4"/>
      <c r="E244" s="4"/>
    </row>
    <row r="245" spans="3:5" ht="12.75">
      <c r="C245" s="4"/>
      <c r="D245" s="4"/>
      <c r="E245" s="4"/>
    </row>
    <row r="246" spans="3:5" ht="12.75">
      <c r="C246" s="4"/>
      <c r="D246" s="4"/>
      <c r="E246" s="4"/>
    </row>
    <row r="247" spans="3:5" ht="12.75">
      <c r="C247" s="4"/>
      <c r="D247" s="4"/>
      <c r="E247" s="4"/>
    </row>
    <row r="248" spans="3:5" ht="12.75">
      <c r="C248" s="4"/>
      <c r="D248" s="4"/>
      <c r="E248" s="4"/>
    </row>
    <row r="249" spans="3:5" ht="12.75">
      <c r="C249" s="4"/>
      <c r="D249" s="4"/>
      <c r="E249" s="4"/>
    </row>
    <row r="250" spans="3:5" ht="12.75">
      <c r="C250" s="4"/>
      <c r="D250" s="4"/>
      <c r="E250" s="4"/>
    </row>
    <row r="251" spans="3:5" ht="12.75">
      <c r="C251" s="4"/>
      <c r="D251" s="4"/>
      <c r="E251" s="4"/>
    </row>
    <row r="252" spans="3:5" ht="12.75">
      <c r="C252" s="4"/>
      <c r="D252" s="4"/>
      <c r="E252" s="4"/>
    </row>
    <row r="253" spans="3:5" ht="12.75">
      <c r="C253" s="4"/>
      <c r="D253" s="4"/>
      <c r="E253" s="4"/>
    </row>
    <row r="254" spans="3:5" ht="12.75">
      <c r="C254" s="4"/>
      <c r="D254" s="4"/>
      <c r="E254" s="4"/>
    </row>
    <row r="255" spans="3:5" ht="12.75">
      <c r="C255" s="4"/>
      <c r="D255" s="4"/>
      <c r="E255" s="4"/>
    </row>
    <row r="256" spans="3:5" ht="12.75">
      <c r="C256" s="4"/>
      <c r="D256" s="4"/>
      <c r="E256" s="4"/>
    </row>
    <row r="257" spans="3:5" ht="12.75">
      <c r="C257" s="4"/>
      <c r="D257" s="4"/>
      <c r="E257" s="4"/>
    </row>
    <row r="258" spans="3:5" ht="12.75">
      <c r="C258" s="4"/>
      <c r="D258" s="4"/>
      <c r="E258" s="4"/>
    </row>
    <row r="259" spans="3:5" ht="12.75">
      <c r="C259" s="4"/>
      <c r="D259" s="4"/>
      <c r="E259" s="4"/>
    </row>
    <row r="260" spans="3:5" ht="12.75">
      <c r="C260" s="4"/>
      <c r="D260" s="4"/>
      <c r="E260" s="4"/>
    </row>
    <row r="261" spans="3:5" ht="12.75">
      <c r="C261" s="4"/>
      <c r="D261" s="4"/>
      <c r="E261" s="4"/>
    </row>
    <row r="262" spans="3:5" ht="12.75">
      <c r="C262" s="4"/>
      <c r="D262" s="4"/>
      <c r="E262" s="4"/>
    </row>
    <row r="263" spans="3:5" ht="12.75">
      <c r="C263" s="4"/>
      <c r="D263" s="4"/>
      <c r="E263" s="4"/>
    </row>
    <row r="264" spans="3:5" ht="12.75">
      <c r="C264" s="4"/>
      <c r="D264" s="4"/>
      <c r="E264" s="4"/>
    </row>
    <row r="265" spans="3:5" ht="12.75">
      <c r="C265" s="4"/>
      <c r="D265" s="4"/>
      <c r="E265" s="4"/>
    </row>
    <row r="266" spans="3:5" ht="12.75">
      <c r="C266" s="4"/>
      <c r="D266" s="4"/>
      <c r="E266" s="4"/>
    </row>
    <row r="267" spans="3:5" ht="12.75">
      <c r="C267" s="4"/>
      <c r="D267" s="4"/>
      <c r="E267" s="4"/>
    </row>
    <row r="268" spans="3:5" ht="12.75">
      <c r="C268" s="4"/>
      <c r="D268" s="4"/>
      <c r="E268" s="4"/>
    </row>
    <row r="269" spans="3:5" ht="12.75">
      <c r="C269" s="4"/>
      <c r="D269" s="4"/>
      <c r="E269" s="4"/>
    </row>
    <row r="270" spans="3:5" ht="12.75">
      <c r="C270" s="4"/>
      <c r="D270" s="4"/>
      <c r="E270" s="4"/>
    </row>
    <row r="271" spans="3:5" ht="12.75">
      <c r="C271" s="4"/>
      <c r="D271" s="4"/>
      <c r="E271" s="4"/>
    </row>
    <row r="272" spans="3:5" ht="12.75">
      <c r="C272" s="4"/>
      <c r="D272" s="4"/>
      <c r="E272" s="4"/>
    </row>
    <row r="273" spans="3:5" ht="12.75">
      <c r="C273" s="4"/>
      <c r="D273" s="4"/>
      <c r="E273" s="4"/>
    </row>
    <row r="274" spans="3:5" ht="12.75">
      <c r="C274" s="4"/>
      <c r="D274" s="4"/>
      <c r="E274" s="4"/>
    </row>
    <row r="275" spans="3:5" ht="12.75">
      <c r="C275" s="4"/>
      <c r="D275" s="4"/>
      <c r="E275" s="4"/>
    </row>
    <row r="276" spans="3:5" ht="12.75">
      <c r="C276" s="4"/>
      <c r="D276" s="4"/>
      <c r="E276" s="4"/>
    </row>
    <row r="277" spans="3:5" ht="12.75">
      <c r="C277" s="4"/>
      <c r="D277" s="4"/>
      <c r="E277" s="4"/>
    </row>
    <row r="278" spans="3:5" ht="12.75">
      <c r="C278" s="4"/>
      <c r="D278" s="4"/>
      <c r="E278" s="4"/>
    </row>
    <row r="279" spans="3:5" ht="12.75">
      <c r="C279" s="4"/>
      <c r="D279" s="4"/>
      <c r="E279" s="4"/>
    </row>
    <row r="280" spans="3:5" ht="12.75">
      <c r="C280" s="4"/>
      <c r="D280" s="4"/>
      <c r="E280" s="4"/>
    </row>
    <row r="281" spans="3:5" ht="12.75">
      <c r="C281" s="4"/>
      <c r="D281" s="4"/>
      <c r="E281" s="4"/>
    </row>
    <row r="282" spans="3:5" ht="12.75">
      <c r="C282" s="4"/>
      <c r="D282" s="4"/>
      <c r="E282" s="4"/>
    </row>
    <row r="283" spans="3:5" ht="12.75">
      <c r="C283" s="4"/>
      <c r="D283" s="4"/>
      <c r="E283" s="4"/>
    </row>
    <row r="284" spans="3:5" ht="12.75">
      <c r="C284" s="4"/>
      <c r="D284" s="4"/>
      <c r="E284" s="4"/>
    </row>
    <row r="285" spans="3:5" ht="12.75">
      <c r="C285" s="4"/>
      <c r="D285" s="4"/>
      <c r="E285" s="4"/>
    </row>
    <row r="286" spans="3:5" ht="12.75">
      <c r="C286" s="4"/>
      <c r="D286" s="4"/>
      <c r="E286" s="4"/>
    </row>
    <row r="287" spans="3:5" ht="12.75">
      <c r="C287" s="4"/>
      <c r="D287" s="4"/>
      <c r="E287" s="4"/>
    </row>
    <row r="288" spans="3:5" ht="12.75">
      <c r="C288" s="4"/>
      <c r="D288" s="4"/>
      <c r="E288" s="4"/>
    </row>
    <row r="289" spans="3:5" ht="12.75">
      <c r="C289" s="4"/>
      <c r="D289" s="4"/>
      <c r="E289" s="4"/>
    </row>
    <row r="290" spans="3:5" ht="12.75">
      <c r="C290" s="4"/>
      <c r="D290" s="4"/>
      <c r="E290" s="4"/>
    </row>
    <row r="291" spans="3:5" ht="12.75">
      <c r="C291" s="4"/>
      <c r="D291" s="4"/>
      <c r="E291" s="4"/>
    </row>
    <row r="292" spans="3:5" ht="12.75">
      <c r="C292" s="4"/>
      <c r="D292" s="4"/>
      <c r="E292" s="4"/>
    </row>
    <row r="293" spans="3:5" ht="12.75">
      <c r="C293" s="4"/>
      <c r="D293" s="4"/>
      <c r="E293" s="4"/>
    </row>
    <row r="294" spans="3:5" ht="12.75">
      <c r="C294" s="4"/>
      <c r="D294" s="4"/>
      <c r="E294" s="4"/>
    </row>
    <row r="295" spans="3:5" ht="12.75">
      <c r="C295" s="4"/>
      <c r="D295" s="4"/>
      <c r="E295" s="4"/>
    </row>
    <row r="296" spans="3:5" ht="12.75">
      <c r="C296" s="4"/>
      <c r="D296" s="4"/>
      <c r="E296" s="4"/>
    </row>
    <row r="297" spans="3:5" ht="12.75">
      <c r="C297" s="4"/>
      <c r="D297" s="4"/>
      <c r="E297" s="4"/>
    </row>
    <row r="298" spans="3:5" ht="12.75">
      <c r="C298" s="4"/>
      <c r="D298" s="4"/>
      <c r="E298" s="4"/>
    </row>
    <row r="299" spans="3:5" ht="12.75">
      <c r="C299" s="4"/>
      <c r="D299" s="4"/>
      <c r="E299" s="4"/>
    </row>
    <row r="300" spans="3:5" ht="12.75">
      <c r="C300" s="4"/>
      <c r="D300" s="4"/>
      <c r="E300" s="4"/>
    </row>
    <row r="301" spans="3:5" ht="12.75">
      <c r="C301" s="4"/>
      <c r="D301" s="4"/>
      <c r="E301" s="4"/>
    </row>
    <row r="302" spans="3:5" ht="12.75">
      <c r="C302" s="4"/>
      <c r="D302" s="4"/>
      <c r="E302" s="4"/>
    </row>
    <row r="303" spans="3:5" ht="12.75">
      <c r="C303" s="4"/>
      <c r="D303" s="4"/>
      <c r="E303" s="4"/>
    </row>
    <row r="304" spans="3:5" ht="12.75">
      <c r="C304" s="4"/>
      <c r="D304" s="4"/>
      <c r="E304" s="4"/>
    </row>
    <row r="305" spans="3:5" ht="12.75">
      <c r="C305" s="4"/>
      <c r="D305" s="4"/>
      <c r="E305" s="4"/>
    </row>
    <row r="306" spans="3:5" ht="12.75">
      <c r="C306" s="4"/>
      <c r="D306" s="4"/>
      <c r="E306" s="4"/>
    </row>
    <row r="307" spans="3:5" ht="12.75">
      <c r="C307" s="4"/>
      <c r="D307" s="4"/>
      <c r="E307" s="4"/>
    </row>
    <row r="308" spans="3:5" ht="12.75">
      <c r="C308" s="4"/>
      <c r="D308" s="4"/>
      <c r="E308" s="4"/>
    </row>
    <row r="309" spans="3:5" ht="12.75">
      <c r="C309" s="4"/>
      <c r="D309" s="4"/>
      <c r="E309" s="4"/>
    </row>
    <row r="310" spans="3:5" ht="12.75">
      <c r="C310" s="4"/>
      <c r="D310" s="4"/>
      <c r="E310" s="4"/>
    </row>
    <row r="311" spans="3:5" ht="12.75">
      <c r="C311" s="4"/>
      <c r="D311" s="4"/>
      <c r="E311" s="4"/>
    </row>
    <row r="312" spans="3:5" ht="12.75">
      <c r="C312" s="4"/>
      <c r="D312" s="4"/>
      <c r="E312" s="4"/>
    </row>
    <row r="313" spans="3:5" ht="12.75">
      <c r="C313" s="4"/>
      <c r="D313" s="4"/>
      <c r="E313" s="4"/>
    </row>
    <row r="314" spans="3:5" ht="12.75">
      <c r="C314" s="4"/>
      <c r="D314" s="4"/>
      <c r="E314" s="4"/>
    </row>
    <row r="315" spans="3:5" ht="12.75">
      <c r="C315" s="4"/>
      <c r="D315" s="4"/>
      <c r="E315" s="4"/>
    </row>
    <row r="316" spans="3:5" ht="12.75">
      <c r="C316" s="4"/>
      <c r="D316" s="4"/>
      <c r="E316" s="4"/>
    </row>
    <row r="317" spans="3:5" ht="12.75">
      <c r="C317" s="4"/>
      <c r="D317" s="4"/>
      <c r="E317" s="4"/>
    </row>
    <row r="318" spans="3:5" ht="12.75">
      <c r="C318" s="4"/>
      <c r="D318" s="4"/>
      <c r="E318" s="4"/>
    </row>
    <row r="319" spans="3:5" ht="12.75">
      <c r="C319" s="4"/>
      <c r="D319" s="4"/>
      <c r="E319" s="4"/>
    </row>
    <row r="320" spans="3:5" ht="12.75">
      <c r="C320" s="4"/>
      <c r="D320" s="4"/>
      <c r="E320" s="4"/>
    </row>
    <row r="321" spans="3:5" ht="12.75">
      <c r="C321" s="4"/>
      <c r="D321" s="4"/>
      <c r="E321" s="4"/>
    </row>
    <row r="322" spans="3:5" ht="12.75">
      <c r="C322" s="4"/>
      <c r="D322" s="4"/>
      <c r="E322" s="4"/>
    </row>
    <row r="323" spans="3:5" ht="12.75">
      <c r="C323" s="4"/>
      <c r="D323" s="4"/>
      <c r="E323" s="4"/>
    </row>
    <row r="324" spans="3:5" ht="12.75">
      <c r="C324" s="4"/>
      <c r="D324" s="4"/>
      <c r="E324" s="4"/>
    </row>
    <row r="325" spans="3:5" ht="12.75">
      <c r="C325" s="4"/>
      <c r="D325" s="4"/>
      <c r="E325" s="4"/>
    </row>
    <row r="326" spans="3:5" ht="12.75">
      <c r="C326" s="4"/>
      <c r="D326" s="4"/>
      <c r="E326" s="4"/>
    </row>
    <row r="327" spans="3:5" ht="12.75">
      <c r="C327" s="4"/>
      <c r="D327" s="4"/>
      <c r="E327" s="4"/>
    </row>
    <row r="328" spans="3:5" ht="12.75">
      <c r="C328" s="4"/>
      <c r="D328" s="4"/>
      <c r="E328" s="4"/>
    </row>
    <row r="329" spans="3:5" ht="12.75">
      <c r="C329" s="4"/>
      <c r="D329" s="4"/>
      <c r="E329" s="4"/>
    </row>
    <row r="330" spans="3:5" ht="12.75">
      <c r="C330" s="4"/>
      <c r="D330" s="4"/>
      <c r="E330" s="4"/>
    </row>
    <row r="331" spans="3:5" ht="12.75">
      <c r="C331" s="4"/>
      <c r="D331" s="4"/>
      <c r="E331" s="4"/>
    </row>
    <row r="332" spans="3:5" ht="12.75">
      <c r="C332" s="4"/>
      <c r="D332" s="4"/>
      <c r="E332" s="4"/>
    </row>
    <row r="333" spans="3:5" ht="12.75">
      <c r="C333" s="4"/>
      <c r="D333" s="4"/>
      <c r="E333" s="4"/>
    </row>
    <row r="334" spans="3:5" ht="12.75">
      <c r="C334" s="4"/>
      <c r="D334" s="4"/>
      <c r="E334" s="4"/>
    </row>
    <row r="335" spans="3:5" ht="12.75">
      <c r="C335" s="4"/>
      <c r="D335" s="4"/>
      <c r="E335" s="4"/>
    </row>
    <row r="336" spans="3:5" ht="12.75">
      <c r="C336" s="4"/>
      <c r="D336" s="4"/>
      <c r="E336" s="4"/>
    </row>
    <row r="337" spans="3:5" ht="12.75">
      <c r="C337" s="4"/>
      <c r="D337" s="4"/>
      <c r="E337" s="4"/>
    </row>
    <row r="338" spans="3:5" ht="12.75">
      <c r="C338" s="4"/>
      <c r="D338" s="4"/>
      <c r="E338" s="4"/>
    </row>
    <row r="339" spans="3:5" ht="12.75">
      <c r="C339" s="4"/>
      <c r="D339" s="4"/>
      <c r="E339" s="4"/>
    </row>
    <row r="340" spans="3:5" ht="12.75">
      <c r="C340" s="4"/>
      <c r="D340" s="4"/>
      <c r="E340" s="4"/>
    </row>
    <row r="341" spans="3:5" ht="12.75">
      <c r="C341" s="4"/>
      <c r="D341" s="4"/>
      <c r="E341" s="4"/>
    </row>
    <row r="342" spans="3:5" ht="12.75">
      <c r="C342" s="4"/>
      <c r="D342" s="4"/>
      <c r="E342" s="4"/>
    </row>
    <row r="343" spans="3:5" ht="12.75">
      <c r="C343" s="4"/>
      <c r="D343" s="4"/>
      <c r="E343" s="4"/>
    </row>
    <row r="344" spans="3:5" ht="12.75">
      <c r="C344" s="4"/>
      <c r="D344" s="4"/>
      <c r="E344" s="4"/>
    </row>
    <row r="345" spans="3:5" ht="12.75">
      <c r="C345" s="4"/>
      <c r="D345" s="4"/>
      <c r="E345" s="4"/>
    </row>
    <row r="346" spans="3:5" ht="12.75">
      <c r="C346" s="4"/>
      <c r="D346" s="4"/>
      <c r="E346" s="4"/>
    </row>
    <row r="347" spans="3:5" ht="12.75">
      <c r="C347" s="4"/>
      <c r="D347" s="4"/>
      <c r="E347" s="4"/>
    </row>
    <row r="348" spans="3:5" ht="12.75">
      <c r="C348" s="4"/>
      <c r="D348" s="4"/>
      <c r="E348" s="4"/>
    </row>
    <row r="349" spans="3:5" ht="12.75">
      <c r="C349" s="4"/>
      <c r="D349" s="4"/>
      <c r="E349" s="4"/>
    </row>
    <row r="350" spans="3:5" ht="12.75">
      <c r="C350" s="4"/>
      <c r="D350" s="4"/>
      <c r="E350" s="4"/>
    </row>
    <row r="351" spans="3:5" ht="12.75">
      <c r="C351" s="4"/>
      <c r="D351" s="4"/>
      <c r="E351" s="4"/>
    </row>
    <row r="352" spans="3:5" ht="12.75">
      <c r="C352" s="4"/>
      <c r="D352" s="4"/>
      <c r="E352" s="4"/>
    </row>
    <row r="353" spans="3:5" ht="12.75">
      <c r="C353" s="4"/>
      <c r="D353" s="4"/>
      <c r="E353" s="4"/>
    </row>
    <row r="354" spans="3:5" ht="12.75">
      <c r="C354" s="4"/>
      <c r="D354" s="4"/>
      <c r="E354" s="4"/>
    </row>
    <row r="355" spans="3:5" ht="12.75">
      <c r="C355" s="4"/>
      <c r="D355" s="4"/>
      <c r="E355" s="4"/>
    </row>
    <row r="356" spans="3:5" ht="12.75">
      <c r="C356" s="4"/>
      <c r="D356" s="4"/>
      <c r="E356" s="4"/>
    </row>
    <row r="357" spans="3:5" ht="12.75">
      <c r="C357" s="4"/>
      <c r="D357" s="4"/>
      <c r="E357" s="4"/>
    </row>
    <row r="358" spans="3:5" ht="12.75">
      <c r="C358" s="4"/>
      <c r="D358" s="4"/>
      <c r="E358" s="4"/>
    </row>
    <row r="359" spans="3:5" ht="12.75">
      <c r="C359" s="4"/>
      <c r="D359" s="4"/>
      <c r="E359" s="4"/>
    </row>
    <row r="360" spans="3:5" ht="12.75">
      <c r="C360" s="4"/>
      <c r="D360" s="4"/>
      <c r="E360" s="4"/>
    </row>
    <row r="361" spans="3:5" ht="12.75">
      <c r="C361" s="4"/>
      <c r="D361" s="4"/>
      <c r="E361" s="4"/>
    </row>
    <row r="362" spans="3:5" ht="12.75">
      <c r="C362" s="4"/>
      <c r="D362" s="4"/>
      <c r="E362" s="4"/>
    </row>
    <row r="363" spans="3:5" ht="12.75">
      <c r="C363" s="4"/>
      <c r="D363" s="4"/>
      <c r="E363" s="4"/>
    </row>
    <row r="364" spans="3:5" ht="12.75">
      <c r="C364" s="4"/>
      <c r="D364" s="4"/>
      <c r="E364" s="4"/>
    </row>
    <row r="365" spans="3:5" ht="12.75">
      <c r="C365" s="4"/>
      <c r="D365" s="4"/>
      <c r="E365" s="4"/>
    </row>
    <row r="366" spans="3:5" ht="12.75">
      <c r="C366" s="4"/>
      <c r="D366" s="4"/>
      <c r="E366" s="4"/>
    </row>
    <row r="367" spans="3:5" ht="12.75">
      <c r="C367" s="4"/>
      <c r="D367" s="4"/>
      <c r="E367" s="4"/>
    </row>
    <row r="368" spans="3:5" ht="12.75">
      <c r="C368" s="4"/>
      <c r="D368" s="4"/>
      <c r="E368" s="4"/>
    </row>
    <row r="369" spans="3:5" ht="12.75">
      <c r="C369" s="4"/>
      <c r="D369" s="4"/>
      <c r="E369" s="4"/>
    </row>
    <row r="370" spans="3:5" ht="12.75">
      <c r="C370" s="4"/>
      <c r="D370" s="4"/>
      <c r="E370" s="4"/>
    </row>
    <row r="371" spans="3:5" ht="12.75">
      <c r="C371" s="4"/>
      <c r="D371" s="4"/>
      <c r="E371" s="4"/>
    </row>
    <row r="372" spans="3:5" ht="12.75">
      <c r="C372" s="4"/>
      <c r="D372" s="4"/>
      <c r="E372" s="4"/>
    </row>
    <row r="373" spans="3:5" ht="12.75">
      <c r="C373" s="4"/>
      <c r="D373" s="4"/>
      <c r="E373" s="4"/>
    </row>
    <row r="374" spans="3:5" ht="12.75">
      <c r="C374" s="4"/>
      <c r="D374" s="4"/>
      <c r="E374" s="4"/>
    </row>
    <row r="375" spans="3:5" ht="12.75">
      <c r="C375" s="4"/>
      <c r="D375" s="4"/>
      <c r="E375" s="4"/>
    </row>
    <row r="376" spans="3:5" ht="12.75">
      <c r="C376" s="4"/>
      <c r="D376" s="4"/>
      <c r="E376" s="4"/>
    </row>
    <row r="377" spans="3:5" ht="12.75">
      <c r="C377" s="4"/>
      <c r="D377" s="4"/>
      <c r="E377" s="4"/>
    </row>
    <row r="378" spans="3:5" ht="12.75">
      <c r="C378" s="4"/>
      <c r="D378" s="4"/>
      <c r="E378" s="4"/>
    </row>
    <row r="379" spans="3:5" ht="12.75">
      <c r="C379" s="4"/>
      <c r="D379" s="4"/>
      <c r="E379" s="4"/>
    </row>
    <row r="380" spans="3:5" ht="12.75">
      <c r="C380" s="4"/>
      <c r="D380" s="4"/>
      <c r="E380" s="4"/>
    </row>
    <row r="381" spans="3:5" ht="12.75">
      <c r="C381" s="4"/>
      <c r="D381" s="4"/>
      <c r="E381" s="4"/>
    </row>
    <row r="382" spans="3:5" ht="12.75">
      <c r="C382" s="4"/>
      <c r="D382" s="4"/>
      <c r="E382" s="4"/>
    </row>
    <row r="383" spans="3:5" ht="12.75">
      <c r="C383" s="4"/>
      <c r="D383" s="4"/>
      <c r="E383" s="4"/>
    </row>
    <row r="384" spans="3:5" ht="12.75">
      <c r="C384" s="4"/>
      <c r="D384" s="4"/>
      <c r="E384" s="4"/>
    </row>
    <row r="385" spans="3:5" ht="12.75">
      <c r="C385" s="4"/>
      <c r="D385" s="4"/>
      <c r="E385" s="4"/>
    </row>
    <row r="386" spans="3:5" ht="12.75">
      <c r="C386" s="4"/>
      <c r="D386" s="4"/>
      <c r="E386" s="4"/>
    </row>
    <row r="387" spans="3:5" ht="12.75">
      <c r="C387" s="4"/>
      <c r="D387" s="4"/>
      <c r="E387" s="4"/>
    </row>
    <row r="388" spans="3:5" ht="12.75">
      <c r="C388" s="4"/>
      <c r="D388" s="4"/>
      <c r="E388" s="4"/>
    </row>
    <row r="389" spans="3:5" ht="12.75">
      <c r="C389" s="4"/>
      <c r="D389" s="4"/>
      <c r="E389" s="4"/>
    </row>
    <row r="390" spans="3:5" ht="12.75">
      <c r="C390" s="4"/>
      <c r="D390" s="4"/>
      <c r="E390" s="4"/>
    </row>
    <row r="391" spans="3:5" ht="12.75">
      <c r="C391" s="4"/>
      <c r="D391" s="4"/>
      <c r="E391" s="4"/>
    </row>
    <row r="392" spans="3:5" ht="12.75">
      <c r="C392" s="4"/>
      <c r="D392" s="4"/>
      <c r="E392" s="4"/>
    </row>
    <row r="393" spans="3:5" ht="12.75">
      <c r="C393" s="4"/>
      <c r="D393" s="4"/>
      <c r="E393" s="4"/>
    </row>
    <row r="394" spans="3:5" ht="12.75">
      <c r="C394" s="4"/>
      <c r="D394" s="4"/>
      <c r="E394" s="4"/>
    </row>
    <row r="395" spans="3:5" ht="12.75">
      <c r="C395" s="4"/>
      <c r="D395" s="4"/>
      <c r="E395" s="4"/>
    </row>
    <row r="396" spans="3:5" ht="12.75">
      <c r="C396" s="4"/>
      <c r="D396" s="4"/>
      <c r="E396" s="4"/>
    </row>
    <row r="397" spans="3:5" ht="12.75">
      <c r="C397" s="4"/>
      <c r="D397" s="4"/>
      <c r="E397" s="4"/>
    </row>
    <row r="398" spans="3:5" ht="12.75">
      <c r="C398" s="4"/>
      <c r="D398" s="4"/>
      <c r="E398" s="4"/>
    </row>
    <row r="399" spans="3:5" ht="12.75">
      <c r="C399" s="4"/>
      <c r="D399" s="4"/>
      <c r="E399" s="4"/>
    </row>
    <row r="400" spans="3:5" ht="12.75">
      <c r="C400" s="4"/>
      <c r="D400" s="4"/>
      <c r="E400" s="4"/>
    </row>
    <row r="401" spans="3:5" ht="12.75">
      <c r="C401" s="4"/>
      <c r="D401" s="4"/>
      <c r="E401" s="4"/>
    </row>
    <row r="402" spans="3:5" ht="12.75">
      <c r="C402" s="4"/>
      <c r="D402" s="4"/>
      <c r="E402" s="4"/>
    </row>
    <row r="403" spans="3:5" ht="12.75">
      <c r="C403" s="4"/>
      <c r="D403" s="4"/>
      <c r="E403" s="4"/>
    </row>
    <row r="404" spans="3:5" ht="12.75">
      <c r="C404" s="4"/>
      <c r="D404" s="4"/>
      <c r="E404" s="4"/>
    </row>
    <row r="405" spans="3:5" ht="12.75">
      <c r="C405" s="4"/>
      <c r="D405" s="4"/>
      <c r="E405" s="4"/>
    </row>
    <row r="406" spans="3:5" ht="12.75">
      <c r="C406" s="4"/>
      <c r="D406" s="4"/>
      <c r="E406" s="4"/>
    </row>
    <row r="407" spans="3:5" ht="12.75">
      <c r="C407" s="4"/>
      <c r="D407" s="4"/>
      <c r="E407" s="4"/>
    </row>
    <row r="408" spans="3:5" ht="12.75">
      <c r="C408" s="4"/>
      <c r="D408" s="4"/>
      <c r="E408" s="4"/>
    </row>
    <row r="409" spans="3:5" ht="12.75">
      <c r="C409" s="4"/>
      <c r="D409" s="4"/>
      <c r="E409" s="4"/>
    </row>
    <row r="410" spans="3:5" ht="12.75">
      <c r="C410" s="4"/>
      <c r="D410" s="4"/>
      <c r="E410" s="4"/>
    </row>
    <row r="411" spans="3:5" ht="12.75">
      <c r="C411" s="4"/>
      <c r="D411" s="4"/>
      <c r="E411" s="4"/>
    </row>
    <row r="412" spans="3:5" ht="12.75">
      <c r="C412" s="4"/>
      <c r="D412" s="4"/>
      <c r="E412" s="4"/>
    </row>
    <row r="413" spans="3:5" ht="12.75">
      <c r="C413" s="4"/>
      <c r="D413" s="4"/>
      <c r="E413" s="4"/>
    </row>
    <row r="414" spans="3:5" ht="12.75">
      <c r="C414" s="4"/>
      <c r="D414" s="4"/>
      <c r="E414" s="4"/>
    </row>
    <row r="415" spans="3:5" ht="12.75">
      <c r="C415" s="4"/>
      <c r="D415" s="4"/>
      <c r="E415" s="4"/>
    </row>
    <row r="416" spans="3:5" ht="12.75">
      <c r="C416" s="4"/>
      <c r="D416" s="4"/>
      <c r="E416" s="4"/>
    </row>
    <row r="417" spans="3:5" ht="12.75">
      <c r="C417" s="4"/>
      <c r="D417" s="4"/>
      <c r="E417" s="4"/>
    </row>
    <row r="418" spans="3:5" ht="12.75">
      <c r="C418" s="4"/>
      <c r="D418" s="4"/>
      <c r="E418" s="4"/>
    </row>
    <row r="419" spans="3:5" ht="12.75">
      <c r="C419" s="4"/>
      <c r="D419" s="4"/>
      <c r="E419" s="4"/>
    </row>
    <row r="420" spans="3:5" ht="12.75">
      <c r="C420" s="4"/>
      <c r="D420" s="4"/>
      <c r="E420" s="4"/>
    </row>
    <row r="421" spans="3:5" ht="12.75">
      <c r="C421" s="4"/>
      <c r="D421" s="4"/>
      <c r="E421" s="4"/>
    </row>
    <row r="422" spans="3:5" ht="12.75">
      <c r="C422" s="4"/>
      <c r="D422" s="4"/>
      <c r="E422" s="4"/>
    </row>
    <row r="423" spans="3:5" ht="12.75">
      <c r="C423" s="4"/>
      <c r="D423" s="4"/>
      <c r="E423" s="4"/>
    </row>
    <row r="424" spans="3:5" ht="12.75">
      <c r="C424" s="4"/>
      <c r="D424" s="4"/>
      <c r="E424" s="4"/>
    </row>
    <row r="425" spans="3:5" ht="12.75">
      <c r="C425" s="4"/>
      <c r="D425" s="4"/>
      <c r="E425" s="4"/>
    </row>
    <row r="426" spans="3:5" ht="12.75">
      <c r="C426" s="4"/>
      <c r="D426" s="4"/>
      <c r="E426" s="4"/>
    </row>
    <row r="427" spans="3:5" ht="12.75">
      <c r="C427" s="4"/>
      <c r="D427" s="4"/>
      <c r="E427" s="4"/>
    </row>
    <row r="428" spans="3:5" ht="12.75">
      <c r="C428" s="4"/>
      <c r="D428" s="4"/>
      <c r="E428" s="4"/>
    </row>
    <row r="429" spans="3:5" ht="12.75">
      <c r="C429" s="4"/>
      <c r="D429" s="4"/>
      <c r="E429" s="4"/>
    </row>
    <row r="430" spans="3:5" ht="12.75">
      <c r="C430" s="4"/>
      <c r="D430" s="4"/>
      <c r="E430" s="4"/>
    </row>
    <row r="431" spans="3:5" ht="12.75">
      <c r="C431" s="4"/>
      <c r="D431" s="4"/>
      <c r="E431" s="4"/>
    </row>
    <row r="432" spans="3:5" ht="12.75">
      <c r="C432" s="4"/>
      <c r="D432" s="4"/>
      <c r="E432" s="4"/>
    </row>
    <row r="433" spans="3:5" ht="12.75">
      <c r="C433" s="4"/>
      <c r="D433" s="4"/>
      <c r="E433" s="4"/>
    </row>
    <row r="434" spans="3:5" ht="12.75">
      <c r="C434" s="4"/>
      <c r="D434" s="4"/>
      <c r="E434" s="4"/>
    </row>
    <row r="435" spans="3:5" ht="12.75">
      <c r="C435" s="4"/>
      <c r="D435" s="4"/>
      <c r="E435" s="4"/>
    </row>
    <row r="436" spans="3:5" ht="12.75">
      <c r="C436" s="4"/>
      <c r="D436" s="4"/>
      <c r="E436" s="4"/>
    </row>
    <row r="437" spans="3:5" ht="12.75">
      <c r="C437" s="4"/>
      <c r="D437" s="4"/>
      <c r="E437" s="4"/>
    </row>
    <row r="438" spans="3:5" ht="12.75">
      <c r="C438" s="4"/>
      <c r="D438" s="4"/>
      <c r="E438" s="4"/>
    </row>
    <row r="439" spans="3:5" ht="12.75">
      <c r="C439" s="4"/>
      <c r="D439" s="4"/>
      <c r="E439" s="4"/>
    </row>
    <row r="440" spans="3:5" ht="12.75">
      <c r="C440" s="4"/>
      <c r="D440" s="4"/>
      <c r="E440" s="4"/>
    </row>
    <row r="441" spans="3:5" ht="12.75">
      <c r="C441" s="4"/>
      <c r="D441" s="4"/>
      <c r="E441" s="4"/>
    </row>
    <row r="442" spans="3:5" ht="12.75">
      <c r="C442" s="4"/>
      <c r="D442" s="4"/>
      <c r="E442" s="4"/>
    </row>
    <row r="443" spans="3:5" ht="12.75">
      <c r="C443" s="4"/>
      <c r="D443" s="4"/>
      <c r="E443" s="4"/>
    </row>
    <row r="444" spans="3:5" ht="12.75">
      <c r="C444" s="4"/>
      <c r="D444" s="4"/>
      <c r="E444" s="4"/>
    </row>
    <row r="445" spans="3:5" ht="12.75">
      <c r="C445" s="4"/>
      <c r="D445" s="4"/>
      <c r="E445" s="4"/>
    </row>
    <row r="446" spans="3:5" ht="12.75">
      <c r="C446" s="4"/>
      <c r="D446" s="4"/>
      <c r="E446" s="4"/>
    </row>
    <row r="447" spans="3:5" ht="12.75">
      <c r="C447" s="4"/>
      <c r="D447" s="4"/>
      <c r="E447" s="4"/>
    </row>
    <row r="448" spans="3:5" ht="12.75">
      <c r="C448" s="4"/>
      <c r="D448" s="4"/>
      <c r="E448" s="4"/>
    </row>
    <row r="449" spans="3:5" ht="12.75">
      <c r="C449" s="4"/>
      <c r="D449" s="4"/>
      <c r="E449" s="4"/>
    </row>
    <row r="450" spans="3:5" ht="12.75">
      <c r="C450" s="4"/>
      <c r="D450" s="4"/>
      <c r="E450" s="4"/>
    </row>
    <row r="451" spans="3:5" ht="12.75">
      <c r="C451" s="4"/>
      <c r="D451" s="4"/>
      <c r="E451" s="4"/>
    </row>
    <row r="452" spans="3:5" ht="12.75">
      <c r="C452" s="4"/>
      <c r="D452" s="4"/>
      <c r="E452" s="4"/>
    </row>
    <row r="453" spans="3:5" ht="12.75">
      <c r="C453" s="4"/>
      <c r="D453" s="4"/>
      <c r="E453" s="4"/>
    </row>
    <row r="454" spans="3:5" ht="12.75">
      <c r="C454" s="4"/>
      <c r="D454" s="4"/>
      <c r="E454" s="4"/>
    </row>
    <row r="455" spans="3:5" ht="12.75">
      <c r="C455" s="4"/>
      <c r="D455" s="4"/>
      <c r="E455" s="4"/>
    </row>
    <row r="456" spans="3:5" ht="12.75">
      <c r="C456" s="4"/>
      <c r="D456" s="4"/>
      <c r="E456" s="4"/>
    </row>
    <row r="457" spans="3:5" ht="12.75">
      <c r="C457" s="4"/>
      <c r="D457" s="4"/>
      <c r="E457" s="4"/>
    </row>
    <row r="458" spans="3:5" ht="12.75">
      <c r="C458" s="4"/>
      <c r="D458" s="4"/>
      <c r="E458" s="4"/>
    </row>
    <row r="459" spans="3:5" ht="12.75">
      <c r="C459" s="4"/>
      <c r="D459" s="4"/>
      <c r="E459" s="4"/>
    </row>
    <row r="460" spans="3:5" ht="12.75">
      <c r="C460" s="4"/>
      <c r="D460" s="4"/>
      <c r="E460" s="4"/>
    </row>
    <row r="461" spans="3:5" ht="12.75">
      <c r="C461" s="4"/>
      <c r="D461" s="4"/>
      <c r="E461" s="4"/>
    </row>
    <row r="462" spans="3:5" ht="12.75">
      <c r="C462" s="4"/>
      <c r="D462" s="4"/>
      <c r="E462" s="4"/>
    </row>
    <row r="463" spans="3:5" ht="12.75">
      <c r="C463" s="4"/>
      <c r="D463" s="4"/>
      <c r="E463" s="4"/>
    </row>
    <row r="464" spans="3:5" ht="12.75">
      <c r="C464" s="4"/>
      <c r="D464" s="4"/>
      <c r="E464" s="4"/>
    </row>
    <row r="465" spans="3:5" ht="12.75">
      <c r="C465" s="4"/>
      <c r="D465" s="4"/>
      <c r="E465" s="4"/>
    </row>
    <row r="466" spans="3:5" ht="12.75">
      <c r="C466" s="4"/>
      <c r="D466" s="4"/>
      <c r="E466" s="4"/>
    </row>
    <row r="467" spans="3:5" ht="12.75">
      <c r="C467" s="4"/>
      <c r="D467" s="4"/>
      <c r="E467" s="4"/>
    </row>
    <row r="468" spans="3:5" ht="12.75">
      <c r="C468" s="4"/>
      <c r="D468" s="4"/>
      <c r="E468" s="4"/>
    </row>
    <row r="469" spans="3:5" ht="12.75">
      <c r="C469" s="4"/>
      <c r="D469" s="4"/>
      <c r="E469" s="4"/>
    </row>
    <row r="470" spans="3:5" ht="12.75">
      <c r="C470" s="4"/>
      <c r="D470" s="4"/>
      <c r="E470" s="4"/>
    </row>
    <row r="471" spans="3:5" ht="12.75">
      <c r="C471" s="4"/>
      <c r="D471" s="4"/>
      <c r="E471" s="4"/>
    </row>
    <row r="472" spans="3:5" ht="12.75">
      <c r="C472" s="4"/>
      <c r="D472" s="4"/>
      <c r="E472" s="4"/>
    </row>
    <row r="473" spans="3:5" ht="12.75">
      <c r="C473" s="4"/>
      <c r="D473" s="4"/>
      <c r="E473" s="4"/>
    </row>
    <row r="474" spans="3:5" ht="12.75">
      <c r="C474" s="4"/>
      <c r="D474" s="4"/>
      <c r="E474" s="4"/>
    </row>
    <row r="475" spans="3:5" ht="12.75">
      <c r="C475" s="4"/>
      <c r="D475" s="4"/>
      <c r="E475" s="4"/>
    </row>
    <row r="476" spans="3:5" ht="12.75">
      <c r="C476" s="4"/>
      <c r="D476" s="4"/>
      <c r="E476" s="4"/>
    </row>
    <row r="477" spans="3:5" ht="12.75">
      <c r="C477" s="4"/>
      <c r="D477" s="4"/>
      <c r="E477" s="4"/>
    </row>
    <row r="478" spans="3:5" ht="12.75">
      <c r="C478" s="4"/>
      <c r="D478" s="4"/>
      <c r="E478" s="4"/>
    </row>
    <row r="479" spans="3:5" ht="12.75">
      <c r="C479" s="4"/>
      <c r="D479" s="4"/>
      <c r="E479" s="4"/>
    </row>
    <row r="480" spans="3:5" ht="12.75">
      <c r="C480" s="4"/>
      <c r="D480" s="4"/>
      <c r="E480" s="4"/>
    </row>
    <row r="481" spans="3:5" ht="12.75">
      <c r="C481" s="4"/>
      <c r="D481" s="4"/>
      <c r="E481" s="4"/>
    </row>
    <row r="482" spans="3:5" ht="12.75">
      <c r="C482" s="4"/>
      <c r="D482" s="4"/>
      <c r="E482" s="4"/>
    </row>
    <row r="483" spans="3:5" ht="12.75">
      <c r="C483" s="4"/>
      <c r="D483" s="4"/>
      <c r="E483" s="4"/>
    </row>
    <row r="484" spans="3:5" ht="12.75">
      <c r="C484" s="4"/>
      <c r="D484" s="4"/>
      <c r="E484" s="4"/>
    </row>
    <row r="485" spans="3:5" ht="12.75">
      <c r="C485" s="4"/>
      <c r="D485" s="4"/>
      <c r="E485" s="4"/>
    </row>
    <row r="486" spans="3:5" ht="12.75">
      <c r="C486" s="4"/>
      <c r="D486" s="4"/>
      <c r="E486" s="4"/>
    </row>
    <row r="487" spans="3:5" ht="12.75">
      <c r="C487" s="4"/>
      <c r="D487" s="4"/>
      <c r="E487" s="4"/>
    </row>
    <row r="488" spans="3:5" ht="12.75">
      <c r="C488" s="4"/>
      <c r="D488" s="4"/>
      <c r="E488" s="4"/>
    </row>
    <row r="489" spans="3:5" ht="12.75">
      <c r="C489" s="4"/>
      <c r="D489" s="4"/>
      <c r="E489" s="4"/>
    </row>
    <row r="490" spans="3:5" ht="12.75">
      <c r="C490" s="4"/>
      <c r="D490" s="4"/>
      <c r="E490" s="4"/>
    </row>
    <row r="491" spans="3:5" ht="12.75">
      <c r="C491" s="4"/>
      <c r="D491" s="4"/>
      <c r="E491" s="4"/>
    </row>
    <row r="492" spans="3:5" ht="12.75">
      <c r="C492" s="4"/>
      <c r="D492" s="4"/>
      <c r="E492" s="4"/>
    </row>
    <row r="493" spans="3:5" ht="12.75">
      <c r="C493" s="4"/>
      <c r="D493" s="4"/>
      <c r="E493" s="4"/>
    </row>
    <row r="494" spans="3:5" ht="12.75">
      <c r="C494" s="4"/>
      <c r="D494" s="4"/>
      <c r="E494" s="4"/>
    </row>
    <row r="495" spans="3:5" ht="12.75">
      <c r="C495" s="4"/>
      <c r="D495" s="4"/>
      <c r="E495" s="4"/>
    </row>
    <row r="496" spans="3:5" ht="12.75">
      <c r="C496" s="4"/>
      <c r="D496" s="4"/>
      <c r="E496" s="4"/>
    </row>
    <row r="497" spans="3:5" ht="12.75">
      <c r="C497" s="4"/>
      <c r="D497" s="4"/>
      <c r="E497" s="4"/>
    </row>
    <row r="498" spans="3:5" ht="12.75">
      <c r="C498" s="4"/>
      <c r="D498" s="4"/>
      <c r="E498" s="4"/>
    </row>
    <row r="499" spans="3:5" ht="12.75">
      <c r="C499" s="4"/>
      <c r="D499" s="4"/>
      <c r="E499" s="4"/>
    </row>
    <row r="500" spans="3:5" ht="12.75">
      <c r="C500" s="4"/>
      <c r="D500" s="4"/>
      <c r="E500" s="4"/>
    </row>
    <row r="501" spans="3:5" ht="12.75">
      <c r="C501" s="4"/>
      <c r="D501" s="4"/>
      <c r="E501" s="4"/>
    </row>
    <row r="502" spans="3:5" ht="12.75">
      <c r="C502" s="4"/>
      <c r="D502" s="4"/>
      <c r="E502" s="4"/>
    </row>
    <row r="503" spans="3:5" ht="12.75">
      <c r="C503" s="4"/>
      <c r="D503" s="4"/>
      <c r="E503" s="4"/>
    </row>
    <row r="504" spans="3:5" ht="12.75">
      <c r="C504" s="4"/>
      <c r="D504" s="4"/>
      <c r="E504" s="4"/>
    </row>
    <row r="505" spans="3:5" ht="12.75">
      <c r="C505" s="4"/>
      <c r="D505" s="4"/>
      <c r="E505" s="4"/>
    </row>
    <row r="506" spans="3:5" ht="12.75">
      <c r="C506" s="4"/>
      <c r="D506" s="4"/>
      <c r="E506" s="4"/>
    </row>
    <row r="507" spans="3:5" ht="12.75">
      <c r="C507" s="4"/>
      <c r="D507" s="4"/>
      <c r="E507" s="4"/>
    </row>
    <row r="508" spans="3:5" ht="12.75">
      <c r="C508" s="4"/>
      <c r="D508" s="4"/>
      <c r="E508" s="4"/>
    </row>
    <row r="509" spans="3:5" ht="12.75">
      <c r="C509" s="4"/>
      <c r="D509" s="4"/>
      <c r="E509" s="4"/>
    </row>
    <row r="510" spans="3:5" ht="12.75">
      <c r="C510" s="4"/>
      <c r="D510" s="4"/>
      <c r="E510" s="4"/>
    </row>
    <row r="511" spans="3:5" ht="12.75">
      <c r="C511" s="4"/>
      <c r="D511" s="4"/>
      <c r="E511" s="4"/>
    </row>
    <row r="512" spans="3:5" ht="12.75">
      <c r="C512" s="4"/>
      <c r="D512" s="4"/>
      <c r="E512" s="4"/>
    </row>
    <row r="513" spans="3:5" ht="12.75">
      <c r="C513" s="4"/>
      <c r="D513" s="4"/>
      <c r="E513" s="4"/>
    </row>
    <row r="514" spans="3:5" ht="12.75">
      <c r="C514" s="4"/>
      <c r="D514" s="4"/>
      <c r="E514" s="4"/>
    </row>
    <row r="515" spans="3:5" ht="12.75">
      <c r="C515" s="4"/>
      <c r="D515" s="4"/>
      <c r="E515" s="4"/>
    </row>
    <row r="516" spans="3:5" ht="12.75">
      <c r="C516" s="4"/>
      <c r="D516" s="4"/>
      <c r="E516" s="4"/>
    </row>
    <row r="517" spans="3:5" ht="12.75">
      <c r="C517" s="4"/>
      <c r="D517" s="4"/>
      <c r="E517" s="4"/>
    </row>
    <row r="518" spans="3:5" ht="12.75">
      <c r="C518" s="4"/>
      <c r="D518" s="4"/>
      <c r="E518" s="4"/>
    </row>
    <row r="519" spans="3:5" ht="12.75">
      <c r="C519" s="4"/>
      <c r="D519" s="4"/>
      <c r="E519" s="4"/>
    </row>
    <row r="520" spans="3:5" ht="12.75">
      <c r="C520" s="4"/>
      <c r="D520" s="4"/>
      <c r="E520" s="4"/>
    </row>
    <row r="521" spans="3:5" ht="12.75">
      <c r="C521" s="4"/>
      <c r="D521" s="4"/>
      <c r="E521" s="4"/>
    </row>
    <row r="522" spans="3:5" ht="12.75">
      <c r="C522" s="4"/>
      <c r="D522" s="4"/>
      <c r="E522" s="4"/>
    </row>
    <row r="523" spans="3:5" ht="12.75">
      <c r="C523" s="4"/>
      <c r="D523" s="4"/>
      <c r="E523" s="4"/>
    </row>
    <row r="524" spans="3:5" ht="12.75">
      <c r="C524" s="4"/>
      <c r="D524" s="4"/>
      <c r="E524" s="4"/>
    </row>
    <row r="525" spans="3:5" ht="12.75">
      <c r="C525" s="4"/>
      <c r="D525" s="4"/>
      <c r="E525" s="4"/>
    </row>
    <row r="526" spans="3:5" ht="12.75">
      <c r="C526" s="4"/>
      <c r="D526" s="4"/>
      <c r="E526" s="4"/>
    </row>
    <row r="527" spans="3:5" ht="12.75">
      <c r="C527" s="4"/>
      <c r="D527" s="4"/>
      <c r="E527" s="4"/>
    </row>
    <row r="528" spans="3:5" ht="12.75">
      <c r="C528" s="4"/>
      <c r="D528" s="4"/>
      <c r="E528" s="4"/>
    </row>
    <row r="529" spans="3:5" ht="12.75">
      <c r="C529" s="4"/>
      <c r="D529" s="4"/>
      <c r="E529" s="4"/>
    </row>
    <row r="530" spans="3:5" ht="12.75">
      <c r="C530" s="4"/>
      <c r="D530" s="4"/>
      <c r="E530" s="4"/>
    </row>
    <row r="531" spans="3:5" ht="12.75">
      <c r="C531" s="4"/>
      <c r="D531" s="4"/>
      <c r="E531" s="4"/>
    </row>
    <row r="532" spans="3:5" ht="12.75">
      <c r="C532" s="4"/>
      <c r="D532" s="4"/>
      <c r="E532" s="4"/>
    </row>
    <row r="533" spans="3:5" ht="12.75">
      <c r="C533" s="4"/>
      <c r="D533" s="4"/>
      <c r="E533" s="4"/>
    </row>
    <row r="534" spans="3:5" ht="12.75">
      <c r="C534" s="4"/>
      <c r="D534" s="4"/>
      <c r="E534" s="4"/>
    </row>
    <row r="535" spans="3:5" ht="12.75">
      <c r="C535" s="4"/>
      <c r="D535" s="4"/>
      <c r="E535" s="4"/>
    </row>
    <row r="536" spans="3:5" ht="12.75">
      <c r="C536" s="4"/>
      <c r="D536" s="4"/>
      <c r="E536" s="4"/>
    </row>
    <row r="537" spans="3:5" ht="12.75">
      <c r="C537" s="4"/>
      <c r="D537" s="4"/>
      <c r="E537" s="4"/>
    </row>
    <row r="538" spans="3:5" ht="12.75">
      <c r="C538" s="4"/>
      <c r="D538" s="4"/>
      <c r="E538" s="4"/>
    </row>
    <row r="539" spans="3:5" ht="12.75">
      <c r="C539" s="4"/>
      <c r="D539" s="4"/>
      <c r="E539" s="4"/>
    </row>
    <row r="540" spans="3:5" ht="12.75">
      <c r="C540" s="4"/>
      <c r="D540" s="4"/>
      <c r="E540" s="4"/>
    </row>
    <row r="541" spans="3:5" ht="12.75">
      <c r="C541" s="4"/>
      <c r="D541" s="4"/>
      <c r="E541" s="4"/>
    </row>
    <row r="542" spans="3:5" ht="12.75">
      <c r="C542" s="4"/>
      <c r="D542" s="4"/>
      <c r="E542" s="4"/>
    </row>
    <row r="543" spans="3:5" ht="12.75">
      <c r="C543" s="4"/>
      <c r="D543" s="4"/>
      <c r="E543" s="4"/>
    </row>
    <row r="544" spans="3:5" ht="12.75">
      <c r="C544" s="4"/>
      <c r="D544" s="4"/>
      <c r="E544" s="4"/>
    </row>
    <row r="545" spans="3:5" ht="12.75">
      <c r="C545" s="4"/>
      <c r="D545" s="4"/>
      <c r="E545" s="4"/>
    </row>
    <row r="546" spans="3:5" ht="12.75">
      <c r="C546" s="4"/>
      <c r="D546" s="4"/>
      <c r="E546" s="4"/>
    </row>
    <row r="547" spans="3:5" ht="12.75">
      <c r="C547" s="4"/>
      <c r="D547" s="4"/>
      <c r="E547" s="4"/>
    </row>
    <row r="548" spans="3:5" ht="12.75">
      <c r="C548" s="4"/>
      <c r="D548" s="4"/>
      <c r="E548" s="4"/>
    </row>
    <row r="549" spans="3:5" ht="12.75">
      <c r="C549" s="4"/>
      <c r="D549" s="4"/>
      <c r="E549" s="4"/>
    </row>
    <row r="550" spans="3:5" ht="12.75">
      <c r="C550" s="4"/>
      <c r="D550" s="4"/>
      <c r="E550" s="4"/>
    </row>
    <row r="551" spans="3:5" ht="12.75">
      <c r="C551" s="4"/>
      <c r="D551" s="4"/>
      <c r="E551" s="4"/>
    </row>
    <row r="552" spans="3:5" ht="12.75">
      <c r="C552" s="4"/>
      <c r="D552" s="4"/>
      <c r="E552" s="4"/>
    </row>
    <row r="553" spans="3:5" ht="12.75">
      <c r="C553" s="4"/>
      <c r="D553" s="4"/>
      <c r="E553" s="4"/>
    </row>
    <row r="554" spans="3:5" ht="12.75">
      <c r="C554" s="4"/>
      <c r="D554" s="4"/>
      <c r="E554" s="4"/>
    </row>
    <row r="555" spans="3:5" ht="12.75">
      <c r="C555" s="4"/>
      <c r="D555" s="4"/>
      <c r="E555" s="4"/>
    </row>
    <row r="556" spans="3:5" ht="12.75">
      <c r="C556" s="4"/>
      <c r="D556" s="4"/>
      <c r="E556" s="4"/>
    </row>
    <row r="557" spans="3:5" ht="12.75">
      <c r="C557" s="4"/>
      <c r="D557" s="4"/>
      <c r="E557" s="4"/>
    </row>
    <row r="558" spans="3:5" ht="12.75">
      <c r="C558" s="4"/>
      <c r="D558" s="4"/>
      <c r="E558" s="4"/>
    </row>
    <row r="559" spans="3:5" ht="12.75">
      <c r="C559" s="4"/>
      <c r="D559" s="4"/>
      <c r="E559" s="4"/>
    </row>
    <row r="560" spans="3:5" ht="12.75">
      <c r="C560" s="4"/>
      <c r="D560" s="4"/>
      <c r="E560" s="4"/>
    </row>
    <row r="561" spans="3:5" ht="12.75">
      <c r="C561" s="4"/>
      <c r="D561" s="4"/>
      <c r="E561" s="4"/>
    </row>
    <row r="562" spans="3:5" ht="12.75">
      <c r="C562" s="4"/>
      <c r="D562" s="4"/>
      <c r="E562" s="4"/>
    </row>
    <row r="563" spans="3:5" ht="12.75">
      <c r="C563" s="4"/>
      <c r="D563" s="4"/>
      <c r="E563" s="4"/>
    </row>
    <row r="564" spans="3:5" ht="12.75">
      <c r="C564" s="4"/>
      <c r="D564" s="4"/>
      <c r="E564" s="4"/>
    </row>
    <row r="565" spans="3:5" ht="12.75">
      <c r="C565" s="4"/>
      <c r="D565" s="4"/>
      <c r="E565" s="4"/>
    </row>
    <row r="566" spans="3:5" ht="12.75">
      <c r="C566" s="4"/>
      <c r="D566" s="4"/>
      <c r="E566" s="4"/>
    </row>
    <row r="567" spans="3:5" ht="12.75">
      <c r="C567" s="4"/>
      <c r="D567" s="4"/>
      <c r="E567" s="4"/>
    </row>
    <row r="568" spans="3:5" ht="12.75">
      <c r="C568" s="4"/>
      <c r="D568" s="4"/>
      <c r="E568" s="4"/>
    </row>
    <row r="569" spans="3:5" ht="12.75">
      <c r="C569" s="4"/>
      <c r="D569" s="4"/>
      <c r="E569" s="4"/>
    </row>
    <row r="570" spans="3:5" ht="12.75">
      <c r="C570" s="4"/>
      <c r="D570" s="4"/>
      <c r="E570" s="4"/>
    </row>
    <row r="571" spans="3:5" ht="12.75">
      <c r="C571" s="4"/>
      <c r="D571" s="4"/>
      <c r="E571" s="4"/>
    </row>
    <row r="572" spans="3:5" ht="12.75">
      <c r="C572" s="4"/>
      <c r="D572" s="4"/>
      <c r="E572" s="4"/>
    </row>
    <row r="573" spans="3:5" ht="12.75">
      <c r="C573" s="4"/>
      <c r="D573" s="4"/>
      <c r="E573" s="4"/>
    </row>
    <row r="574" spans="3:5" ht="12.75">
      <c r="C574" s="4"/>
      <c r="D574" s="4"/>
      <c r="E574" s="4"/>
    </row>
    <row r="575" spans="3:5" ht="12.75">
      <c r="C575" s="4"/>
      <c r="D575" s="4"/>
      <c r="E575" s="4"/>
    </row>
    <row r="576" spans="3:5" ht="12.75">
      <c r="C576" s="4"/>
      <c r="D576" s="4"/>
      <c r="E576" s="4"/>
    </row>
    <row r="577" spans="3:5" ht="12.75">
      <c r="C577" s="4"/>
      <c r="D577" s="4"/>
      <c r="E577" s="4"/>
    </row>
    <row r="578" spans="3:5" ht="12.75">
      <c r="C578" s="4"/>
      <c r="D578" s="4"/>
      <c r="E578" s="4"/>
    </row>
    <row r="579" spans="3:5" ht="12.75">
      <c r="C579" s="4"/>
      <c r="D579" s="4"/>
      <c r="E579" s="4"/>
    </row>
    <row r="580" spans="3:5" ht="12.75">
      <c r="C580" s="4"/>
      <c r="D580" s="4"/>
      <c r="E580" s="4"/>
    </row>
    <row r="581" spans="3:5" ht="12.75">
      <c r="C581" s="4"/>
      <c r="D581" s="4"/>
      <c r="E581" s="4"/>
    </row>
    <row r="582" spans="3:5" ht="12.75">
      <c r="C582" s="4"/>
      <c r="D582" s="4"/>
      <c r="E582" s="4"/>
    </row>
    <row r="583" spans="3:5" ht="12.75">
      <c r="C583" s="4"/>
      <c r="D583" s="4"/>
      <c r="E583" s="4"/>
    </row>
    <row r="584" spans="3:5" ht="12.75">
      <c r="C584" s="4"/>
      <c r="D584" s="4"/>
      <c r="E584" s="4"/>
    </row>
    <row r="585" spans="3:5" ht="12.75">
      <c r="C585" s="4"/>
      <c r="D585" s="4"/>
      <c r="E585" s="4"/>
    </row>
    <row r="586" spans="3:5" ht="12.75">
      <c r="C586" s="4"/>
      <c r="D586" s="4"/>
      <c r="E586" s="4"/>
    </row>
    <row r="587" spans="3:5" ht="12.75">
      <c r="C587" s="4"/>
      <c r="D587" s="4"/>
      <c r="E587" s="4"/>
    </row>
    <row r="588" spans="3:5" ht="12.75">
      <c r="C588" s="4"/>
      <c r="D588" s="4"/>
      <c r="E588" s="4"/>
    </row>
    <row r="589" spans="3:5" ht="12.75">
      <c r="C589" s="4"/>
      <c r="D589" s="4"/>
      <c r="E589" s="4"/>
    </row>
    <row r="590" spans="3:5" ht="12.75">
      <c r="C590" s="4"/>
      <c r="D590" s="4"/>
      <c r="E590" s="4"/>
    </row>
    <row r="591" spans="3:5" ht="12.75">
      <c r="C591" s="4"/>
      <c r="D591" s="4"/>
      <c r="E591" s="4"/>
    </row>
    <row r="592" spans="3:5" ht="12.75">
      <c r="C592" s="4"/>
      <c r="D592" s="4"/>
      <c r="E592" s="4"/>
    </row>
    <row r="593" spans="3:5" ht="12.75">
      <c r="C593" s="4"/>
      <c r="D593" s="4"/>
      <c r="E593" s="4"/>
    </row>
    <row r="594" spans="3:5" ht="12.75">
      <c r="C594" s="4"/>
      <c r="D594" s="4"/>
      <c r="E594" s="4"/>
    </row>
    <row r="595" spans="3:5" ht="12.75">
      <c r="C595" s="4"/>
      <c r="D595" s="4"/>
      <c r="E595" s="4"/>
    </row>
    <row r="596" spans="3:5" ht="12.75">
      <c r="C596" s="4"/>
      <c r="D596" s="4"/>
      <c r="E596" s="4"/>
    </row>
    <row r="597" spans="3:5" ht="12.75">
      <c r="C597" s="4"/>
      <c r="D597" s="4"/>
      <c r="E597" s="4"/>
    </row>
    <row r="598" spans="3:5" ht="12.75">
      <c r="C598" s="4"/>
      <c r="D598" s="4"/>
      <c r="E598" s="4"/>
    </row>
    <row r="599" spans="3:5" ht="12.75">
      <c r="C599" s="4"/>
      <c r="D599" s="4"/>
      <c r="E599" s="4"/>
    </row>
    <row r="600" spans="3:5" ht="12.75">
      <c r="C600" s="4"/>
      <c r="D600" s="4"/>
      <c r="E600" s="4"/>
    </row>
    <row r="601" spans="3:5" ht="12.75">
      <c r="C601" s="4"/>
      <c r="D601" s="4"/>
      <c r="E601" s="4"/>
    </row>
    <row r="602" spans="3:5" ht="12.75">
      <c r="C602" s="4"/>
      <c r="D602" s="4"/>
      <c r="E602" s="4"/>
    </row>
    <row r="603" spans="3:5" ht="12.75">
      <c r="C603" s="4"/>
      <c r="D603" s="4"/>
      <c r="E603" s="4"/>
    </row>
    <row r="604" spans="3:5" ht="12.75">
      <c r="C604" s="4"/>
      <c r="D604" s="4"/>
      <c r="E604" s="4"/>
    </row>
    <row r="605" spans="3:5" ht="12.75">
      <c r="C605" s="4"/>
      <c r="D605" s="4"/>
      <c r="E605" s="4"/>
    </row>
    <row r="606" spans="3:5" ht="12.75">
      <c r="C606" s="4"/>
      <c r="D606" s="4"/>
      <c r="E606" s="4"/>
    </row>
    <row r="607" spans="3:5" ht="12.75">
      <c r="C607" s="4"/>
      <c r="D607" s="4"/>
      <c r="E607" s="4"/>
    </row>
    <row r="608" spans="3:5" ht="12.75">
      <c r="C608" s="4"/>
      <c r="D608" s="4"/>
      <c r="E608" s="4"/>
    </row>
    <row r="609" spans="3:5" ht="12.75">
      <c r="C609" s="4"/>
      <c r="D609" s="4"/>
      <c r="E609" s="4"/>
    </row>
    <row r="610" spans="3:5" ht="12.75">
      <c r="C610" s="4"/>
      <c r="D610" s="4"/>
      <c r="E610" s="4"/>
    </row>
    <row r="611" spans="3:5" ht="12.75">
      <c r="C611" s="4"/>
      <c r="D611" s="4"/>
      <c r="E611" s="4"/>
    </row>
    <row r="612" spans="3:5" ht="12.75">
      <c r="C612" s="4"/>
      <c r="D612" s="4"/>
      <c r="E612" s="4"/>
    </row>
    <row r="613" spans="3:5" ht="12.75">
      <c r="C613" s="4"/>
      <c r="D613" s="4"/>
      <c r="E613" s="4"/>
    </row>
    <row r="614" spans="3:5" ht="12.75">
      <c r="C614" s="4"/>
      <c r="D614" s="4"/>
      <c r="E614" s="4"/>
    </row>
    <row r="615" spans="3:5" ht="12.75">
      <c r="C615" s="4"/>
      <c r="D615" s="4"/>
      <c r="E615" s="4"/>
    </row>
    <row r="616" spans="3:5" ht="12.75">
      <c r="C616" s="4"/>
      <c r="D616" s="4"/>
      <c r="E616" s="4"/>
    </row>
    <row r="617" spans="3:5" ht="12.75">
      <c r="C617" s="4"/>
      <c r="D617" s="4"/>
      <c r="E617" s="4"/>
    </row>
    <row r="618" spans="3:5" ht="12.75">
      <c r="C618" s="4"/>
      <c r="D618" s="4"/>
      <c r="E618" s="4"/>
    </row>
    <row r="619" spans="3:5" ht="12.75">
      <c r="C619" s="4"/>
      <c r="D619" s="4"/>
      <c r="E619" s="4"/>
    </row>
    <row r="620" spans="3:5" ht="12.75">
      <c r="C620" s="4"/>
      <c r="D620" s="4"/>
      <c r="E620" s="4"/>
    </row>
    <row r="621" spans="3:5" ht="12.75">
      <c r="C621" s="4"/>
      <c r="D621" s="4"/>
      <c r="E621" s="4"/>
    </row>
    <row r="622" spans="3:5" ht="12.75">
      <c r="C622" s="4"/>
      <c r="D622" s="4"/>
      <c r="E622" s="4"/>
    </row>
    <row r="623" spans="3:5" ht="12.75">
      <c r="C623" s="4"/>
      <c r="D623" s="4"/>
      <c r="E623" s="4"/>
    </row>
    <row r="624" spans="3:5" ht="12.75">
      <c r="C624" s="4"/>
      <c r="D624" s="4"/>
      <c r="E624" s="4"/>
    </row>
    <row r="625" spans="3:5" ht="12.75">
      <c r="C625" s="4"/>
      <c r="D625" s="4"/>
      <c r="E625" s="4"/>
    </row>
    <row r="626" spans="3:5" ht="12.75">
      <c r="C626" s="4"/>
      <c r="D626" s="4"/>
      <c r="E626" s="4"/>
    </row>
    <row r="627" spans="3:5" ht="12.75">
      <c r="C627" s="4"/>
      <c r="D627" s="4"/>
      <c r="E627" s="4"/>
    </row>
    <row r="628" spans="3:5" ht="12.75">
      <c r="C628" s="4"/>
      <c r="D628" s="4"/>
      <c r="E628" s="4"/>
    </row>
    <row r="629" spans="3:5" ht="12.75">
      <c r="C629" s="4"/>
      <c r="D629" s="4"/>
      <c r="E629" s="4"/>
    </row>
    <row r="630" spans="3:5" ht="12.75">
      <c r="C630" s="4"/>
      <c r="D630" s="4"/>
      <c r="E630" s="4"/>
    </row>
    <row r="631" spans="3:5" ht="12.75">
      <c r="C631" s="4"/>
      <c r="D631" s="4"/>
      <c r="E631" s="4"/>
    </row>
    <row r="632" spans="3:5" ht="12.75">
      <c r="C632" s="4"/>
      <c r="D632" s="4"/>
      <c r="E632" s="4"/>
    </row>
    <row r="633" spans="3:5" ht="12.75">
      <c r="C633" s="4"/>
      <c r="D633" s="4"/>
      <c r="E633" s="4"/>
    </row>
    <row r="634" spans="3:5" ht="12.75">
      <c r="C634" s="4"/>
      <c r="D634" s="4"/>
      <c r="E634" s="4"/>
    </row>
    <row r="635" spans="3:5" ht="12.75">
      <c r="C635" s="4"/>
      <c r="D635" s="4"/>
      <c r="E635" s="4"/>
    </row>
    <row r="636" spans="3:5" ht="12.75">
      <c r="C636" s="4"/>
      <c r="D636" s="4"/>
      <c r="E636" s="4"/>
    </row>
    <row r="637" spans="3:5" ht="12.75">
      <c r="C637" s="4"/>
      <c r="D637" s="4"/>
      <c r="E637" s="4"/>
    </row>
    <row r="638" spans="3:5" ht="12.75">
      <c r="C638" s="4"/>
      <c r="D638" s="4"/>
      <c r="E638" s="4"/>
    </row>
    <row r="639" spans="3:5" ht="12.75">
      <c r="C639" s="4"/>
      <c r="D639" s="4"/>
      <c r="E639" s="4"/>
    </row>
    <row r="640" spans="3:5" ht="12.75">
      <c r="C640" s="4"/>
      <c r="D640" s="4"/>
      <c r="E640" s="4"/>
    </row>
    <row r="641" spans="3:5" ht="12.75">
      <c r="C641" s="4"/>
      <c r="D641" s="4"/>
      <c r="E641" s="4"/>
    </row>
    <row r="642" spans="3:5" ht="12.75">
      <c r="C642" s="4"/>
      <c r="D642" s="4"/>
      <c r="E642" s="4"/>
    </row>
    <row r="643" spans="3:5" ht="12.75">
      <c r="C643" s="4"/>
      <c r="D643" s="4"/>
      <c r="E643" s="4"/>
    </row>
    <row r="644" spans="3:5" ht="12.75">
      <c r="C644" s="4"/>
      <c r="D644" s="4"/>
      <c r="E644" s="4"/>
    </row>
    <row r="645" spans="3:5" ht="12.75">
      <c r="C645" s="4"/>
      <c r="D645" s="4"/>
      <c r="E645" s="4"/>
    </row>
    <row r="646" spans="3:5" ht="12.75">
      <c r="C646" s="4"/>
      <c r="D646" s="4"/>
      <c r="E646" s="4"/>
    </row>
    <row r="647" spans="3:5" ht="12.75">
      <c r="C647" s="4"/>
      <c r="D647" s="4"/>
      <c r="E647" s="4"/>
    </row>
    <row r="648" spans="3:5" ht="12.75">
      <c r="C648" s="4"/>
      <c r="D648" s="4"/>
      <c r="E648" s="4"/>
    </row>
    <row r="649" spans="3:5" ht="12.75">
      <c r="C649" s="4"/>
      <c r="D649" s="4"/>
      <c r="E649" s="4"/>
    </row>
    <row r="650" spans="3:5" ht="12.75">
      <c r="C650" s="4"/>
      <c r="D650" s="4"/>
      <c r="E650" s="4"/>
    </row>
    <row r="651" spans="3:5" ht="12.75">
      <c r="C651" s="4"/>
      <c r="D651" s="4"/>
      <c r="E651" s="4"/>
    </row>
    <row r="652" spans="3:5" ht="12.75">
      <c r="C652" s="4"/>
      <c r="D652" s="4"/>
      <c r="E652" s="4"/>
    </row>
    <row r="653" spans="3:5" ht="12.75">
      <c r="C653" s="4"/>
      <c r="D653" s="4"/>
      <c r="E653" s="4"/>
    </row>
    <row r="654" spans="3:5" ht="12.75">
      <c r="C654" s="4"/>
      <c r="D654" s="4"/>
      <c r="E654" s="4"/>
    </row>
    <row r="655" spans="3:5" ht="12.75">
      <c r="C655" s="4"/>
      <c r="D655" s="4"/>
      <c r="E655" s="4"/>
    </row>
    <row r="656" spans="3:5" ht="12.75">
      <c r="C656" s="4"/>
      <c r="D656" s="4"/>
      <c r="E656" s="4"/>
    </row>
    <row r="657" spans="3:5" ht="12.75">
      <c r="C657" s="4"/>
      <c r="D657" s="4"/>
      <c r="E657" s="4"/>
    </row>
    <row r="658" spans="3:5" ht="12.75">
      <c r="C658" s="4"/>
      <c r="D658" s="4"/>
      <c r="E658" s="4"/>
    </row>
    <row r="659" spans="3:5" ht="12.75">
      <c r="C659" s="4"/>
      <c r="D659" s="4"/>
      <c r="E659" s="4"/>
    </row>
    <row r="660" spans="3:5" ht="12.75">
      <c r="C660" s="4"/>
      <c r="D660" s="4"/>
      <c r="E660" s="4"/>
    </row>
    <row r="661" spans="3:5" ht="12.75">
      <c r="C661" s="4"/>
      <c r="D661" s="4"/>
      <c r="E661" s="4"/>
    </row>
    <row r="662" spans="3:5" ht="12.75">
      <c r="C662" s="4"/>
      <c r="D662" s="4"/>
      <c r="E662" s="4"/>
    </row>
    <row r="663" spans="3:5" ht="12.75">
      <c r="C663" s="4"/>
      <c r="D663" s="4"/>
      <c r="E663" s="4"/>
    </row>
    <row r="664" spans="3:5" ht="12.75">
      <c r="C664" s="4"/>
      <c r="D664" s="4"/>
      <c r="E664" s="4"/>
    </row>
    <row r="665" spans="3:5" ht="12.75">
      <c r="C665" s="4"/>
      <c r="D665" s="4"/>
      <c r="E665" s="4"/>
    </row>
    <row r="666" spans="3:5" ht="12.75">
      <c r="C666" s="4"/>
      <c r="D666" s="4"/>
      <c r="E666" s="4"/>
    </row>
    <row r="667" spans="3:5" ht="12.75">
      <c r="C667" s="4"/>
      <c r="D667" s="4"/>
      <c r="E667" s="4"/>
    </row>
    <row r="668" spans="3:5" ht="12.75">
      <c r="C668" s="4"/>
      <c r="D668" s="4"/>
      <c r="E668" s="4"/>
    </row>
    <row r="669" spans="3:5" ht="12.75">
      <c r="C669" s="4"/>
      <c r="D669" s="4"/>
      <c r="E669" s="4"/>
    </row>
    <row r="670" spans="3:5" ht="12.75">
      <c r="C670" s="4"/>
      <c r="D670" s="4"/>
      <c r="E670" s="4"/>
    </row>
    <row r="671" spans="3:5" ht="12.75">
      <c r="C671" s="4"/>
      <c r="D671" s="4"/>
      <c r="E671" s="4"/>
    </row>
    <row r="672" spans="3:5" ht="12.75">
      <c r="C672" s="4"/>
      <c r="D672" s="4"/>
      <c r="E672" s="4"/>
    </row>
    <row r="673" spans="3:5" ht="12.75">
      <c r="C673" s="4"/>
      <c r="D673" s="4"/>
      <c r="E673" s="4"/>
    </row>
    <row r="674" spans="3:5" ht="12.75">
      <c r="C674" s="4"/>
      <c r="D674" s="4"/>
      <c r="E674" s="4"/>
    </row>
    <row r="675" spans="3:5" ht="12.75">
      <c r="C675" s="4"/>
      <c r="D675" s="4"/>
      <c r="E675" s="4"/>
    </row>
    <row r="676" spans="3:5" ht="12.75">
      <c r="C676" s="4"/>
      <c r="D676" s="4"/>
      <c r="E676" s="4"/>
    </row>
    <row r="677" spans="3:5" ht="12.75">
      <c r="C677" s="4"/>
      <c r="D677" s="4"/>
      <c r="E677" s="4"/>
    </row>
    <row r="678" spans="3:5" ht="12.75">
      <c r="C678" s="4"/>
      <c r="D678" s="4"/>
      <c r="E678" s="4"/>
    </row>
    <row r="679" spans="3:5" ht="12.75">
      <c r="C679" s="4"/>
      <c r="D679" s="4"/>
      <c r="E679" s="4"/>
    </row>
    <row r="680" spans="3:5" ht="12.75">
      <c r="C680" s="4"/>
      <c r="D680" s="4"/>
      <c r="E680" s="4"/>
    </row>
    <row r="681" spans="3:5" ht="12.75">
      <c r="C681" s="4"/>
      <c r="D681" s="4"/>
      <c r="E681" s="4"/>
    </row>
    <row r="682" spans="3:5" ht="12.75">
      <c r="C682" s="4"/>
      <c r="D682" s="4"/>
      <c r="E682" s="4"/>
    </row>
    <row r="683" spans="3:5" ht="12.75">
      <c r="C683" s="4"/>
      <c r="D683" s="4"/>
      <c r="E683" s="4"/>
    </row>
    <row r="684" spans="3:5" ht="12.75">
      <c r="C684" s="4"/>
      <c r="D684" s="4"/>
      <c r="E684" s="4"/>
    </row>
    <row r="685" spans="3:5" ht="12.75">
      <c r="C685" s="4"/>
      <c r="D685" s="4"/>
      <c r="E685" s="4"/>
    </row>
    <row r="686" spans="3:5" ht="12.75">
      <c r="C686" s="4"/>
      <c r="D686" s="4"/>
      <c r="E686" s="4"/>
    </row>
    <row r="687" spans="3:5" ht="12.75">
      <c r="C687" s="4"/>
      <c r="D687" s="4"/>
      <c r="E687" s="4"/>
    </row>
    <row r="688" spans="3:5" ht="12.75">
      <c r="C688" s="4"/>
      <c r="D688" s="4"/>
      <c r="E688" s="4"/>
    </row>
    <row r="689" spans="3:5" ht="12.75">
      <c r="C689" s="4"/>
      <c r="D689" s="4"/>
      <c r="E689" s="4"/>
    </row>
    <row r="690" spans="3:5" ht="12.75">
      <c r="C690" s="4"/>
      <c r="D690" s="4"/>
      <c r="E690" s="4"/>
    </row>
    <row r="691" spans="3:5" ht="12.75">
      <c r="C691" s="4"/>
      <c r="D691" s="4"/>
      <c r="E691" s="4"/>
    </row>
    <row r="692" spans="3:5" ht="12.75">
      <c r="C692" s="4"/>
      <c r="D692" s="4"/>
      <c r="E692" s="4"/>
    </row>
    <row r="693" spans="3:5" ht="12.75">
      <c r="C693" s="4"/>
      <c r="D693" s="4"/>
      <c r="E693" s="4"/>
    </row>
    <row r="694" spans="3:5" ht="12.75">
      <c r="C694" s="4"/>
      <c r="D694" s="4"/>
      <c r="E694" s="4"/>
    </row>
    <row r="695" spans="3:5" ht="12.75">
      <c r="C695" s="4"/>
      <c r="D695" s="4"/>
      <c r="E695" s="4"/>
    </row>
    <row r="696" spans="3:5" ht="12.75">
      <c r="C696" s="4"/>
      <c r="D696" s="4"/>
      <c r="E696" s="4"/>
    </row>
    <row r="697" spans="3:5" ht="12.75">
      <c r="C697" s="4"/>
      <c r="D697" s="4"/>
      <c r="E697" s="4"/>
    </row>
    <row r="698" spans="3:5" ht="12.75">
      <c r="C698" s="4"/>
      <c r="D698" s="4"/>
      <c r="E698" s="4"/>
    </row>
    <row r="699" spans="3:5" ht="12.75">
      <c r="C699" s="4"/>
      <c r="D699" s="4"/>
      <c r="E699" s="4"/>
    </row>
    <row r="700" spans="3:5" ht="12.75">
      <c r="C700" s="4"/>
      <c r="D700" s="4"/>
      <c r="E700" s="4"/>
    </row>
    <row r="701" spans="3:5" ht="12.75">
      <c r="C701" s="4"/>
      <c r="D701" s="4"/>
      <c r="E701" s="4"/>
    </row>
    <row r="702" spans="3:5" ht="12.75">
      <c r="C702" s="4"/>
      <c r="D702" s="4"/>
      <c r="E702" s="4"/>
    </row>
    <row r="703" spans="3:5" ht="12.75">
      <c r="C703" s="4"/>
      <c r="D703" s="4"/>
      <c r="E703" s="4"/>
    </row>
    <row r="704" spans="3:5" ht="12.75">
      <c r="C704" s="4"/>
      <c r="D704" s="4"/>
      <c r="E704" s="4"/>
    </row>
    <row r="705" spans="3:5" ht="12.75">
      <c r="C705" s="4"/>
      <c r="D705" s="4"/>
      <c r="E705" s="4"/>
    </row>
    <row r="706" spans="3:5" ht="12.75">
      <c r="C706" s="4"/>
      <c r="D706" s="4"/>
      <c r="E706" s="4"/>
    </row>
    <row r="707" spans="3:5" ht="12.75">
      <c r="C707" s="4"/>
      <c r="D707" s="4"/>
      <c r="E707" s="4"/>
    </row>
    <row r="708" spans="3:5" ht="12.75">
      <c r="C708" s="4"/>
      <c r="D708" s="4"/>
      <c r="E708" s="4"/>
    </row>
    <row r="709" spans="3:5" ht="12.75">
      <c r="C709" s="4"/>
      <c r="D709" s="4"/>
      <c r="E709" s="4"/>
    </row>
    <row r="710" spans="3:5" ht="12.75">
      <c r="C710" s="4"/>
      <c r="D710" s="4"/>
      <c r="E710" s="4"/>
    </row>
    <row r="711" spans="3:5" ht="12.75">
      <c r="C711" s="4"/>
      <c r="D711" s="4"/>
      <c r="E711" s="4"/>
    </row>
    <row r="712" spans="3:5" ht="12.75">
      <c r="C712" s="4"/>
      <c r="D712" s="4"/>
      <c r="E712" s="4"/>
    </row>
    <row r="713" spans="3:5" ht="12.75">
      <c r="C713" s="4"/>
      <c r="D713" s="4"/>
      <c r="E713" s="4"/>
    </row>
    <row r="714" spans="3:5" ht="12.75">
      <c r="C714" s="4"/>
      <c r="D714" s="4"/>
      <c r="E714" s="4"/>
    </row>
    <row r="715" spans="3:5" ht="12.75">
      <c r="C715" s="4"/>
      <c r="D715" s="4"/>
      <c r="E715" s="4"/>
    </row>
    <row r="716" spans="3:5" ht="12.75">
      <c r="C716" s="4"/>
      <c r="D716" s="4"/>
      <c r="E716" s="4"/>
    </row>
    <row r="717" spans="3:5" ht="12.75">
      <c r="C717" s="4"/>
      <c r="D717" s="4"/>
      <c r="E717" s="4"/>
    </row>
    <row r="718" spans="3:5" ht="12.75">
      <c r="C718" s="4"/>
      <c r="D718" s="4"/>
      <c r="E718" s="4"/>
    </row>
    <row r="719" spans="3:5" ht="12.75">
      <c r="C719" s="4"/>
      <c r="D719" s="4"/>
      <c r="E719" s="4"/>
    </row>
    <row r="720" spans="3:5" ht="12.75">
      <c r="C720" s="4"/>
      <c r="D720" s="4"/>
      <c r="E720" s="4"/>
    </row>
    <row r="721" spans="3:5" ht="12.75">
      <c r="C721" s="4"/>
      <c r="D721" s="4"/>
      <c r="E721" s="4"/>
    </row>
    <row r="722" spans="3:5" ht="12.75">
      <c r="C722" s="4"/>
      <c r="D722" s="4"/>
      <c r="E722" s="4"/>
    </row>
    <row r="723" spans="3:5" ht="12.75">
      <c r="C723" s="4"/>
      <c r="D723" s="4"/>
      <c r="E723" s="4"/>
    </row>
    <row r="724" spans="3:5" ht="12.75">
      <c r="C724" s="4"/>
      <c r="D724" s="4"/>
      <c r="E724" s="4"/>
    </row>
    <row r="725" spans="3:5" ht="12.75">
      <c r="C725" s="4"/>
      <c r="D725" s="4"/>
      <c r="E725" s="4"/>
    </row>
    <row r="726" spans="3:5" ht="12.75">
      <c r="C726" s="4"/>
      <c r="D726" s="4"/>
      <c r="E726" s="4"/>
    </row>
    <row r="727" spans="3:5" ht="12.75">
      <c r="C727" s="4"/>
      <c r="D727" s="4"/>
      <c r="E727" s="4"/>
    </row>
    <row r="728" spans="3:5" ht="12.75">
      <c r="C728" s="4"/>
      <c r="D728" s="4"/>
      <c r="E728" s="4"/>
    </row>
    <row r="729" spans="3:5" ht="12.75">
      <c r="C729" s="4"/>
      <c r="D729" s="4"/>
      <c r="E729" s="4"/>
    </row>
    <row r="730" spans="3:5" ht="12.75">
      <c r="C730" s="4"/>
      <c r="D730" s="4"/>
      <c r="E730" s="4"/>
    </row>
    <row r="731" spans="3:5" ht="12.75">
      <c r="C731" s="4"/>
      <c r="D731" s="4"/>
      <c r="E731" s="4"/>
    </row>
    <row r="732" spans="3:5" ht="12.75">
      <c r="C732" s="4"/>
      <c r="D732" s="4"/>
      <c r="E732" s="4"/>
    </row>
    <row r="733" spans="3:5" ht="12.75">
      <c r="C733" s="4"/>
      <c r="D733" s="4"/>
      <c r="E733" s="4"/>
    </row>
    <row r="734" spans="3:5" ht="12.75">
      <c r="C734" s="4"/>
      <c r="D734" s="4"/>
      <c r="E734" s="4"/>
    </row>
    <row r="735" spans="3:5" ht="12.75">
      <c r="C735" s="4"/>
      <c r="D735" s="4"/>
      <c r="E735" s="4"/>
    </row>
    <row r="736" spans="3:5" ht="12.75">
      <c r="C736" s="4"/>
      <c r="D736" s="4"/>
      <c r="E736" s="4"/>
    </row>
    <row r="737" spans="3:5" ht="12.75">
      <c r="C737" s="4"/>
      <c r="D737" s="4"/>
      <c r="E737" s="4"/>
    </row>
    <row r="738" spans="3:5" ht="12.75">
      <c r="C738" s="4"/>
      <c r="D738" s="4"/>
      <c r="E738" s="4"/>
    </row>
    <row r="739" spans="3:5" ht="12.75">
      <c r="C739" s="4"/>
      <c r="D739" s="4"/>
      <c r="E739" s="4"/>
    </row>
    <row r="740" spans="3:5" ht="12.75">
      <c r="C740" s="4"/>
      <c r="D740" s="4"/>
      <c r="E740" s="4"/>
    </row>
    <row r="741" spans="3:5" ht="12.75">
      <c r="C741" s="4"/>
      <c r="D741" s="4"/>
      <c r="E741" s="4"/>
    </row>
    <row r="742" spans="3:5" ht="12.75">
      <c r="C742" s="4"/>
      <c r="D742" s="4"/>
      <c r="E742" s="4"/>
    </row>
    <row r="743" spans="3:5" ht="12.75">
      <c r="C743" s="4"/>
      <c r="D743" s="4"/>
      <c r="E743" s="4"/>
    </row>
    <row r="744" spans="3:5" ht="12.75">
      <c r="C744" s="4"/>
      <c r="D744" s="4"/>
      <c r="E744" s="4"/>
    </row>
    <row r="745" spans="3:5" ht="12.75">
      <c r="C745" s="4"/>
      <c r="D745" s="4"/>
      <c r="E745" s="4"/>
    </row>
    <row r="746" spans="3:5" ht="12.75">
      <c r="C746" s="4"/>
      <c r="D746" s="4"/>
      <c r="E746" s="4"/>
    </row>
    <row r="747" spans="3:5" ht="12.75">
      <c r="C747" s="4"/>
      <c r="D747" s="4"/>
      <c r="E747" s="4"/>
    </row>
    <row r="748" spans="3:5" ht="12.75">
      <c r="C748" s="4"/>
      <c r="D748" s="4"/>
      <c r="E748" s="4"/>
    </row>
    <row r="749" spans="3:5" ht="12.75">
      <c r="C749" s="4"/>
      <c r="D749" s="4"/>
      <c r="E749" s="4"/>
    </row>
    <row r="750" spans="3:5" ht="12.75">
      <c r="C750" s="4"/>
      <c r="D750" s="4"/>
      <c r="E750" s="4"/>
    </row>
    <row r="751" spans="3:5" ht="12.75">
      <c r="C751" s="4"/>
      <c r="D751" s="4"/>
      <c r="E751" s="4"/>
    </row>
    <row r="752" spans="3:5" ht="12.75">
      <c r="C752" s="4"/>
      <c r="D752" s="4"/>
      <c r="E752" s="4"/>
    </row>
    <row r="753" spans="3:5" ht="12.75">
      <c r="C753" s="4"/>
      <c r="D753" s="4"/>
      <c r="E753" s="4"/>
    </row>
    <row r="754" spans="3:5" ht="12.75">
      <c r="C754" s="4"/>
      <c r="D754" s="4"/>
      <c r="E754" s="4"/>
    </row>
    <row r="755" spans="3:5" ht="12.75">
      <c r="C755" s="4"/>
      <c r="D755" s="4"/>
      <c r="E755" s="4"/>
    </row>
    <row r="756" spans="3:5" ht="12.75">
      <c r="C756" s="4"/>
      <c r="D756" s="4"/>
      <c r="E756" s="4"/>
    </row>
    <row r="757" spans="3:5" ht="12.75">
      <c r="C757" s="4"/>
      <c r="D757" s="4"/>
      <c r="E757" s="4"/>
    </row>
    <row r="758" spans="3:5" ht="12.75">
      <c r="C758" s="4"/>
      <c r="D758" s="4"/>
      <c r="E758" s="4"/>
    </row>
    <row r="759" spans="3:5" ht="12.75">
      <c r="C759" s="4"/>
      <c r="D759" s="4"/>
      <c r="E759" s="4"/>
    </row>
    <row r="760" spans="3:5" ht="12.75">
      <c r="C760" s="4"/>
      <c r="D760" s="4"/>
      <c r="E760" s="4"/>
    </row>
    <row r="761" spans="3:5" ht="12.75">
      <c r="C761" s="4"/>
      <c r="D761" s="4"/>
      <c r="E761" s="4"/>
    </row>
    <row r="762" spans="3:5" ht="12.75">
      <c r="C762" s="4"/>
      <c r="D762" s="4"/>
      <c r="E762" s="4"/>
    </row>
    <row r="763" spans="3:5" ht="12.75">
      <c r="C763" s="4"/>
      <c r="D763" s="4"/>
      <c r="E763" s="4"/>
    </row>
    <row r="764" spans="3:5" ht="12.75">
      <c r="C764" s="4"/>
      <c r="D764" s="4"/>
      <c r="E764" s="4"/>
    </row>
    <row r="765" spans="3:5" ht="12.75">
      <c r="C765" s="4"/>
      <c r="D765" s="4"/>
      <c r="E765" s="4"/>
    </row>
    <row r="766" spans="3:5" ht="12.75">
      <c r="C766" s="4"/>
      <c r="D766" s="4"/>
      <c r="E766" s="4"/>
    </row>
    <row r="767" spans="3:5" ht="12.75">
      <c r="C767" s="4"/>
      <c r="D767" s="4"/>
      <c r="E767" s="4"/>
    </row>
    <row r="768" spans="3:5" ht="12.75">
      <c r="C768" s="4"/>
      <c r="D768" s="4"/>
      <c r="E768" s="4"/>
    </row>
    <row r="769" spans="3:5" ht="12.75">
      <c r="C769" s="4"/>
      <c r="D769" s="4"/>
      <c r="E769" s="4"/>
    </row>
    <row r="770" spans="3:5" ht="12.75">
      <c r="C770" s="4"/>
      <c r="D770" s="4"/>
      <c r="E770" s="4"/>
    </row>
    <row r="771" spans="3:5" ht="12.75">
      <c r="C771" s="4"/>
      <c r="D771" s="4"/>
      <c r="E771" s="4"/>
    </row>
    <row r="772" spans="3:5" ht="12.75">
      <c r="C772" s="4"/>
      <c r="D772" s="4"/>
      <c r="E772" s="4"/>
    </row>
    <row r="773" spans="3:5" ht="12.75">
      <c r="C773" s="4"/>
      <c r="D773" s="4"/>
      <c r="E773" s="4"/>
    </row>
    <row r="774" spans="3:5" ht="12.75">
      <c r="C774" s="4"/>
      <c r="D774" s="4"/>
      <c r="E774" s="4"/>
    </row>
    <row r="775" spans="3:5" ht="12.75">
      <c r="C775" s="4"/>
      <c r="D775" s="4"/>
      <c r="E775" s="4"/>
    </row>
    <row r="776" spans="3:5" ht="12.75">
      <c r="C776" s="4"/>
      <c r="D776" s="4"/>
      <c r="E776" s="4"/>
    </row>
    <row r="777" spans="3:5" ht="12.75">
      <c r="C777" s="4"/>
      <c r="D777" s="4"/>
      <c r="E777" s="4"/>
    </row>
    <row r="778" spans="3:5" ht="12.75">
      <c r="C778" s="4"/>
      <c r="D778" s="4"/>
      <c r="E778" s="4"/>
    </row>
    <row r="779" spans="3:5" ht="12.75">
      <c r="C779" s="4"/>
      <c r="D779" s="4"/>
      <c r="E779" s="4"/>
    </row>
    <row r="780" spans="3:5" ht="12.75">
      <c r="C780" s="4"/>
      <c r="D780" s="4"/>
      <c r="E780" s="4"/>
    </row>
    <row r="781" spans="3:5" ht="12.75">
      <c r="C781" s="4"/>
      <c r="D781" s="4"/>
      <c r="E781" s="4"/>
    </row>
    <row r="782" spans="3:5" ht="12.75">
      <c r="C782" s="4"/>
      <c r="D782" s="4"/>
      <c r="E782" s="4"/>
    </row>
    <row r="783" spans="3:5" ht="12.75">
      <c r="C783" s="4"/>
      <c r="D783" s="4"/>
      <c r="E783" s="4"/>
    </row>
    <row r="784" spans="3:5" ht="12.75">
      <c r="C784" s="4"/>
      <c r="D784" s="4"/>
      <c r="E784" s="4"/>
    </row>
    <row r="785" spans="3:5" ht="12.75">
      <c r="C785" s="4"/>
      <c r="D785" s="4"/>
      <c r="E785" s="4"/>
    </row>
    <row r="786" spans="3:5" ht="12.75">
      <c r="C786" s="4"/>
      <c r="D786" s="4"/>
      <c r="E786" s="4"/>
    </row>
    <row r="787" spans="3:5" ht="12.75">
      <c r="C787" s="4"/>
      <c r="D787" s="4"/>
      <c r="E787" s="4"/>
    </row>
    <row r="788" spans="3:5" ht="12.75">
      <c r="C788" s="4"/>
      <c r="D788" s="4"/>
      <c r="E788" s="4"/>
    </row>
    <row r="789" spans="3:5" ht="12.75">
      <c r="C789" s="4"/>
      <c r="D789" s="4"/>
      <c r="E789" s="4"/>
    </row>
    <row r="790" spans="3:5" ht="12.75">
      <c r="C790" s="4"/>
      <c r="D790" s="4"/>
      <c r="E790" s="4"/>
    </row>
    <row r="791" spans="3:5" ht="12.75">
      <c r="C791" s="4"/>
      <c r="D791" s="4"/>
      <c r="E791" s="4"/>
    </row>
    <row r="792" spans="3:5" ht="12.75">
      <c r="C792" s="4"/>
      <c r="D792" s="4"/>
      <c r="E792" s="4"/>
    </row>
    <row r="793" spans="3:5" ht="12.75">
      <c r="C793" s="4"/>
      <c r="D793" s="4"/>
      <c r="E793" s="4"/>
    </row>
    <row r="794" spans="3:5" ht="12.75">
      <c r="C794" s="4"/>
      <c r="D794" s="4"/>
      <c r="E794" s="4"/>
    </row>
    <row r="795" spans="3:5" ht="12.75">
      <c r="C795" s="4"/>
      <c r="D795" s="4"/>
      <c r="E795" s="4"/>
    </row>
    <row r="796" spans="3:5" ht="12.75">
      <c r="C796" s="4"/>
      <c r="D796" s="4"/>
      <c r="E796" s="4"/>
    </row>
    <row r="797" spans="3:5" ht="12.75">
      <c r="C797" s="4"/>
      <c r="D797" s="4"/>
      <c r="E797" s="4"/>
    </row>
    <row r="798" spans="3:5" ht="12.75">
      <c r="C798" s="4"/>
      <c r="D798" s="4"/>
      <c r="E798" s="4"/>
    </row>
    <row r="799" spans="3:5" ht="12.75">
      <c r="C799" s="4"/>
      <c r="D799" s="4"/>
      <c r="E799" s="4"/>
    </row>
    <row r="800" spans="3:5" ht="12.75">
      <c r="C800" s="4"/>
      <c r="D800" s="4"/>
      <c r="E800" s="4"/>
    </row>
    <row r="801" spans="3:5" ht="12.75">
      <c r="C801" s="4"/>
      <c r="D801" s="4"/>
      <c r="E801" s="4"/>
    </row>
    <row r="802" spans="3:5" ht="12.75">
      <c r="C802" s="4"/>
      <c r="D802" s="4"/>
      <c r="E802" s="4"/>
    </row>
    <row r="803" spans="3:5" ht="12.75">
      <c r="C803" s="4"/>
      <c r="D803" s="4"/>
      <c r="E803" s="4"/>
    </row>
    <row r="804" spans="3:5" ht="12.75">
      <c r="C804" s="4"/>
      <c r="D804" s="4"/>
      <c r="E804" s="4"/>
    </row>
    <row r="805" spans="3:5" ht="12.75">
      <c r="C805" s="4"/>
      <c r="D805" s="4"/>
      <c r="E805" s="4"/>
    </row>
    <row r="806" spans="3:5" ht="12.75">
      <c r="C806" s="4"/>
      <c r="D806" s="4"/>
      <c r="E806" s="4"/>
    </row>
    <row r="807" spans="3:5" ht="12.75">
      <c r="C807" s="4"/>
      <c r="D807" s="4"/>
      <c r="E807" s="4"/>
    </row>
    <row r="808" spans="3:5" ht="12.75">
      <c r="C808" s="4"/>
      <c r="D808" s="4"/>
      <c r="E808" s="4"/>
    </row>
    <row r="809" spans="3:5" ht="12.75">
      <c r="C809" s="4"/>
      <c r="D809" s="4"/>
      <c r="E809" s="4"/>
    </row>
    <row r="810" spans="3:5" ht="12.75">
      <c r="C810" s="4"/>
      <c r="D810" s="4"/>
      <c r="E810" s="4"/>
    </row>
    <row r="811" spans="3:5" ht="12.75">
      <c r="C811" s="4"/>
      <c r="D811" s="4"/>
      <c r="E811" s="4"/>
    </row>
    <row r="812" spans="3:5" ht="12.75">
      <c r="C812" s="4"/>
      <c r="D812" s="4"/>
      <c r="E812" s="4"/>
    </row>
    <row r="813" spans="3:5" ht="12.75">
      <c r="C813" s="4"/>
      <c r="D813" s="4"/>
      <c r="E813" s="4"/>
    </row>
    <row r="814" spans="3:5" ht="12.75">
      <c r="C814" s="4"/>
      <c r="D814" s="4"/>
      <c r="E814" s="4"/>
    </row>
    <row r="815" spans="3:5" ht="12.75">
      <c r="C815" s="4"/>
      <c r="D815" s="4"/>
      <c r="E815" s="4"/>
    </row>
    <row r="816" spans="3:5" ht="12.75">
      <c r="C816" s="4"/>
      <c r="D816" s="4"/>
      <c r="E816" s="4"/>
    </row>
    <row r="817" spans="3:5" ht="12.75">
      <c r="C817" s="4"/>
      <c r="D817" s="4"/>
      <c r="E817" s="4"/>
    </row>
    <row r="818" spans="3:5" ht="12.75">
      <c r="C818" s="4"/>
      <c r="D818" s="4"/>
      <c r="E818" s="4"/>
    </row>
    <row r="819" spans="3:5" ht="12.75">
      <c r="C819" s="4"/>
      <c r="D819" s="4"/>
      <c r="E819" s="4"/>
    </row>
    <row r="820" spans="3:5" ht="12.75">
      <c r="C820" s="4"/>
      <c r="D820" s="4"/>
      <c r="E820" s="4"/>
    </row>
    <row r="821" spans="3:5" ht="12.75">
      <c r="C821" s="4"/>
      <c r="D821" s="4"/>
      <c r="E821" s="4"/>
    </row>
    <row r="822" spans="3:5" ht="12.75">
      <c r="C822" s="4"/>
      <c r="D822" s="4"/>
      <c r="E822" s="4"/>
    </row>
    <row r="823" spans="3:5" ht="12.75">
      <c r="C823" s="4"/>
      <c r="D823" s="4"/>
      <c r="E823" s="4"/>
    </row>
    <row r="824" spans="3:5" ht="12.75">
      <c r="C824" s="4"/>
      <c r="D824" s="4"/>
      <c r="E824" s="4"/>
    </row>
    <row r="825" spans="3:5" ht="12.75">
      <c r="C825" s="4"/>
      <c r="D825" s="4"/>
      <c r="E825" s="4"/>
    </row>
    <row r="826" spans="3:5" ht="12.75">
      <c r="C826" s="4"/>
      <c r="D826" s="4"/>
      <c r="E826" s="4"/>
    </row>
    <row r="827" spans="3:5" ht="12.75">
      <c r="C827" s="4"/>
      <c r="D827" s="4"/>
      <c r="E827" s="4"/>
    </row>
    <row r="828" spans="3:5" ht="12.75">
      <c r="C828" s="4"/>
      <c r="D828" s="4"/>
      <c r="E828" s="4"/>
    </row>
    <row r="829" spans="3:5" ht="12.75">
      <c r="C829" s="4"/>
      <c r="D829" s="4"/>
      <c r="E829" s="4"/>
    </row>
    <row r="830" spans="3:5" ht="12.75">
      <c r="C830" s="4"/>
      <c r="D830" s="4"/>
      <c r="E830" s="4"/>
    </row>
    <row r="831" spans="3:5" ht="12.75">
      <c r="C831" s="4"/>
      <c r="D831" s="4"/>
      <c r="E831" s="4"/>
    </row>
    <row r="832" spans="3:5" ht="12.75">
      <c r="C832" s="4"/>
      <c r="D832" s="4"/>
      <c r="E832" s="4"/>
    </row>
    <row r="833" spans="3:5" ht="12.75">
      <c r="C833" s="4"/>
      <c r="D833" s="4"/>
      <c r="E833" s="4"/>
    </row>
    <row r="834" spans="3:5" ht="12.75">
      <c r="C834" s="4"/>
      <c r="D834" s="4"/>
      <c r="E834" s="4"/>
    </row>
    <row r="835" spans="3:5" ht="12.75">
      <c r="C835" s="4"/>
      <c r="D835" s="4"/>
      <c r="E835" s="4"/>
    </row>
    <row r="836" spans="3:5" ht="12.75">
      <c r="C836" s="4"/>
      <c r="D836" s="4"/>
      <c r="E836" s="4"/>
    </row>
    <row r="837" spans="3:5" ht="12.75">
      <c r="C837" s="4"/>
      <c r="D837" s="4"/>
      <c r="E837" s="4"/>
    </row>
    <row r="838" spans="3:5" ht="12.75">
      <c r="C838" s="4"/>
      <c r="D838" s="4"/>
      <c r="E838" s="4"/>
    </row>
    <row r="839" spans="3:5" ht="12.75">
      <c r="C839" s="4"/>
      <c r="D839" s="4"/>
      <c r="E839" s="4"/>
    </row>
    <row r="840" spans="3:5" ht="12.75">
      <c r="C840" s="4"/>
      <c r="D840" s="4"/>
      <c r="E840" s="4"/>
    </row>
    <row r="841" spans="3:5" ht="12.75">
      <c r="C841" s="4"/>
      <c r="D841" s="4"/>
      <c r="E841" s="4"/>
    </row>
    <row r="842" spans="3:5" ht="12.75">
      <c r="C842" s="4"/>
      <c r="D842" s="4"/>
      <c r="E842" s="4"/>
    </row>
    <row r="843" spans="3:5" ht="12.75">
      <c r="C843" s="4"/>
      <c r="D843" s="4"/>
      <c r="E843" s="4"/>
    </row>
    <row r="844" spans="3:5" ht="12.75">
      <c r="C844" s="4"/>
      <c r="D844" s="4"/>
      <c r="E844" s="4"/>
    </row>
    <row r="845" spans="3:5" ht="12.75">
      <c r="C845" s="4"/>
      <c r="D845" s="4"/>
      <c r="E845" s="4"/>
    </row>
    <row r="846" spans="3:5" ht="12.75">
      <c r="C846" s="4"/>
      <c r="D846" s="4"/>
      <c r="E846" s="4"/>
    </row>
    <row r="847" spans="3:5" ht="12.75">
      <c r="C847" s="4"/>
      <c r="D847" s="4"/>
      <c r="E847" s="4"/>
    </row>
    <row r="848" spans="3:5" ht="12.75">
      <c r="C848" s="4"/>
      <c r="D848" s="4"/>
      <c r="E848" s="4"/>
    </row>
    <row r="849" spans="3:5" ht="12.75">
      <c r="C849" s="4"/>
      <c r="D849" s="4"/>
      <c r="E849" s="4"/>
    </row>
    <row r="850" spans="3:5" ht="12.75">
      <c r="C850" s="4"/>
      <c r="D850" s="4"/>
      <c r="E850" s="4"/>
    </row>
    <row r="851" spans="3:5" ht="12.75">
      <c r="C851" s="4"/>
      <c r="D851" s="4"/>
      <c r="E851" s="4"/>
    </row>
    <row r="852" spans="3:5" ht="12.75">
      <c r="C852" s="4"/>
      <c r="D852" s="4"/>
      <c r="E852" s="4"/>
    </row>
    <row r="853" spans="3:5" ht="12.75">
      <c r="C853" s="4"/>
      <c r="D853" s="4"/>
      <c r="E853" s="4"/>
    </row>
    <row r="854" spans="3:5" ht="12.75">
      <c r="C854" s="4"/>
      <c r="D854" s="4"/>
      <c r="E854" s="4"/>
    </row>
    <row r="855" spans="3:5" ht="12.75">
      <c r="C855" s="4"/>
      <c r="D855" s="4"/>
      <c r="E855" s="4"/>
    </row>
    <row r="856" spans="3:5" ht="12.75">
      <c r="C856" s="4"/>
      <c r="D856" s="4"/>
      <c r="E856" s="4"/>
    </row>
    <row r="857" spans="3:5" ht="12.75">
      <c r="C857" s="4"/>
      <c r="D857" s="4"/>
      <c r="E857" s="4"/>
    </row>
    <row r="858" spans="3:5" ht="12.75">
      <c r="C858" s="4"/>
      <c r="D858" s="4"/>
      <c r="E858" s="4"/>
    </row>
    <row r="859" spans="3:5" ht="12.75">
      <c r="C859" s="4"/>
      <c r="D859" s="4"/>
      <c r="E859" s="4"/>
    </row>
    <row r="860" spans="3:5" ht="12.75">
      <c r="C860" s="4"/>
      <c r="D860" s="4"/>
      <c r="E860" s="4"/>
    </row>
    <row r="861" spans="3:5" ht="12.75">
      <c r="C861" s="4"/>
      <c r="D861" s="4"/>
      <c r="E861" s="4"/>
    </row>
    <row r="862" spans="3:5" ht="12.75">
      <c r="C862" s="4"/>
      <c r="D862" s="4"/>
      <c r="E862" s="4"/>
    </row>
    <row r="863" spans="3:5" ht="12.75">
      <c r="C863" s="4"/>
      <c r="D863" s="4"/>
      <c r="E863" s="4"/>
    </row>
    <row r="864" spans="3:5" ht="12.75">
      <c r="C864" s="4"/>
      <c r="D864" s="4"/>
      <c r="E864" s="4"/>
    </row>
    <row r="865" spans="3:5" ht="12.75">
      <c r="C865" s="4"/>
      <c r="D865" s="4"/>
      <c r="E865" s="4"/>
    </row>
    <row r="866" spans="3:5" ht="12.75">
      <c r="C866" s="4"/>
      <c r="D866" s="4"/>
      <c r="E866" s="4"/>
    </row>
    <row r="867" spans="3:5" ht="12.75">
      <c r="C867" s="4"/>
      <c r="D867" s="4"/>
      <c r="E867" s="4"/>
    </row>
    <row r="868" spans="3:5" ht="12.75">
      <c r="C868" s="4"/>
      <c r="D868" s="4"/>
      <c r="E868" s="4"/>
    </row>
    <row r="869" spans="3:5" ht="12.75">
      <c r="C869" s="4"/>
      <c r="D869" s="4"/>
      <c r="E869" s="4"/>
    </row>
    <row r="870" spans="3:5" ht="12.75">
      <c r="C870" s="4"/>
      <c r="D870" s="4"/>
      <c r="E870" s="4"/>
    </row>
    <row r="871" spans="3:5" ht="12.75">
      <c r="C871" s="4"/>
      <c r="D871" s="4"/>
      <c r="E871" s="4"/>
    </row>
    <row r="872" spans="3:5" ht="12.75">
      <c r="C872" s="4"/>
      <c r="D872" s="4"/>
      <c r="E872" s="4"/>
    </row>
    <row r="873" spans="3:5" ht="12.75">
      <c r="C873" s="4"/>
      <c r="D873" s="4"/>
      <c r="E873" s="4"/>
    </row>
    <row r="874" spans="3:5" ht="12.75">
      <c r="C874" s="4"/>
      <c r="D874" s="4"/>
      <c r="E874" s="4"/>
    </row>
    <row r="875" spans="3:5" ht="12.75">
      <c r="C875" s="4"/>
      <c r="D875" s="4"/>
      <c r="E875" s="4"/>
    </row>
    <row r="876" spans="3:5" ht="12.75">
      <c r="C876" s="4"/>
      <c r="D876" s="4"/>
      <c r="E876" s="4"/>
    </row>
    <row r="877" spans="3:5" ht="12.75">
      <c r="C877" s="4"/>
      <c r="D877" s="4"/>
      <c r="E877" s="4"/>
    </row>
    <row r="878" spans="3:5" ht="12.75">
      <c r="C878" s="4"/>
      <c r="D878" s="4"/>
      <c r="E878" s="4"/>
    </row>
    <row r="879" spans="3:5" ht="12.75">
      <c r="C879" s="4"/>
      <c r="D879" s="4"/>
      <c r="E879" s="4"/>
    </row>
    <row r="880" spans="3:5" ht="12.75">
      <c r="C880" s="4"/>
      <c r="D880" s="4"/>
      <c r="E880" s="4"/>
    </row>
    <row r="881" spans="3:5" ht="12.75">
      <c r="C881" s="4"/>
      <c r="D881" s="4"/>
      <c r="E881" s="4"/>
    </row>
    <row r="882" spans="3:5" ht="12.75">
      <c r="C882" s="4"/>
      <c r="D882" s="4"/>
      <c r="E882" s="4"/>
    </row>
    <row r="883" spans="3:5" ht="12.75">
      <c r="C883" s="4"/>
      <c r="D883" s="4"/>
      <c r="E883" s="4"/>
    </row>
    <row r="884" spans="3:5" ht="12.75">
      <c r="C884" s="4"/>
      <c r="D884" s="4"/>
      <c r="E884" s="4"/>
    </row>
    <row r="885" spans="3:5" ht="12.75">
      <c r="C885" s="4"/>
      <c r="D885" s="4"/>
      <c r="E885" s="4"/>
    </row>
    <row r="886" spans="3:5" ht="12.75">
      <c r="C886" s="4"/>
      <c r="D886" s="4"/>
      <c r="E886" s="4"/>
    </row>
    <row r="887" spans="3:5" ht="12.75">
      <c r="C887" s="4"/>
      <c r="D887" s="4"/>
      <c r="E887" s="4"/>
    </row>
    <row r="888" spans="3:5" ht="12.75">
      <c r="C888" s="4"/>
      <c r="D888" s="4"/>
      <c r="E888" s="4"/>
    </row>
    <row r="889" spans="3:5" ht="12.75">
      <c r="C889" s="4"/>
      <c r="D889" s="4"/>
      <c r="E889" s="4"/>
    </row>
    <row r="890" spans="3:5" ht="12.75">
      <c r="C890" s="4"/>
      <c r="D890" s="4"/>
      <c r="E890" s="4"/>
    </row>
    <row r="891" spans="3:5" ht="12.75">
      <c r="C891" s="4"/>
      <c r="D891" s="4"/>
      <c r="E891" s="4"/>
    </row>
    <row r="892" spans="3:5" ht="12.75">
      <c r="C892" s="4"/>
      <c r="D892" s="4"/>
      <c r="E892" s="4"/>
    </row>
    <row r="893" spans="3:5" ht="12.75">
      <c r="C893" s="4"/>
      <c r="D893" s="4"/>
      <c r="E893" s="4"/>
    </row>
    <row r="894" spans="3:5" ht="12.75">
      <c r="C894" s="4"/>
      <c r="D894" s="4"/>
      <c r="E894" s="4"/>
    </row>
    <row r="895" spans="3:5" ht="12.75">
      <c r="C895" s="4"/>
      <c r="D895" s="4"/>
      <c r="E895" s="4"/>
    </row>
    <row r="896" spans="3:5" ht="12.75">
      <c r="C896" s="4"/>
      <c r="D896" s="4"/>
      <c r="E896" s="4"/>
    </row>
    <row r="897" spans="3:5" ht="12.75">
      <c r="C897" s="4"/>
      <c r="D897" s="4"/>
      <c r="E897" s="4"/>
    </row>
    <row r="898" spans="3:5" ht="12.75">
      <c r="C898" s="4"/>
      <c r="D898" s="4"/>
      <c r="E898" s="4"/>
    </row>
    <row r="899" spans="3:5" ht="12.75">
      <c r="C899" s="4"/>
      <c r="D899" s="4"/>
      <c r="E899" s="4"/>
    </row>
    <row r="900" spans="3:5" ht="12.75">
      <c r="C900" s="4"/>
      <c r="D900" s="4"/>
      <c r="E900" s="4"/>
    </row>
    <row r="901" spans="3:5" ht="12.75">
      <c r="C901" s="4"/>
      <c r="D901" s="4"/>
      <c r="E901" s="4"/>
    </row>
    <row r="902" spans="3:5" ht="12.75">
      <c r="C902" s="4"/>
      <c r="D902" s="4"/>
      <c r="E902" s="4"/>
    </row>
    <row r="903" spans="3:5" ht="12.75">
      <c r="C903" s="4"/>
      <c r="D903" s="4"/>
      <c r="E903" s="4"/>
    </row>
    <row r="904" spans="3:5" ht="12.75">
      <c r="C904" s="4"/>
      <c r="D904" s="4"/>
      <c r="E904" s="4"/>
    </row>
    <row r="905" spans="3:5" ht="12.75">
      <c r="C905" s="4"/>
      <c r="D905" s="4"/>
      <c r="E905" s="4"/>
    </row>
    <row r="906" spans="3:5" ht="12.75">
      <c r="C906" s="4"/>
      <c r="D906" s="4"/>
      <c r="E906" s="4"/>
    </row>
    <row r="907" spans="3:5" ht="12.75">
      <c r="C907" s="4"/>
      <c r="D907" s="4"/>
      <c r="E907" s="4"/>
    </row>
    <row r="908" spans="3:5" ht="12.75">
      <c r="C908" s="4"/>
      <c r="D908" s="4"/>
      <c r="E908" s="4"/>
    </row>
    <row r="909" spans="3:5" ht="12.75">
      <c r="C909" s="4"/>
      <c r="D909" s="4"/>
      <c r="E909" s="4"/>
    </row>
    <row r="910" spans="3:5" ht="12.75">
      <c r="C910" s="4"/>
      <c r="D910" s="4"/>
      <c r="E910" s="4"/>
    </row>
    <row r="911" spans="3:5" ht="12.75">
      <c r="C911" s="4"/>
      <c r="D911" s="4"/>
      <c r="E911" s="4"/>
    </row>
    <row r="912" spans="3:5" ht="12.75">
      <c r="C912" s="4"/>
      <c r="D912" s="4"/>
      <c r="E912" s="4"/>
    </row>
    <row r="913" spans="3:5" ht="12.75">
      <c r="C913" s="4"/>
      <c r="D913" s="4"/>
      <c r="E913" s="4"/>
    </row>
    <row r="914" spans="3:5" ht="12.75">
      <c r="C914" s="4"/>
      <c r="D914" s="4"/>
      <c r="E914" s="4"/>
    </row>
    <row r="915" spans="3:5" ht="12.75">
      <c r="C915" s="4"/>
      <c r="D915" s="4"/>
      <c r="E915" s="4"/>
    </row>
    <row r="916" spans="3:5" ht="12.75">
      <c r="C916" s="4"/>
      <c r="D916" s="4"/>
      <c r="E916" s="4"/>
    </row>
    <row r="917" spans="3:5" ht="12.75">
      <c r="C917" s="4"/>
      <c r="D917" s="4"/>
      <c r="E917" s="4"/>
    </row>
    <row r="918" spans="3:5" ht="12.75">
      <c r="C918" s="4"/>
      <c r="D918" s="4"/>
      <c r="E918" s="4"/>
    </row>
    <row r="919" spans="3:5" ht="12.75">
      <c r="C919" s="4"/>
      <c r="D919" s="4"/>
      <c r="E919" s="4"/>
    </row>
    <row r="920" spans="3:5" ht="12.75">
      <c r="C920" s="4"/>
      <c r="D920" s="4"/>
      <c r="E920" s="4"/>
    </row>
    <row r="921" spans="3:5" ht="12.75">
      <c r="C921" s="4"/>
      <c r="D921" s="4"/>
      <c r="E921" s="4"/>
    </row>
    <row r="922" spans="3:5" ht="12.75">
      <c r="C922" s="4"/>
      <c r="D922" s="4"/>
      <c r="E922" s="4"/>
    </row>
    <row r="923" spans="3:5" ht="12.75">
      <c r="C923" s="4"/>
      <c r="D923" s="4"/>
      <c r="E923" s="4"/>
    </row>
    <row r="924" spans="3:5" ht="12.75">
      <c r="C924" s="4"/>
      <c r="D924" s="4"/>
      <c r="E924" s="4"/>
    </row>
    <row r="925" spans="3:5" ht="12.75">
      <c r="C925" s="4"/>
      <c r="D925" s="4"/>
      <c r="E925" s="4"/>
    </row>
    <row r="926" spans="3:5" ht="12.75">
      <c r="C926" s="4"/>
      <c r="D926" s="4"/>
      <c r="E926" s="4"/>
    </row>
    <row r="927" spans="3:5" ht="12.75">
      <c r="C927" s="4"/>
      <c r="D927" s="4"/>
      <c r="E927" s="4"/>
    </row>
    <row r="928" spans="3:5" ht="12.75">
      <c r="C928" s="4"/>
      <c r="D928" s="4"/>
      <c r="E928" s="4"/>
    </row>
    <row r="929" spans="3:5" ht="12.75">
      <c r="C929" s="4"/>
      <c r="D929" s="4"/>
      <c r="E929" s="4"/>
    </row>
    <row r="930" spans="3:5" ht="12.75">
      <c r="C930" s="4"/>
      <c r="D930" s="4"/>
      <c r="E930" s="4"/>
    </row>
    <row r="931" spans="3:5" ht="12.75">
      <c r="C931" s="4"/>
      <c r="D931" s="4"/>
      <c r="E931" s="4"/>
    </row>
    <row r="932" spans="3:5" ht="12.75">
      <c r="C932" s="4"/>
      <c r="D932" s="4"/>
      <c r="E932" s="4"/>
    </row>
    <row r="933" spans="3:5" ht="12.75">
      <c r="C933" s="4"/>
      <c r="D933" s="4"/>
      <c r="E933" s="4"/>
    </row>
    <row r="934" spans="3:5" ht="12.75">
      <c r="C934" s="4"/>
      <c r="D934" s="4"/>
      <c r="E934" s="4"/>
    </row>
    <row r="935" spans="3:5" ht="12.75">
      <c r="C935" s="4"/>
      <c r="D935" s="4"/>
      <c r="E935" s="4"/>
    </row>
    <row r="936" spans="3:5" ht="12.75">
      <c r="C936" s="4"/>
      <c r="D936" s="4"/>
      <c r="E936" s="4"/>
    </row>
    <row r="937" spans="3:5" ht="12.75">
      <c r="C937" s="4"/>
      <c r="D937" s="4"/>
      <c r="E937" s="4"/>
    </row>
    <row r="938" spans="3:5" ht="12.75">
      <c r="C938" s="4"/>
      <c r="D938" s="4"/>
      <c r="E938" s="4"/>
    </row>
    <row r="939" spans="3:5" ht="12.75">
      <c r="C939" s="4"/>
      <c r="D939" s="4"/>
      <c r="E939" s="4"/>
    </row>
    <row r="940" spans="3:5" ht="12.75">
      <c r="C940" s="4"/>
      <c r="D940" s="4"/>
      <c r="E940" s="4"/>
    </row>
    <row r="941" spans="3:5" ht="12.75">
      <c r="C941" s="4"/>
      <c r="D941" s="4"/>
      <c r="E941" s="4"/>
    </row>
    <row r="942" spans="3:5" ht="12.75">
      <c r="C942" s="4"/>
      <c r="D942" s="4"/>
      <c r="E942" s="4"/>
    </row>
    <row r="943" spans="3:5" ht="12.75">
      <c r="C943" s="4"/>
      <c r="D943" s="4"/>
      <c r="E943" s="4"/>
    </row>
    <row r="944" spans="3:5" ht="12.75">
      <c r="C944" s="4"/>
      <c r="D944" s="4"/>
      <c r="E944" s="4"/>
    </row>
    <row r="945" spans="3:5" ht="12.75">
      <c r="C945" s="4"/>
      <c r="D945" s="4"/>
      <c r="E945" s="4"/>
    </row>
    <row r="946" spans="3:5" ht="12.75">
      <c r="C946" s="4"/>
      <c r="D946" s="4"/>
      <c r="E946" s="4"/>
    </row>
    <row r="947" spans="3:5" ht="12.75">
      <c r="C947" s="4"/>
      <c r="D947" s="4"/>
      <c r="E947" s="4"/>
    </row>
    <row r="948" spans="3:5" ht="12.75">
      <c r="C948" s="4"/>
      <c r="D948" s="4"/>
      <c r="E948" s="4"/>
    </row>
    <row r="949" spans="3:5" ht="12.75">
      <c r="C949" s="4"/>
      <c r="D949" s="4"/>
      <c r="E949" s="4"/>
    </row>
    <row r="950" spans="3:5" ht="12.75">
      <c r="C950" s="4"/>
      <c r="D950" s="4"/>
      <c r="E950" s="4"/>
    </row>
    <row r="951" spans="3:5" ht="12.75">
      <c r="C951" s="4"/>
      <c r="D951" s="4"/>
      <c r="E951" s="4"/>
    </row>
    <row r="952" spans="3:5" ht="12.75">
      <c r="C952" s="4"/>
      <c r="D952" s="4"/>
      <c r="E952" s="4"/>
    </row>
    <row r="953" spans="3:5" ht="12.75">
      <c r="C953" s="4"/>
      <c r="D953" s="4"/>
      <c r="E953" s="4"/>
    </row>
    <row r="954" spans="3:5" ht="12.75">
      <c r="C954" s="4"/>
      <c r="D954" s="4"/>
      <c r="E954" s="4"/>
    </row>
    <row r="955" spans="3:5" ht="12.75">
      <c r="C955" s="4"/>
      <c r="D955" s="4"/>
      <c r="E955" s="4"/>
    </row>
    <row r="956" spans="3:5" ht="12.75">
      <c r="C956" s="4"/>
      <c r="D956" s="4"/>
      <c r="E956" s="4"/>
    </row>
    <row r="957" spans="3:5" ht="12.75">
      <c r="C957" s="4"/>
      <c r="D957" s="4"/>
      <c r="E957" s="4"/>
    </row>
    <row r="958" spans="3:5" ht="12.75">
      <c r="C958" s="4"/>
      <c r="D958" s="4"/>
      <c r="E958" s="4"/>
    </row>
    <row r="959" spans="3:5" ht="12.75">
      <c r="C959" s="4"/>
      <c r="D959" s="4"/>
      <c r="E959" s="4"/>
    </row>
    <row r="960" spans="3:5" ht="12.75">
      <c r="C960" s="4"/>
      <c r="D960" s="4"/>
      <c r="E960" s="4"/>
    </row>
    <row r="961" spans="3:5" ht="12.75">
      <c r="C961" s="4"/>
      <c r="D961" s="4"/>
      <c r="E961" s="4"/>
    </row>
    <row r="962" spans="3:5" ht="12.75">
      <c r="C962" s="4"/>
      <c r="D962" s="4"/>
      <c r="E962" s="4"/>
    </row>
    <row r="963" spans="3:5" ht="12.75">
      <c r="C963" s="4"/>
      <c r="D963" s="4"/>
      <c r="E963" s="4"/>
    </row>
    <row r="964" spans="3:5" ht="12.75">
      <c r="C964" s="4"/>
      <c r="D964" s="4"/>
      <c r="E964" s="4"/>
    </row>
    <row r="965" spans="3:5" ht="12.75">
      <c r="C965" s="4"/>
      <c r="D965" s="4"/>
      <c r="E965" s="4"/>
    </row>
    <row r="966" spans="3:5" ht="12.75">
      <c r="C966" s="4"/>
      <c r="D966" s="4"/>
      <c r="E966" s="4"/>
    </row>
    <row r="967" spans="3:5" ht="12.75">
      <c r="C967" s="4"/>
      <c r="D967" s="4"/>
      <c r="E967" s="4"/>
    </row>
    <row r="968" spans="3:5" ht="12.75">
      <c r="C968" s="4"/>
      <c r="D968" s="4"/>
      <c r="E968" s="4"/>
    </row>
    <row r="969" spans="3:5" ht="12.75">
      <c r="C969" s="4"/>
      <c r="D969" s="4"/>
      <c r="E969" s="4"/>
    </row>
    <row r="970" spans="3:5" ht="12.75">
      <c r="C970" s="4"/>
      <c r="D970" s="4"/>
      <c r="E970" s="4"/>
    </row>
    <row r="971" spans="3:5" ht="12.75">
      <c r="C971" s="4"/>
      <c r="D971" s="4"/>
      <c r="E971" s="4"/>
    </row>
    <row r="972" spans="3:5" ht="12.75">
      <c r="C972" s="4"/>
      <c r="D972" s="4"/>
      <c r="E972" s="4"/>
    </row>
    <row r="973" spans="3:5" ht="12.75">
      <c r="C973" s="4"/>
      <c r="D973" s="4"/>
      <c r="E973" s="4"/>
    </row>
    <row r="974" spans="3:5" ht="12.75">
      <c r="C974" s="4"/>
      <c r="D974" s="4"/>
      <c r="E974" s="4"/>
    </row>
    <row r="975" spans="3:5" ht="12.75">
      <c r="C975" s="4"/>
      <c r="D975" s="4"/>
      <c r="E975" s="4"/>
    </row>
    <row r="976" spans="3:5" ht="12.75">
      <c r="C976" s="4"/>
      <c r="D976" s="4"/>
      <c r="E976" s="4"/>
    </row>
    <row r="977" spans="3:5" ht="12.75">
      <c r="C977" s="4"/>
      <c r="D977" s="4"/>
      <c r="E977" s="4"/>
    </row>
    <row r="978" spans="3:5" ht="12.75">
      <c r="C978" s="4"/>
      <c r="D978" s="4"/>
      <c r="E978" s="4"/>
    </row>
    <row r="979" spans="3:5" ht="12.75">
      <c r="C979" s="4"/>
      <c r="D979" s="4"/>
      <c r="E979" s="4"/>
    </row>
    <row r="980" spans="3:5" ht="12.75">
      <c r="C980" s="4"/>
      <c r="D980" s="4"/>
      <c r="E980" s="4"/>
    </row>
    <row r="981" spans="3:5" ht="12.75">
      <c r="C981" s="4"/>
      <c r="D981" s="4"/>
      <c r="E981" s="4"/>
    </row>
    <row r="982" spans="3:5" ht="12.75">
      <c r="C982" s="4"/>
      <c r="D982" s="4"/>
      <c r="E982" s="4"/>
    </row>
    <row r="983" spans="3:5" ht="12.75">
      <c r="C983" s="4"/>
      <c r="D983" s="4"/>
      <c r="E983" s="4"/>
    </row>
    <row r="984" spans="3:5" ht="12.75">
      <c r="C984" s="4"/>
      <c r="D984" s="4"/>
      <c r="E984" s="4"/>
    </row>
    <row r="985" spans="3:5" ht="12.75">
      <c r="C985" s="4"/>
      <c r="D985" s="4"/>
      <c r="E985" s="4"/>
    </row>
    <row r="986" spans="3:5" ht="12.75">
      <c r="C986" s="4"/>
      <c r="D986" s="4"/>
      <c r="E986" s="4"/>
    </row>
    <row r="987" spans="3:5" ht="12.75">
      <c r="C987" s="4"/>
      <c r="D987" s="4"/>
      <c r="E987" s="4"/>
    </row>
    <row r="988" spans="3:5" ht="12.75">
      <c r="C988" s="4"/>
      <c r="D988" s="4"/>
      <c r="E988" s="4"/>
    </row>
    <row r="989" spans="3:5" ht="12.75">
      <c r="C989" s="4"/>
      <c r="D989" s="4"/>
      <c r="E989" s="4"/>
    </row>
    <row r="990" spans="3:5" ht="12.75">
      <c r="C990" s="4"/>
      <c r="D990" s="4"/>
      <c r="E990" s="4"/>
    </row>
    <row r="991" spans="3:5" ht="12.75">
      <c r="C991" s="4"/>
      <c r="D991" s="4"/>
      <c r="E991" s="4"/>
    </row>
    <row r="992" spans="3:5" ht="12.75">
      <c r="C992" s="4"/>
      <c r="D992" s="4"/>
      <c r="E992" s="4"/>
    </row>
    <row r="993" spans="3:5" ht="12.75">
      <c r="C993" s="4"/>
      <c r="D993" s="4"/>
      <c r="E993" s="4"/>
    </row>
    <row r="994" spans="3:5" ht="12.75">
      <c r="C994" s="4"/>
      <c r="D994" s="4"/>
      <c r="E994" s="4"/>
    </row>
    <row r="995" spans="3:5" ht="12.75">
      <c r="C995" s="4"/>
      <c r="D995" s="4"/>
      <c r="E995" s="4"/>
    </row>
    <row r="996" spans="3:5" ht="12.75">
      <c r="C996" s="4"/>
      <c r="D996" s="4"/>
      <c r="E996" s="4"/>
    </row>
    <row r="997" spans="3:5" ht="12.75">
      <c r="C997" s="4"/>
      <c r="D997" s="4"/>
      <c r="E997" s="4"/>
    </row>
    <row r="998" spans="3:5" ht="12.75">
      <c r="C998" s="4"/>
      <c r="D998" s="4"/>
      <c r="E998" s="4"/>
    </row>
    <row r="999" spans="3:5" ht="12.75">
      <c r="C999" s="4"/>
      <c r="D999" s="4"/>
      <c r="E999" s="4"/>
    </row>
    <row r="1000" spans="3:5" ht="12.75">
      <c r="C1000" s="4"/>
      <c r="D1000" s="4"/>
      <c r="E1000" s="4"/>
    </row>
  </sheetData>
  <autoFilter ref="A1:F72"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2"/>
  <sheetViews>
    <sheetView workbookViewId="0">
      <selection activeCell="B10" sqref="B10"/>
    </sheetView>
  </sheetViews>
  <sheetFormatPr baseColWidth="10" defaultColWidth="12.5703125" defaultRowHeight="15.75" customHeight="1"/>
  <cols>
    <col min="1" max="1" width="26.28515625" customWidth="1"/>
    <col min="2" max="2" width="113.5703125" customWidth="1"/>
  </cols>
  <sheetData>
    <row r="2" spans="1:2">
      <c r="A2" s="14" t="s">
        <v>94</v>
      </c>
      <c r="B2" s="14" t="s">
        <v>95</v>
      </c>
    </row>
    <row r="3" spans="1:2">
      <c r="A3" s="14"/>
      <c r="B3" s="14" t="s">
        <v>96</v>
      </c>
    </row>
    <row r="4" spans="1:2">
      <c r="A4" s="14"/>
      <c r="B4" s="15" t="s">
        <v>97</v>
      </c>
    </row>
    <row r="5" spans="1:2">
      <c r="A5" s="14"/>
      <c r="B5" s="14"/>
    </row>
    <row r="6" spans="1:2">
      <c r="A6" s="14" t="s">
        <v>98</v>
      </c>
      <c r="B6" s="14" t="s">
        <v>99</v>
      </c>
    </row>
    <row r="7" spans="1:2">
      <c r="B7" s="14" t="s">
        <v>100</v>
      </c>
    </row>
    <row r="8" spans="1:2">
      <c r="B8" s="3" t="s">
        <v>101</v>
      </c>
    </row>
    <row r="11" spans="1:2">
      <c r="A11" s="16" t="s">
        <v>102</v>
      </c>
      <c r="B11" s="3" t="s">
        <v>103</v>
      </c>
    </row>
    <row r="12" spans="1:2">
      <c r="A12" s="16" t="s">
        <v>104</v>
      </c>
      <c r="B12" s="3" t="s">
        <v>105</v>
      </c>
    </row>
    <row r="13" spans="1:2">
      <c r="A13" s="16" t="s">
        <v>89</v>
      </c>
      <c r="B13" s="3" t="s">
        <v>106</v>
      </c>
    </row>
    <row r="14" spans="1:2">
      <c r="A14" s="16" t="s">
        <v>90</v>
      </c>
      <c r="B14" s="3" t="s">
        <v>107</v>
      </c>
    </row>
    <row r="15" spans="1:2">
      <c r="A15" s="16" t="s">
        <v>108</v>
      </c>
      <c r="B15" s="3" t="s">
        <v>109</v>
      </c>
    </row>
    <row r="16" spans="1:2">
      <c r="A16" s="16" t="s">
        <v>110</v>
      </c>
      <c r="B16" s="3" t="s">
        <v>111</v>
      </c>
    </row>
    <row r="17" spans="1:2">
      <c r="A17" s="16" t="s">
        <v>8</v>
      </c>
      <c r="B17" s="3" t="s">
        <v>112</v>
      </c>
    </row>
    <row r="18" spans="1:2">
      <c r="A18" s="16" t="s">
        <v>113</v>
      </c>
      <c r="B18" s="3" t="s">
        <v>114</v>
      </c>
    </row>
    <row r="19" spans="1:2">
      <c r="A19" s="16" t="s">
        <v>115</v>
      </c>
      <c r="B19" s="3" t="s">
        <v>116</v>
      </c>
    </row>
    <row r="21" spans="1:2">
      <c r="A21" s="16" t="s">
        <v>11</v>
      </c>
      <c r="B21" s="3" t="s">
        <v>117</v>
      </c>
    </row>
    <row r="22" spans="1:2">
      <c r="A22" s="16" t="s">
        <v>12</v>
      </c>
      <c r="B22" s="3" t="s">
        <v>117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39EED-86BF-427C-8AE7-AE00CD32526D}">
  <sheetPr>
    <outlinePr summaryBelow="0" summaryRight="0"/>
  </sheetPr>
  <dimension ref="A1:G41"/>
  <sheetViews>
    <sheetView tabSelected="1" workbookViewId="0">
      <selection activeCell="C24" sqref="C24"/>
    </sheetView>
  </sheetViews>
  <sheetFormatPr baseColWidth="10" defaultColWidth="12.5703125" defaultRowHeight="15.75" customHeight="1"/>
  <cols>
    <col min="2" max="2" width="34.42578125" customWidth="1"/>
    <col min="5" max="5" width="22.42578125" customWidth="1"/>
  </cols>
  <sheetData>
    <row r="1" spans="1:7" ht="12.75">
      <c r="A1" s="17" t="s">
        <v>118</v>
      </c>
    </row>
    <row r="2" spans="1:7" ht="12.75">
      <c r="A2" s="3"/>
      <c r="B2" s="3"/>
      <c r="E2" t="s">
        <v>236</v>
      </c>
      <c r="F2" s="39" t="s">
        <v>235</v>
      </c>
    </row>
    <row r="3" spans="1:7" ht="12.75">
      <c r="A3" s="3">
        <v>1</v>
      </c>
      <c r="B3" s="3" t="s">
        <v>87</v>
      </c>
      <c r="D3" s="3" t="str">
        <f>VLOOKUP(B3,'Results Overview'!A:B,2,0)</f>
        <v>SCHOOL</v>
      </c>
      <c r="E3" s="39" t="s">
        <v>231</v>
      </c>
      <c r="F3" t="s">
        <v>242</v>
      </c>
    </row>
    <row r="4" spans="1:7" ht="12.75">
      <c r="A4" s="3">
        <v>2</v>
      </c>
      <c r="B4" s="3" t="s">
        <v>86</v>
      </c>
      <c r="D4" s="3" t="str">
        <f>VLOOKUP(B4,'Results Overview'!A:B,2,0)</f>
        <v>SCHOOL</v>
      </c>
      <c r="E4" s="39" t="s">
        <v>231</v>
      </c>
      <c r="F4" t="s">
        <v>239</v>
      </c>
    </row>
    <row r="5" spans="1:7" ht="12.75">
      <c r="A5" s="3">
        <v>3</v>
      </c>
      <c r="B5" s="3" t="s">
        <v>84</v>
      </c>
      <c r="D5" s="3" t="str">
        <f>VLOOKUP(B5,'Results Overview'!A:B,2,0)</f>
        <v>SCHOOL</v>
      </c>
      <c r="E5" s="39" t="s">
        <v>231</v>
      </c>
      <c r="F5" t="s">
        <v>241</v>
      </c>
    </row>
    <row r="6" spans="1:7" ht="12.75">
      <c r="A6" s="3">
        <v>4</v>
      </c>
      <c r="B6" s="3" t="s">
        <v>35</v>
      </c>
      <c r="D6" s="3" t="str">
        <f>VLOOKUP(B6,'Results Overview'!A:B,2,0)</f>
        <v>UNIV</v>
      </c>
      <c r="E6" s="39" t="s">
        <v>232</v>
      </c>
      <c r="F6" t="s">
        <v>240</v>
      </c>
    </row>
    <row r="7" spans="1:7" ht="12.75">
      <c r="A7" s="3">
        <v>5</v>
      </c>
      <c r="B7" s="3" t="s">
        <v>36</v>
      </c>
      <c r="D7" s="3" t="str">
        <f>VLOOKUP(B7,'Results Overview'!A:B,2,0)</f>
        <v>SCHOOL</v>
      </c>
      <c r="E7" s="39" t="s">
        <v>231</v>
      </c>
      <c r="F7" t="s">
        <v>239</v>
      </c>
    </row>
    <row r="8" spans="1:7" ht="12.75">
      <c r="A8" s="3">
        <v>6</v>
      </c>
      <c r="B8" s="3" t="s">
        <v>26</v>
      </c>
      <c r="D8" s="3" t="str">
        <f>VLOOKUP(B8,'Results Overview'!A:B,2,0)</f>
        <v>SCHOOL</v>
      </c>
      <c r="E8" s="39" t="s">
        <v>237</v>
      </c>
      <c r="F8" t="s">
        <v>239</v>
      </c>
      <c r="G8" s="39"/>
    </row>
    <row r="9" spans="1:7" ht="12.75">
      <c r="A9" s="3">
        <v>7</v>
      </c>
      <c r="B9" s="3" t="s">
        <v>74</v>
      </c>
      <c r="D9" s="3" t="str">
        <f>VLOOKUP(B9,'Results Overview'!A:B,2,0)</f>
        <v>UNIV</v>
      </c>
      <c r="E9" s="39" t="s">
        <v>237</v>
      </c>
      <c r="F9" t="s">
        <v>240</v>
      </c>
    </row>
    <row r="10" spans="1:7" ht="12.75">
      <c r="A10" s="3">
        <v>8</v>
      </c>
      <c r="B10" s="3" t="s">
        <v>73</v>
      </c>
      <c r="D10" s="3" t="str">
        <f>VLOOKUP(B10,'Results Overview'!A:B,2,0)</f>
        <v>SCHOOL</v>
      </c>
      <c r="E10" s="39" t="s">
        <v>231</v>
      </c>
      <c r="F10" t="s">
        <v>239</v>
      </c>
    </row>
    <row r="11" spans="1:7" ht="12.75">
      <c r="A11" s="3">
        <v>9</v>
      </c>
      <c r="B11" s="3" t="s">
        <v>54</v>
      </c>
      <c r="D11" s="3" t="str">
        <f>VLOOKUP(B11,'Results Overview'!A:B,2,0)</f>
        <v>UNIV</v>
      </c>
      <c r="E11" s="39" t="s">
        <v>232</v>
      </c>
      <c r="F11" t="s">
        <v>240</v>
      </c>
    </row>
    <row r="12" spans="1:7" ht="12.75">
      <c r="A12" s="3">
        <v>10</v>
      </c>
      <c r="B12" s="3" t="s">
        <v>77</v>
      </c>
      <c r="D12" s="3" t="str">
        <f>VLOOKUP(B12,'Results Overview'!A:B,2,0)</f>
        <v>SCHOOL</v>
      </c>
      <c r="E12" s="39" t="s">
        <v>231</v>
      </c>
      <c r="F12" t="s">
        <v>239</v>
      </c>
    </row>
    <row r="13" spans="1:7" ht="12.75">
      <c r="A13" s="3">
        <v>11</v>
      </c>
      <c r="B13" s="3" t="s">
        <v>68</v>
      </c>
      <c r="D13" s="3" t="str">
        <f>VLOOKUP(B13,'Results Overview'!A:B,2,0)</f>
        <v>UNIV</v>
      </c>
      <c r="E13" s="39" t="s">
        <v>232</v>
      </c>
      <c r="F13" t="s">
        <v>240</v>
      </c>
    </row>
    <row r="14" spans="1:7" ht="12.75">
      <c r="A14" s="3">
        <v>12</v>
      </c>
      <c r="B14" s="3" t="s">
        <v>79</v>
      </c>
      <c r="D14" s="3" t="str">
        <f>VLOOKUP(B14,'Results Overview'!A:B,2,0)</f>
        <v>SCHOOL</v>
      </c>
      <c r="E14" s="39" t="s">
        <v>231</v>
      </c>
      <c r="F14" t="s">
        <v>241</v>
      </c>
    </row>
    <row r="15" spans="1:7" ht="12.75">
      <c r="A15" s="3">
        <v>13</v>
      </c>
      <c r="B15" s="3" t="s">
        <v>67</v>
      </c>
      <c r="D15" s="3" t="str">
        <f>VLOOKUP(B15,'Results Overview'!A:B,2,0)</f>
        <v>SCHOOL</v>
      </c>
      <c r="E15" s="39" t="s">
        <v>231</v>
      </c>
      <c r="F15" t="s">
        <v>239</v>
      </c>
      <c r="G15" s="39"/>
    </row>
    <row r="16" spans="1:7" ht="12.75">
      <c r="A16" s="3">
        <v>14</v>
      </c>
      <c r="B16" s="3" t="s">
        <v>43</v>
      </c>
      <c r="D16" s="3" t="str">
        <f>VLOOKUP(B16,'Results Overview'!A:B,2,0)</f>
        <v>UNIV</v>
      </c>
      <c r="E16" s="39" t="s">
        <v>232</v>
      </c>
      <c r="F16" t="s">
        <v>240</v>
      </c>
    </row>
    <row r="17" spans="1:7" ht="12.75">
      <c r="A17" s="3">
        <v>15</v>
      </c>
      <c r="B17" s="3" t="s">
        <v>75</v>
      </c>
      <c r="D17" s="3" t="str">
        <f>VLOOKUP(B17,'Results Overview'!A:B,2,0)</f>
        <v>UNIV</v>
      </c>
      <c r="E17" s="39" t="s">
        <v>232</v>
      </c>
      <c r="F17" t="s">
        <v>240</v>
      </c>
    </row>
    <row r="18" spans="1:7" ht="12.75">
      <c r="A18" s="3">
        <v>16</v>
      </c>
      <c r="B18" s="3" t="s">
        <v>83</v>
      </c>
      <c r="D18" s="3" t="str">
        <f>VLOOKUP(B18,'Results Overview'!A:B,2,0)</f>
        <v>SCHOOL</v>
      </c>
      <c r="E18" s="39" t="s">
        <v>231</v>
      </c>
      <c r="F18" t="s">
        <v>239</v>
      </c>
      <c r="G18" s="39"/>
    </row>
    <row r="19" spans="1:7" ht="12.75">
      <c r="A19" s="3">
        <v>17</v>
      </c>
      <c r="B19" s="3" t="s">
        <v>52</v>
      </c>
      <c r="D19" s="3" t="str">
        <f>VLOOKUP(B19,'Results Overview'!A:B,2,0)</f>
        <v>UNIV</v>
      </c>
      <c r="E19" s="39" t="s">
        <v>237</v>
      </c>
      <c r="F19" t="s">
        <v>240</v>
      </c>
    </row>
    <row r="20" spans="1:7" ht="12.75">
      <c r="A20" s="3">
        <v>18</v>
      </c>
      <c r="B20" s="3" t="s">
        <v>70</v>
      </c>
      <c r="D20" s="3" t="str">
        <f>VLOOKUP(B20,'Results Overview'!A:B,2,0)</f>
        <v>SCHOOL</v>
      </c>
      <c r="E20" s="39" t="s">
        <v>232</v>
      </c>
      <c r="F20" t="s">
        <v>241</v>
      </c>
      <c r="G20" s="39"/>
    </row>
    <row r="21" spans="1:7" ht="12.75">
      <c r="A21" s="3">
        <v>19</v>
      </c>
      <c r="B21" s="3" t="s">
        <v>59</v>
      </c>
      <c r="D21" s="3" t="str">
        <f>VLOOKUP(B21,'Results Overview'!A:B,2,0)</f>
        <v>SCHOOL</v>
      </c>
      <c r="E21" s="39" t="s">
        <v>231</v>
      </c>
      <c r="F21" t="s">
        <v>242</v>
      </c>
      <c r="G21" s="39"/>
    </row>
    <row r="22" spans="1:7" ht="12.75">
      <c r="A22" s="3">
        <v>20</v>
      </c>
      <c r="B22" s="3" t="s">
        <v>58</v>
      </c>
      <c r="D22" s="3" t="str">
        <f>VLOOKUP(B22,'Results Overview'!A:B,2,0)</f>
        <v>UNIV</v>
      </c>
      <c r="E22" s="39" t="s">
        <v>237</v>
      </c>
      <c r="F22" t="s">
        <v>242</v>
      </c>
      <c r="G22" s="39"/>
    </row>
    <row r="23" spans="1:7" ht="15.75" customHeight="1">
      <c r="E23" s="40"/>
    </row>
    <row r="24" spans="1:7" ht="15.75" customHeight="1">
      <c r="E24" s="40"/>
    </row>
    <row r="25" spans="1:7" ht="12.75">
      <c r="A25" s="3" t="s">
        <v>119</v>
      </c>
    </row>
    <row r="26" spans="1:7" ht="15.75" customHeight="1">
      <c r="A26" s="18"/>
    </row>
    <row r="28" spans="1:7" ht="15.75" customHeight="1">
      <c r="A28" s="18"/>
    </row>
    <row r="29" spans="1:7" ht="15.75" customHeight="1">
      <c r="A29" s="18" t="s">
        <v>238</v>
      </c>
    </row>
    <row r="30" spans="1:7" ht="15.75" customHeight="1">
      <c r="A30" s="3" t="s">
        <v>26</v>
      </c>
      <c r="C30" s="3" t="str">
        <f>VLOOKUP(A30,'Results Overview'!A:B,2,0)</f>
        <v>SCHOOL</v>
      </c>
      <c r="D30" s="39" t="s">
        <v>237</v>
      </c>
      <c r="E30" s="39" t="s">
        <v>234</v>
      </c>
    </row>
    <row r="31" spans="1:7" ht="15.75" customHeight="1">
      <c r="A31" s="3" t="s">
        <v>74</v>
      </c>
      <c r="C31" s="3" t="s">
        <v>16</v>
      </c>
      <c r="D31" s="39" t="s">
        <v>237</v>
      </c>
      <c r="E31" s="39" t="s">
        <v>243</v>
      </c>
    </row>
    <row r="32" spans="1:7" ht="15.75" customHeight="1">
      <c r="A32" s="3" t="s">
        <v>58</v>
      </c>
      <c r="C32" s="3" t="s">
        <v>16</v>
      </c>
      <c r="D32" s="39" t="s">
        <v>237</v>
      </c>
      <c r="E32" s="40" t="s">
        <v>233</v>
      </c>
    </row>
    <row r="34" spans="1:1" ht="15.75" customHeight="1">
      <c r="A34" s="18"/>
    </row>
    <row r="35" spans="1:1" ht="15.75" customHeight="1">
      <c r="A35" s="18"/>
    </row>
    <row r="36" spans="1:1" ht="18">
      <c r="A36" s="18"/>
    </row>
    <row r="37" spans="1:1" ht="18">
      <c r="A37" s="18"/>
    </row>
    <row r="38" spans="1:1" ht="18">
      <c r="A38" s="18"/>
    </row>
    <row r="39" spans="1:1" ht="18">
      <c r="A39" s="18"/>
    </row>
    <row r="40" spans="1:1" ht="18">
      <c r="A40" s="18"/>
    </row>
    <row r="41" spans="1:1" ht="18">
      <c r="A41" s="1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1"/>
  <sheetViews>
    <sheetView workbookViewId="0">
      <selection activeCell="A25" sqref="A25"/>
    </sheetView>
  </sheetViews>
  <sheetFormatPr baseColWidth="10" defaultColWidth="12.5703125" defaultRowHeight="15.75" customHeight="1"/>
  <cols>
    <col min="2" max="2" width="34.42578125" customWidth="1"/>
    <col min="5" max="5" width="22.42578125" customWidth="1"/>
  </cols>
  <sheetData>
    <row r="1" spans="1:7" ht="12.75">
      <c r="A1" s="17" t="s">
        <v>118</v>
      </c>
    </row>
    <row r="2" spans="1:7" ht="12.75">
      <c r="A2" s="3"/>
      <c r="B2" s="3"/>
      <c r="F2" s="39"/>
      <c r="G2" s="39"/>
    </row>
    <row r="3" spans="1:7" ht="12.75">
      <c r="A3" s="3">
        <v>1</v>
      </c>
      <c r="B3" s="3" t="s">
        <v>87</v>
      </c>
      <c r="D3" s="3" t="str">
        <f>VLOOKUP(B3,'Results Overview'!A:B,2,0)</f>
        <v>SCHOOL</v>
      </c>
      <c r="E3" s="39"/>
    </row>
    <row r="4" spans="1:7" ht="12.75">
      <c r="A4" s="3">
        <v>2</v>
      </c>
      <c r="B4" s="3" t="s">
        <v>86</v>
      </c>
      <c r="D4" s="3" t="str">
        <f>VLOOKUP(B4,'Results Overview'!A:B,2,0)</f>
        <v>SCHOOL</v>
      </c>
      <c r="E4" s="39"/>
    </row>
    <row r="5" spans="1:7" ht="12.75">
      <c r="A5" s="3">
        <v>3</v>
      </c>
      <c r="B5" s="3" t="s">
        <v>84</v>
      </c>
      <c r="D5" s="3" t="str">
        <f>VLOOKUP(B5,'Results Overview'!A:B,2,0)</f>
        <v>SCHOOL</v>
      </c>
      <c r="E5" s="39"/>
    </row>
    <row r="6" spans="1:7" ht="12.75">
      <c r="A6" s="3">
        <v>4</v>
      </c>
      <c r="B6" s="3" t="s">
        <v>35</v>
      </c>
      <c r="D6" s="3" t="str">
        <f>VLOOKUP(B6,'Results Overview'!A:B,2,0)</f>
        <v>UNIV</v>
      </c>
      <c r="E6" s="39"/>
    </row>
    <row r="7" spans="1:7" ht="12.75">
      <c r="A7" s="3">
        <v>5</v>
      </c>
      <c r="B7" s="3" t="s">
        <v>36</v>
      </c>
      <c r="D7" s="3" t="str">
        <f>VLOOKUP(B7,'Results Overview'!A:B,2,0)</f>
        <v>SCHOOL</v>
      </c>
      <c r="E7" s="39"/>
    </row>
    <row r="8" spans="1:7" ht="12.75">
      <c r="A8" s="3">
        <v>6</v>
      </c>
      <c r="B8" s="3" t="s">
        <v>26</v>
      </c>
      <c r="D8" s="3" t="str">
        <f>VLOOKUP(B8,'Results Overview'!A:B,2,0)</f>
        <v>SCHOOL</v>
      </c>
      <c r="E8" s="39"/>
      <c r="F8" s="39"/>
      <c r="G8" s="39"/>
    </row>
    <row r="9" spans="1:7" ht="12.75">
      <c r="A9" s="3">
        <v>7</v>
      </c>
      <c r="B9" s="3" t="s">
        <v>74</v>
      </c>
      <c r="D9" s="3" t="str">
        <f>VLOOKUP(B9,'Results Overview'!A:B,2,0)</f>
        <v>UNIV</v>
      </c>
      <c r="E9" s="39"/>
      <c r="F9" s="39"/>
    </row>
    <row r="10" spans="1:7" ht="12.75">
      <c r="A10" s="3">
        <v>8</v>
      </c>
      <c r="B10" s="3" t="s">
        <v>73</v>
      </c>
      <c r="D10" s="3" t="str">
        <f>VLOOKUP(B10,'Results Overview'!A:B,2,0)</f>
        <v>SCHOOL</v>
      </c>
      <c r="E10" s="39"/>
    </row>
    <row r="11" spans="1:7" ht="12.75">
      <c r="A11" s="3">
        <v>9</v>
      </c>
      <c r="B11" s="3" t="s">
        <v>54</v>
      </c>
      <c r="D11" s="3" t="str">
        <f>VLOOKUP(B11,'Results Overview'!A:B,2,0)</f>
        <v>UNIV</v>
      </c>
      <c r="E11" s="39"/>
    </row>
    <row r="12" spans="1:7" ht="12.75">
      <c r="A12" s="3">
        <v>10</v>
      </c>
      <c r="B12" s="3" t="s">
        <v>77</v>
      </c>
      <c r="D12" s="3" t="str">
        <f>VLOOKUP(B12,'Results Overview'!A:B,2,0)</f>
        <v>SCHOOL</v>
      </c>
      <c r="E12" s="39"/>
    </row>
    <row r="13" spans="1:7" ht="12.75">
      <c r="A13" s="3">
        <v>11</v>
      </c>
      <c r="B13" s="3" t="s">
        <v>68</v>
      </c>
      <c r="D13" s="3" t="str">
        <f>VLOOKUP(B13,'Results Overview'!A:B,2,0)</f>
        <v>UNIV</v>
      </c>
      <c r="E13" s="39"/>
    </row>
    <row r="14" spans="1:7" ht="12.75">
      <c r="A14" s="3">
        <v>12</v>
      </c>
      <c r="B14" s="3" t="s">
        <v>79</v>
      </c>
      <c r="D14" s="3" t="str">
        <f>VLOOKUP(B14,'Results Overview'!A:B,2,0)</f>
        <v>SCHOOL</v>
      </c>
      <c r="E14" s="39"/>
    </row>
    <row r="15" spans="1:7" ht="12.75">
      <c r="A15" s="3">
        <v>13</v>
      </c>
      <c r="B15" s="3" t="s">
        <v>67</v>
      </c>
      <c r="D15" s="3" t="str">
        <f>VLOOKUP(B15,'Results Overview'!A:B,2,0)</f>
        <v>SCHOOL</v>
      </c>
      <c r="E15" s="39"/>
      <c r="G15" s="39"/>
    </row>
    <row r="16" spans="1:7" ht="12.75">
      <c r="A16" s="3">
        <v>14</v>
      </c>
      <c r="B16" s="3" t="s">
        <v>43</v>
      </c>
      <c r="D16" s="3" t="str">
        <f>VLOOKUP(B16,'Results Overview'!A:B,2,0)</f>
        <v>UNIV</v>
      </c>
      <c r="E16" s="39"/>
      <c r="F16" s="39"/>
    </row>
    <row r="17" spans="1:7" ht="12.75">
      <c r="A17" s="3">
        <v>15</v>
      </c>
      <c r="B17" s="3" t="s">
        <v>75</v>
      </c>
      <c r="D17" s="3" t="str">
        <f>VLOOKUP(B17,'Results Overview'!A:B,2,0)</f>
        <v>UNIV</v>
      </c>
    </row>
    <row r="18" spans="1:7" ht="12.75">
      <c r="A18" s="3">
        <v>16</v>
      </c>
      <c r="B18" s="3" t="s">
        <v>83</v>
      </c>
      <c r="D18" s="3" t="str">
        <f>VLOOKUP(B18,'Results Overview'!A:B,2,0)</f>
        <v>SCHOOL</v>
      </c>
      <c r="E18" s="39"/>
      <c r="G18" s="39"/>
    </row>
    <row r="19" spans="1:7" ht="12.75">
      <c r="A19" s="3">
        <v>17</v>
      </c>
      <c r="B19" s="3" t="s">
        <v>52</v>
      </c>
      <c r="D19" s="3" t="str">
        <f>VLOOKUP(B19,'Results Overview'!A:B,2,0)</f>
        <v>UNIV</v>
      </c>
      <c r="E19" s="39"/>
      <c r="F19" s="39"/>
    </row>
    <row r="20" spans="1:7" ht="12.75">
      <c r="A20" s="3">
        <v>18</v>
      </c>
      <c r="B20" s="3" t="s">
        <v>70</v>
      </c>
      <c r="D20" s="3" t="str">
        <f>VLOOKUP(B20,'Results Overview'!A:B,2,0)</f>
        <v>SCHOOL</v>
      </c>
      <c r="E20" s="39"/>
      <c r="G20" s="39"/>
    </row>
    <row r="21" spans="1:7" ht="12.75">
      <c r="A21" s="3">
        <v>19</v>
      </c>
      <c r="B21" s="3" t="s">
        <v>59</v>
      </c>
      <c r="D21" s="3" t="str">
        <f>VLOOKUP(B21,'Results Overview'!A:B,2,0)</f>
        <v>SCHOOL</v>
      </c>
      <c r="E21" s="39"/>
      <c r="G21" s="39"/>
    </row>
    <row r="22" spans="1:7" ht="12.75">
      <c r="A22" s="3">
        <v>20</v>
      </c>
      <c r="B22" s="3" t="s">
        <v>58</v>
      </c>
      <c r="D22" s="3" t="str">
        <f>VLOOKUP(B22,'Results Overview'!A:B,2,0)</f>
        <v>UNIV</v>
      </c>
      <c r="E22" s="39"/>
      <c r="F22" s="40"/>
      <c r="G22" s="39"/>
    </row>
    <row r="23" spans="1:7" ht="15.75" customHeight="1">
      <c r="E23" s="40"/>
    </row>
    <row r="24" spans="1:7" ht="15.75" customHeight="1">
      <c r="E24" s="40"/>
    </row>
    <row r="25" spans="1:7" ht="12.75">
      <c r="A25" s="3" t="s">
        <v>119</v>
      </c>
    </row>
    <row r="26" spans="1:7" ht="15.75" customHeight="1">
      <c r="A26" s="18"/>
    </row>
    <row r="28" spans="1:7" ht="15.75" customHeight="1">
      <c r="A28" s="18"/>
    </row>
    <row r="29" spans="1:7" ht="15.75" customHeight="1">
      <c r="A29" s="18"/>
    </row>
    <row r="30" spans="1:7" ht="15.75" customHeight="1">
      <c r="A30" s="18"/>
    </row>
    <row r="31" spans="1:7" ht="15.75" customHeight="1">
      <c r="A31" s="18"/>
    </row>
    <row r="32" spans="1:7" ht="15.75" customHeight="1">
      <c r="A32" s="18"/>
    </row>
    <row r="33" spans="1:1" ht="15.75" customHeight="1">
      <c r="A33" s="18"/>
    </row>
    <row r="34" spans="1:1" ht="15.75" customHeight="1">
      <c r="A34" s="18"/>
    </row>
    <row r="35" spans="1:1" ht="15.75" customHeight="1">
      <c r="A35" s="18"/>
    </row>
    <row r="36" spans="1:1" ht="18">
      <c r="A36" s="18"/>
    </row>
    <row r="37" spans="1:1" ht="18">
      <c r="A37" s="18"/>
    </row>
    <row r="38" spans="1:1" ht="18">
      <c r="A38" s="18"/>
    </row>
    <row r="39" spans="1:1" ht="18">
      <c r="A39" s="18"/>
    </row>
    <row r="40" spans="1:1" ht="18">
      <c r="A40" s="18"/>
    </row>
    <row r="41" spans="1:1" ht="18">
      <c r="A41" s="1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42"/>
  <sheetViews>
    <sheetView workbookViewId="0">
      <selection activeCell="E20" sqref="E20"/>
    </sheetView>
  </sheetViews>
  <sheetFormatPr baseColWidth="10" defaultColWidth="12.5703125" defaultRowHeight="15.75" customHeight="1"/>
  <cols>
    <col min="1" max="1" width="5.85546875" customWidth="1"/>
    <col min="2" max="2" width="34.140625" customWidth="1"/>
    <col min="3" max="3" width="21.5703125" customWidth="1"/>
    <col min="12" max="12" width="17.28515625" customWidth="1"/>
  </cols>
  <sheetData>
    <row r="1" spans="1:5" ht="12.75">
      <c r="A1" s="17" t="s">
        <v>120</v>
      </c>
      <c r="B1" s="3"/>
    </row>
    <row r="2" spans="1:5" ht="12.75">
      <c r="A2" s="3"/>
      <c r="B2" s="3"/>
    </row>
    <row r="3" spans="1:5" ht="12.75">
      <c r="A3" s="3">
        <v>1</v>
      </c>
      <c r="B3" s="3" t="s">
        <v>87</v>
      </c>
      <c r="D3" s="3" t="str">
        <f>VLOOKUP(B3,'Results Overview'!A:B,2,0)</f>
        <v>SCHOOL</v>
      </c>
      <c r="E3" s="39" t="s">
        <v>231</v>
      </c>
    </row>
    <row r="4" spans="1:5" ht="12.75">
      <c r="A4" s="3">
        <v>2</v>
      </c>
      <c r="B4" s="3" t="s">
        <v>86</v>
      </c>
      <c r="D4" s="3" t="str">
        <f>VLOOKUP(B4,'Results Overview'!A:B,2,0)</f>
        <v>SCHOOL</v>
      </c>
      <c r="E4" s="39" t="s">
        <v>231</v>
      </c>
    </row>
    <row r="5" spans="1:5" ht="12.75">
      <c r="A5" s="3">
        <v>3</v>
      </c>
      <c r="B5" s="3" t="s">
        <v>85</v>
      </c>
      <c r="D5" s="3" t="str">
        <f>VLOOKUP(B5,'Results Overview'!A:B,2,0)</f>
        <v>UNIV</v>
      </c>
    </row>
    <row r="6" spans="1:5" ht="12.75">
      <c r="A6" s="3">
        <v>4</v>
      </c>
      <c r="B6" s="3" t="s">
        <v>84</v>
      </c>
      <c r="D6" s="3" t="str">
        <f>VLOOKUP(B6,'Results Overview'!A:B,2,0)</f>
        <v>SCHOOL</v>
      </c>
      <c r="E6" s="39" t="s">
        <v>231</v>
      </c>
    </row>
    <row r="7" spans="1:5" ht="12.75">
      <c r="A7" s="3">
        <v>5</v>
      </c>
      <c r="B7" s="3" t="s">
        <v>83</v>
      </c>
      <c r="D7" s="3" t="str">
        <f>VLOOKUP(B7,'Results Overview'!A:B,2,0)</f>
        <v>SCHOOL</v>
      </c>
    </row>
    <row r="8" spans="1:5" ht="12.75">
      <c r="A8" s="3">
        <v>6</v>
      </c>
      <c r="B8" s="3" t="s">
        <v>82</v>
      </c>
      <c r="D8" s="3" t="str">
        <f>VLOOKUP(B8,'Results Overview'!A:B,2,0)</f>
        <v>SCHOOL</v>
      </c>
    </row>
    <row r="9" spans="1:5" ht="12.75">
      <c r="A9" s="3">
        <v>7</v>
      </c>
      <c r="B9" s="3" t="s">
        <v>81</v>
      </c>
      <c r="D9" s="3" t="str">
        <f>VLOOKUP(B9,'Results Overview'!A:B,2,0)</f>
        <v>SCHOOL</v>
      </c>
    </row>
    <row r="10" spans="1:5" ht="12.75">
      <c r="A10" s="3">
        <v>8</v>
      </c>
      <c r="B10" s="3" t="s">
        <v>80</v>
      </c>
      <c r="D10" s="3" t="str">
        <f>VLOOKUP(B10,'Results Overview'!A:B,2,0)</f>
        <v>SCHOOL</v>
      </c>
    </row>
    <row r="11" spans="1:5" ht="12.75">
      <c r="A11" s="3">
        <v>9</v>
      </c>
      <c r="B11" s="3" t="s">
        <v>79</v>
      </c>
      <c r="D11" s="3" t="str">
        <f>VLOOKUP(B11,'Results Overview'!A:B,2,0)</f>
        <v>SCHOOL</v>
      </c>
    </row>
    <row r="12" spans="1:5" ht="12.75">
      <c r="A12" s="3">
        <v>10</v>
      </c>
      <c r="B12" s="3" t="s">
        <v>78</v>
      </c>
      <c r="D12" s="3" t="str">
        <f>VLOOKUP(B12,'Results Overview'!A:B,2,0)</f>
        <v>UNIV</v>
      </c>
    </row>
    <row r="13" spans="1:5" ht="12.75">
      <c r="A13" s="3">
        <v>11</v>
      </c>
      <c r="B13" s="3" t="s">
        <v>77</v>
      </c>
      <c r="D13" s="3" t="str">
        <f>VLOOKUP(B13,'Results Overview'!A:B,2,0)</f>
        <v>SCHOOL</v>
      </c>
      <c r="E13" s="39" t="s">
        <v>231</v>
      </c>
    </row>
    <row r="14" spans="1:5" ht="12.75">
      <c r="A14" s="3">
        <v>12</v>
      </c>
      <c r="B14" s="3" t="s">
        <v>76</v>
      </c>
      <c r="D14" s="3" t="str">
        <f>VLOOKUP(B14,'Results Overview'!A:B,2,0)</f>
        <v>SCHOOL</v>
      </c>
    </row>
    <row r="15" spans="1:5" ht="12.75">
      <c r="A15" s="3">
        <v>13</v>
      </c>
      <c r="B15" s="3" t="s">
        <v>75</v>
      </c>
      <c r="D15" s="3" t="str">
        <f>VLOOKUP(B15,'Results Overview'!A:B,2,0)</f>
        <v>UNIV</v>
      </c>
    </row>
    <row r="16" spans="1:5" ht="12.75">
      <c r="A16" s="3">
        <v>14</v>
      </c>
      <c r="B16" s="3" t="s">
        <v>74</v>
      </c>
      <c r="D16" s="3" t="str">
        <f>VLOOKUP(B16,'Results Overview'!A:B,2,0)</f>
        <v>UNIV</v>
      </c>
    </row>
    <row r="17" spans="1:5" ht="12.75">
      <c r="A17" s="3">
        <v>15</v>
      </c>
      <c r="B17" s="3" t="s">
        <v>73</v>
      </c>
      <c r="D17" s="3" t="str">
        <f>VLOOKUP(B17,'Results Overview'!A:B,2,0)</f>
        <v>SCHOOL</v>
      </c>
      <c r="E17" s="39" t="s">
        <v>231</v>
      </c>
    </row>
    <row r="18" spans="1:5" ht="12.75">
      <c r="A18" s="3">
        <v>16</v>
      </c>
      <c r="B18" s="3" t="s">
        <v>72</v>
      </c>
      <c r="D18" s="3" t="str">
        <f>VLOOKUP(B18,'Results Overview'!A:B,2,0)</f>
        <v>SCHOOL</v>
      </c>
    </row>
    <row r="19" spans="1:5" ht="12.75">
      <c r="A19" s="3">
        <v>17</v>
      </c>
      <c r="B19" s="3" t="s">
        <v>71</v>
      </c>
      <c r="D19" s="3" t="str">
        <f>VLOOKUP(B19,'Results Overview'!A:B,2,0)</f>
        <v>SCHOOL</v>
      </c>
    </row>
    <row r="20" spans="1:5" ht="12.75">
      <c r="A20" s="3">
        <v>18</v>
      </c>
      <c r="B20" s="3" t="s">
        <v>70</v>
      </c>
      <c r="D20" s="3" t="str">
        <f>VLOOKUP(B20,'Results Overview'!A:B,2,0)</f>
        <v>SCHOOL</v>
      </c>
    </row>
    <row r="21" spans="1:5" ht="12.75">
      <c r="A21" s="3">
        <v>19</v>
      </c>
      <c r="B21" s="3" t="s">
        <v>69</v>
      </c>
      <c r="D21" s="3" t="str">
        <f>VLOOKUP(B21,'Results Overview'!A:B,2,0)</f>
        <v>UNIV</v>
      </c>
    </row>
    <row r="22" spans="1:5" ht="12.75">
      <c r="A22" s="3">
        <v>20</v>
      </c>
      <c r="B22" s="3" t="s">
        <v>68</v>
      </c>
      <c r="D22" s="3" t="str">
        <f>VLOOKUP(B22,'Results Overview'!A:B,2,0)</f>
        <v>UNIV</v>
      </c>
    </row>
    <row r="23" spans="1:5" ht="12.75">
      <c r="A23" s="3"/>
    </row>
    <row r="24" spans="1:5" ht="12.75">
      <c r="A24" s="3"/>
    </row>
    <row r="25" spans="1:5" ht="12.75">
      <c r="A25" s="3" t="s">
        <v>121</v>
      </c>
    </row>
    <row r="26" spans="1:5" ht="12.75">
      <c r="A26" s="3"/>
    </row>
    <row r="27" spans="1:5" ht="12.75">
      <c r="A27" s="3" t="s">
        <v>122</v>
      </c>
    </row>
    <row r="29" spans="1:5" ht="12.75">
      <c r="A29" s="3" t="s">
        <v>123</v>
      </c>
    </row>
    <row r="30" spans="1:5" ht="12.75">
      <c r="A30" s="3" t="s">
        <v>124</v>
      </c>
    </row>
    <row r="31" spans="1:5" ht="12.75">
      <c r="A31" s="3" t="s">
        <v>125</v>
      </c>
    </row>
    <row r="32" spans="1:5" ht="12.75">
      <c r="A32" s="3" t="s">
        <v>126</v>
      </c>
    </row>
    <row r="33" spans="1:12" ht="12.75">
      <c r="A33" s="3" t="s">
        <v>127</v>
      </c>
    </row>
    <row r="35" spans="1:12" ht="12.75">
      <c r="A35" s="3" t="s">
        <v>128</v>
      </c>
    </row>
    <row r="37" spans="1:12" ht="12.75">
      <c r="A37" s="41" t="s">
        <v>129</v>
      </c>
      <c r="B37" s="42"/>
      <c r="C37" s="42"/>
      <c r="D37" s="42"/>
      <c r="E37" s="42"/>
      <c r="F37" s="42"/>
      <c r="G37" s="42"/>
      <c r="H37" s="42"/>
      <c r="I37" s="42"/>
      <c r="J37" s="42"/>
      <c r="K37" s="42"/>
      <c r="L37" s="42"/>
    </row>
    <row r="38" spans="1:12" ht="27" customHeight="1">
      <c r="A38" s="42"/>
      <c r="B38" s="42"/>
      <c r="C38" s="42"/>
      <c r="D38" s="42"/>
      <c r="E38" s="42"/>
      <c r="F38" s="42"/>
      <c r="G38" s="42"/>
      <c r="H38" s="42"/>
      <c r="I38" s="42"/>
      <c r="J38" s="42"/>
      <c r="K38" s="42"/>
      <c r="L38" s="42"/>
    </row>
    <row r="39" spans="1:12" ht="12.75">
      <c r="A39" s="3"/>
    </row>
    <row r="40" spans="1:12" ht="12.75">
      <c r="A40" s="41" t="s">
        <v>130</v>
      </c>
      <c r="B40" s="42"/>
      <c r="C40" s="42"/>
      <c r="D40" s="42"/>
      <c r="E40" s="42"/>
      <c r="F40" s="42"/>
      <c r="G40" s="42"/>
      <c r="H40" s="42"/>
      <c r="I40" s="42"/>
      <c r="J40" s="42"/>
      <c r="K40" s="42"/>
      <c r="L40" s="42"/>
    </row>
    <row r="41" spans="1:12" ht="15.75" customHeight="1">
      <c r="A41" s="42"/>
      <c r="B41" s="42"/>
      <c r="C41" s="42"/>
      <c r="D41" s="42"/>
      <c r="E41" s="42"/>
      <c r="F41" s="42"/>
      <c r="G41" s="42"/>
      <c r="H41" s="42"/>
      <c r="I41" s="42"/>
      <c r="J41" s="42"/>
      <c r="K41" s="42"/>
      <c r="L41" s="42"/>
    </row>
    <row r="42" spans="1:12" ht="15.75" customHeight="1">
      <c r="A42" s="42"/>
      <c r="B42" s="42"/>
      <c r="C42" s="42"/>
      <c r="D42" s="42"/>
      <c r="E42" s="42"/>
      <c r="F42" s="42"/>
      <c r="G42" s="42"/>
      <c r="H42" s="42"/>
      <c r="I42" s="42"/>
      <c r="J42" s="42"/>
      <c r="K42" s="42"/>
      <c r="L42" s="42"/>
    </row>
  </sheetData>
  <mergeCells count="2">
    <mergeCell ref="A37:L38"/>
    <mergeCell ref="A40:L4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29"/>
  <sheetViews>
    <sheetView workbookViewId="0"/>
  </sheetViews>
  <sheetFormatPr baseColWidth="10" defaultColWidth="12.5703125" defaultRowHeight="15.75" customHeight="1"/>
  <sheetData>
    <row r="1" spans="1:6" ht="12.75">
      <c r="A1" s="17" t="s">
        <v>131</v>
      </c>
    </row>
    <row r="2" spans="1:6" ht="12.75">
      <c r="A2" s="19" t="s">
        <v>132</v>
      </c>
    </row>
    <row r="3" spans="1:6" ht="12.75">
      <c r="E3" s="3" t="s">
        <v>133</v>
      </c>
    </row>
    <row r="4" spans="1:6" ht="12.75">
      <c r="A4" s="3">
        <v>1</v>
      </c>
      <c r="B4" s="3" t="s">
        <v>35</v>
      </c>
      <c r="E4" s="3">
        <f>VLOOKUP(B4,'Results Overview'!A:K,10,0)</f>
        <v>4</v>
      </c>
      <c r="F4" s="3" t="str">
        <f>VLOOKUP(B4,'Results Overview'!A:B,2,0)</f>
        <v>UNIV</v>
      </c>
    </row>
    <row r="5" spans="1:6" ht="12.75">
      <c r="A5" s="3">
        <v>2</v>
      </c>
      <c r="B5" s="3" t="s">
        <v>36</v>
      </c>
      <c r="E5" s="3">
        <f>VLOOKUP(B5,'Results Overview'!A:K,10,0)</f>
        <v>5</v>
      </c>
      <c r="F5" s="3" t="str">
        <f>VLOOKUP(B5,'Results Overview'!A:B,2,0)</f>
        <v>SCHOOL</v>
      </c>
    </row>
    <row r="6" spans="1:6" ht="12.75">
      <c r="A6" s="3">
        <v>3</v>
      </c>
      <c r="B6" s="3" t="s">
        <v>26</v>
      </c>
      <c r="E6" s="3">
        <f>VLOOKUP(B6,'Results Overview'!A:K,10,0)</f>
        <v>6</v>
      </c>
      <c r="F6" s="3" t="str">
        <f>VLOOKUP(B6,'Results Overview'!A:B,2,0)</f>
        <v>SCHOOL</v>
      </c>
    </row>
    <row r="7" spans="1:6" ht="12.75">
      <c r="A7" s="3">
        <v>4</v>
      </c>
      <c r="B7" s="3" t="s">
        <v>54</v>
      </c>
      <c r="E7" s="3">
        <f>VLOOKUP(B7,'Results Overview'!A:K,10,0)</f>
        <v>9</v>
      </c>
      <c r="F7" s="3" t="str">
        <f>VLOOKUP(B7,'Results Overview'!A:B,2,0)</f>
        <v>UNIV</v>
      </c>
    </row>
    <row r="8" spans="1:6" ht="12.75">
      <c r="A8" s="3">
        <v>5</v>
      </c>
      <c r="B8" s="3" t="s">
        <v>43</v>
      </c>
      <c r="E8" s="3">
        <f>VLOOKUP(B8,'Results Overview'!A:K,10,0)</f>
        <v>14</v>
      </c>
      <c r="F8" s="3" t="str">
        <f>VLOOKUP(B8,'Results Overview'!A:B,2,0)</f>
        <v>UNIV</v>
      </c>
    </row>
    <row r="9" spans="1:6" ht="12.75">
      <c r="A9" s="3">
        <v>6</v>
      </c>
      <c r="B9" s="3" t="s">
        <v>52</v>
      </c>
      <c r="E9" s="3">
        <f>VLOOKUP(B9,'Results Overview'!A:K,10,0)</f>
        <v>17</v>
      </c>
      <c r="F9" s="3" t="str">
        <f>VLOOKUP(B9,'Results Overview'!A:B,2,0)</f>
        <v>UNIV</v>
      </c>
    </row>
    <row r="10" spans="1:6" ht="12.75">
      <c r="A10" s="3">
        <v>7</v>
      </c>
      <c r="B10" s="3" t="s">
        <v>58</v>
      </c>
      <c r="E10" s="3">
        <f>VLOOKUP(B10,'Results Overview'!A:K,10,0)</f>
        <v>20</v>
      </c>
      <c r="F10" s="3" t="str">
        <f>VLOOKUP(B10,'Results Overview'!A:B,2,0)</f>
        <v>UNIV</v>
      </c>
    </row>
    <row r="11" spans="1:6" ht="12.75">
      <c r="A11" s="3">
        <v>8</v>
      </c>
      <c r="B11" s="3" t="s">
        <v>49</v>
      </c>
      <c r="E11" s="3">
        <f>VLOOKUP(B11,'Results Overview'!A:K,10,0)</f>
        <v>21</v>
      </c>
      <c r="F11" s="3" t="str">
        <f>VLOOKUP(B11,'Results Overview'!A:B,2,0)</f>
        <v>SCHOOL</v>
      </c>
    </row>
    <row r="12" spans="1:6" ht="12.75">
      <c r="A12" s="3">
        <v>9</v>
      </c>
      <c r="B12" s="3" t="s">
        <v>55</v>
      </c>
      <c r="E12" s="3">
        <f>VLOOKUP(B12,'Results Overview'!A:K,10,0)</f>
        <v>22</v>
      </c>
      <c r="F12" s="3" t="str">
        <f>VLOOKUP(B12,'Results Overview'!A:B,2,0)</f>
        <v>SCHOOL</v>
      </c>
    </row>
    <row r="13" spans="1:6" ht="12.75">
      <c r="A13" s="3">
        <v>10</v>
      </c>
      <c r="B13" s="3" t="s">
        <v>28</v>
      </c>
      <c r="E13" s="3">
        <f>VLOOKUP(B13,'Results Overview'!A:K,10,0)</f>
        <v>23</v>
      </c>
      <c r="F13" s="3" t="str">
        <f>VLOOKUP(B13,'Results Overview'!A:B,2,0)</f>
        <v>UNIV</v>
      </c>
    </row>
    <row r="14" spans="1:6" ht="12.75">
      <c r="A14" s="3">
        <v>11</v>
      </c>
      <c r="B14" s="3" t="s">
        <v>48</v>
      </c>
      <c r="E14" s="3">
        <f>VLOOKUP(B14,'Results Overview'!A:K,10,0)</f>
        <v>27</v>
      </c>
      <c r="F14" s="3" t="str">
        <f>VLOOKUP(B14,'Results Overview'!A:B,2,0)</f>
        <v>SCHOOL</v>
      </c>
    </row>
    <row r="15" spans="1:6" ht="12.75">
      <c r="A15" s="3">
        <v>12</v>
      </c>
      <c r="B15" s="3" t="s">
        <v>53</v>
      </c>
      <c r="E15" s="3">
        <f>VLOOKUP(B15,'Results Overview'!A:K,10,0)</f>
        <v>29</v>
      </c>
      <c r="F15" s="3" t="str">
        <f>VLOOKUP(B15,'Results Overview'!A:B,2,0)</f>
        <v>SCHOOL</v>
      </c>
    </row>
    <row r="16" spans="1:6" ht="12.75">
      <c r="A16" s="3">
        <v>13</v>
      </c>
      <c r="B16" s="3" t="s">
        <v>25</v>
      </c>
      <c r="E16" s="3">
        <f>VLOOKUP(B16,'Results Overview'!A:K,10,0)</f>
        <v>30</v>
      </c>
      <c r="F16" s="3" t="str">
        <f>VLOOKUP(B16,'Results Overview'!A:B,2,0)</f>
        <v>UNIV</v>
      </c>
    </row>
    <row r="17" spans="1:10" ht="12.75">
      <c r="A17" s="3">
        <v>14</v>
      </c>
      <c r="B17" s="3" t="s">
        <v>18</v>
      </c>
      <c r="E17" s="3">
        <f>VLOOKUP(B17,'Results Overview'!A:K,10,0)</f>
        <v>33</v>
      </c>
      <c r="F17" s="3" t="str">
        <f>VLOOKUP(B17,'Results Overview'!A:B,2,0)</f>
        <v>UNIV</v>
      </c>
    </row>
    <row r="18" spans="1:10" ht="12.75">
      <c r="A18" s="3">
        <v>15</v>
      </c>
      <c r="B18" s="3" t="s">
        <v>29</v>
      </c>
      <c r="E18" s="3">
        <f>VLOOKUP(B18,'Results Overview'!A:K,10,0)</f>
        <v>34</v>
      </c>
      <c r="F18" s="3" t="str">
        <f>VLOOKUP(B18,'Results Overview'!A:B,2,0)</f>
        <v>SCHOOL</v>
      </c>
    </row>
    <row r="19" spans="1:10" ht="12.75">
      <c r="A19" s="3">
        <v>16</v>
      </c>
      <c r="B19" s="3" t="s">
        <v>30</v>
      </c>
      <c r="E19" s="3">
        <f>VLOOKUP(B19,'Results Overview'!A:K,10,0)</f>
        <v>36</v>
      </c>
      <c r="F19" s="3" t="str">
        <f>VLOOKUP(B19,'Results Overview'!A:B,2,0)</f>
        <v>SCHOOL</v>
      </c>
    </row>
    <row r="20" spans="1:10" ht="12.75">
      <c r="A20" s="3">
        <v>17</v>
      </c>
      <c r="B20" s="3" t="s">
        <v>27</v>
      </c>
      <c r="E20" s="3">
        <f>VLOOKUP(B20,'Results Overview'!A:K,10,0)</f>
        <v>38</v>
      </c>
      <c r="F20" s="3" t="str">
        <f>VLOOKUP(B20,'Results Overview'!A:B,2,0)</f>
        <v>UNIV</v>
      </c>
    </row>
    <row r="21" spans="1:10" ht="12.75">
      <c r="A21" s="3">
        <v>18</v>
      </c>
      <c r="B21" s="3" t="s">
        <v>37</v>
      </c>
      <c r="E21" s="3">
        <f>VLOOKUP(B21,'Results Overview'!A:K,10,0)</f>
        <v>40</v>
      </c>
      <c r="F21" s="3" t="str">
        <f>VLOOKUP(B21,'Results Overview'!A:B,2,0)</f>
        <v>SCHOOL</v>
      </c>
    </row>
    <row r="22" spans="1:10" ht="12.75">
      <c r="A22" s="3">
        <v>19</v>
      </c>
      <c r="B22" s="3" t="s">
        <v>44</v>
      </c>
      <c r="E22" s="3">
        <f>VLOOKUP(B22,'Results Overview'!A:K,10,0)</f>
        <v>42</v>
      </c>
      <c r="F22" s="3" t="str">
        <f>VLOOKUP(B22,'Results Overview'!A:B,2,0)</f>
        <v>SCHOOL</v>
      </c>
    </row>
    <row r="23" spans="1:10" ht="12.75">
      <c r="A23" s="3">
        <v>20</v>
      </c>
      <c r="B23" s="3" t="s">
        <v>40</v>
      </c>
      <c r="E23" s="3">
        <f>VLOOKUP(B23,'Results Overview'!A:K,10,0)</f>
        <v>43</v>
      </c>
      <c r="F23" s="3" t="str">
        <f>VLOOKUP(B23,'Results Overview'!A:B,2,0)</f>
        <v>SCHOOL</v>
      </c>
    </row>
    <row r="25" spans="1:10" ht="9.75" customHeight="1"/>
    <row r="26" spans="1:10" ht="29.25" customHeight="1">
      <c r="A26" s="43" t="s">
        <v>134</v>
      </c>
      <c r="B26" s="42"/>
      <c r="C26" s="42"/>
      <c r="D26" s="42"/>
      <c r="E26" s="42"/>
      <c r="F26" s="42"/>
      <c r="G26" s="42"/>
      <c r="H26" s="42"/>
      <c r="I26" s="42"/>
      <c r="J26" s="42"/>
    </row>
    <row r="27" spans="1:10" ht="15.75" customHeight="1">
      <c r="A27" s="42"/>
      <c r="B27" s="42"/>
      <c r="C27" s="42"/>
      <c r="D27" s="42"/>
      <c r="E27" s="42"/>
      <c r="F27" s="42"/>
      <c r="G27" s="42"/>
      <c r="H27" s="42"/>
      <c r="I27" s="42"/>
      <c r="J27" s="42"/>
    </row>
    <row r="29" spans="1:10" ht="12.75">
      <c r="A29" s="3" t="s">
        <v>135</v>
      </c>
    </row>
  </sheetData>
  <mergeCells count="1">
    <mergeCell ref="A26:J2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L73"/>
  <sheetViews>
    <sheetView topLeftCell="B1" workbookViewId="0">
      <selection activeCell="CF1" sqref="CD1:CF1"/>
    </sheetView>
  </sheetViews>
  <sheetFormatPr baseColWidth="10" defaultColWidth="12.5703125" defaultRowHeight="15.75" customHeight="1"/>
  <cols>
    <col min="1" max="1" width="5.7109375" customWidth="1"/>
    <col min="2" max="2" width="49.7109375" customWidth="1"/>
    <col min="3" max="90" width="6.85546875" customWidth="1"/>
  </cols>
  <sheetData>
    <row r="1" spans="1:90" ht="163.5" customHeight="1">
      <c r="A1" s="20" t="s">
        <v>136</v>
      </c>
      <c r="B1" s="21" t="s">
        <v>88</v>
      </c>
      <c r="C1" s="22" t="s">
        <v>137</v>
      </c>
      <c r="D1" s="23" t="s">
        <v>138</v>
      </c>
      <c r="E1" s="24" t="s">
        <v>139</v>
      </c>
      <c r="F1" s="24" t="s">
        <v>140</v>
      </c>
      <c r="G1" s="24" t="s">
        <v>141</v>
      </c>
      <c r="H1" s="24" t="s">
        <v>142</v>
      </c>
      <c r="I1" s="24" t="s">
        <v>143</v>
      </c>
      <c r="J1" s="21" t="s">
        <v>144</v>
      </c>
      <c r="K1" s="24" t="s">
        <v>145</v>
      </c>
      <c r="L1" s="24" t="s">
        <v>146</v>
      </c>
      <c r="M1" s="24" t="s">
        <v>147</v>
      </c>
      <c r="N1" s="24" t="s">
        <v>148</v>
      </c>
      <c r="O1" s="24" t="s">
        <v>149</v>
      </c>
      <c r="P1" s="24" t="s">
        <v>150</v>
      </c>
      <c r="Q1" s="24" t="s">
        <v>151</v>
      </c>
      <c r="R1" s="24" t="s">
        <v>152</v>
      </c>
      <c r="S1" s="24" t="s">
        <v>153</v>
      </c>
      <c r="T1" s="24" t="s">
        <v>154</v>
      </c>
      <c r="U1" s="24" t="s">
        <v>155</v>
      </c>
      <c r="V1" s="24" t="s">
        <v>156</v>
      </c>
      <c r="W1" s="24" t="s">
        <v>157</v>
      </c>
      <c r="X1" s="24" t="s">
        <v>158</v>
      </c>
      <c r="Y1" s="24" t="s">
        <v>159</v>
      </c>
      <c r="Z1" s="24" t="s">
        <v>160</v>
      </c>
      <c r="AA1" s="24" t="s">
        <v>161</v>
      </c>
      <c r="AB1" s="24" t="s">
        <v>162</v>
      </c>
      <c r="AC1" s="24" t="s">
        <v>163</v>
      </c>
      <c r="AD1" s="24" t="s">
        <v>164</v>
      </c>
      <c r="AE1" s="24" t="s">
        <v>165</v>
      </c>
      <c r="AF1" s="24" t="s">
        <v>166</v>
      </c>
      <c r="AG1" s="24" t="s">
        <v>167</v>
      </c>
      <c r="AH1" s="24" t="s">
        <v>168</v>
      </c>
      <c r="AI1" s="24" t="s">
        <v>169</v>
      </c>
      <c r="AJ1" s="24" t="s">
        <v>170</v>
      </c>
      <c r="AK1" s="24" t="s">
        <v>171</v>
      </c>
      <c r="AL1" s="24" t="s">
        <v>172</v>
      </c>
      <c r="AM1" s="21" t="s">
        <v>173</v>
      </c>
      <c r="AN1" s="24" t="s">
        <v>174</v>
      </c>
      <c r="AO1" s="24" t="s">
        <v>175</v>
      </c>
      <c r="AP1" s="24" t="s">
        <v>176</v>
      </c>
      <c r="AQ1" s="24" t="s">
        <v>177</v>
      </c>
      <c r="AR1" s="24" t="s">
        <v>178</v>
      </c>
      <c r="AS1" s="23" t="s">
        <v>179</v>
      </c>
      <c r="AT1" s="24" t="s">
        <v>180</v>
      </c>
      <c r="AU1" s="24" t="s">
        <v>181</v>
      </c>
      <c r="AV1" s="24" t="s">
        <v>182</v>
      </c>
      <c r="AW1" s="23" t="s">
        <v>183</v>
      </c>
      <c r="AX1" s="24" t="s">
        <v>184</v>
      </c>
      <c r="AY1" s="24" t="s">
        <v>185</v>
      </c>
      <c r="AZ1" s="24" t="s">
        <v>186</v>
      </c>
      <c r="BA1" s="24" t="s">
        <v>187</v>
      </c>
      <c r="BB1" s="24" t="s">
        <v>188</v>
      </c>
      <c r="BC1" s="24" t="s">
        <v>189</v>
      </c>
      <c r="BD1" s="24" t="s">
        <v>190</v>
      </c>
      <c r="BE1" s="24" t="s">
        <v>191</v>
      </c>
      <c r="BF1" s="24" t="s">
        <v>192</v>
      </c>
      <c r="BG1" s="24" t="s">
        <v>193</v>
      </c>
      <c r="BH1" s="24" t="s">
        <v>194</v>
      </c>
      <c r="BI1" s="24" t="s">
        <v>195</v>
      </c>
      <c r="BJ1" s="24" t="s">
        <v>196</v>
      </c>
      <c r="BK1" s="24" t="s">
        <v>197</v>
      </c>
      <c r="BL1" s="24" t="s">
        <v>198</v>
      </c>
      <c r="BM1" s="24" t="s">
        <v>199</v>
      </c>
      <c r="BN1" s="24" t="s">
        <v>200</v>
      </c>
      <c r="BO1" s="24" t="s">
        <v>201</v>
      </c>
      <c r="BP1" s="24" t="s">
        <v>202</v>
      </c>
      <c r="BQ1" s="24" t="s">
        <v>203</v>
      </c>
      <c r="BR1" s="23" t="s">
        <v>204</v>
      </c>
      <c r="BS1" s="24" t="s">
        <v>205</v>
      </c>
      <c r="BT1" s="24" t="s">
        <v>206</v>
      </c>
      <c r="BU1" s="24" t="s">
        <v>207</v>
      </c>
      <c r="BV1" s="24" t="s">
        <v>208</v>
      </c>
      <c r="BW1" s="24" t="s">
        <v>209</v>
      </c>
      <c r="BX1" s="23" t="s">
        <v>210</v>
      </c>
      <c r="BY1" s="24" t="s">
        <v>211</v>
      </c>
      <c r="BZ1" s="24" t="s">
        <v>212</v>
      </c>
      <c r="CA1" s="24" t="s">
        <v>213</v>
      </c>
      <c r="CB1" s="24" t="s">
        <v>214</v>
      </c>
      <c r="CC1" s="24" t="s">
        <v>215</v>
      </c>
      <c r="CD1" s="38" t="s">
        <v>216</v>
      </c>
      <c r="CE1" s="38" t="s">
        <v>217</v>
      </c>
      <c r="CF1" s="38" t="s">
        <v>218</v>
      </c>
      <c r="CG1" s="23" t="s">
        <v>219</v>
      </c>
      <c r="CH1" s="24" t="s">
        <v>220</v>
      </c>
      <c r="CI1" s="24" t="s">
        <v>221</v>
      </c>
      <c r="CJ1" s="24" t="s">
        <v>222</v>
      </c>
      <c r="CK1" s="24" t="s">
        <v>223</v>
      </c>
      <c r="CL1" s="24" t="s">
        <v>224</v>
      </c>
    </row>
    <row r="2" spans="1:90" ht="12.75">
      <c r="A2" s="4">
        <f t="shared" ref="A2:A72" si="0">RANK(C2,C$2:C$72)</f>
        <v>1</v>
      </c>
      <c r="B2" s="3" t="s">
        <v>87</v>
      </c>
      <c r="C2" s="6">
        <v>0.33796018530715932</v>
      </c>
      <c r="D2" s="8"/>
      <c r="E2" s="6">
        <v>0.33523008057673892</v>
      </c>
      <c r="F2" s="6">
        <v>0.32821116992586447</v>
      </c>
      <c r="G2" s="6">
        <v>0.4283650157535821</v>
      </c>
      <c r="H2" s="6">
        <v>0.38484129757541069</v>
      </c>
      <c r="I2" s="6">
        <v>0.29765069109348175</v>
      </c>
      <c r="J2" s="6"/>
      <c r="K2" s="6">
        <v>0.27850357061378406</v>
      </c>
      <c r="L2" s="6">
        <v>0.35648457038564357</v>
      </c>
      <c r="M2" s="6">
        <v>0.25307498373165599</v>
      </c>
      <c r="N2" s="6">
        <v>0.34139147365560629</v>
      </c>
      <c r="O2" s="6">
        <v>0.19689554759672176</v>
      </c>
      <c r="P2" s="6">
        <v>0.39111588394892277</v>
      </c>
      <c r="Q2" s="6">
        <v>0.46301218614541595</v>
      </c>
      <c r="R2" s="6">
        <v>0.26457839208309486</v>
      </c>
      <c r="S2" s="6">
        <v>0.37628926874040158</v>
      </c>
      <c r="T2" s="6">
        <v>0.34395190970802336</v>
      </c>
      <c r="U2" s="6">
        <v>0.44096398680515808</v>
      </c>
      <c r="V2" s="6">
        <v>0.37352243588201628</v>
      </c>
      <c r="W2" s="6">
        <v>0.33673613537848435</v>
      </c>
      <c r="X2" s="6">
        <v>0.32563494410227062</v>
      </c>
      <c r="Y2" s="6">
        <v>0.49387966522177706</v>
      </c>
      <c r="Z2" s="6">
        <v>0.3527711894441265</v>
      </c>
      <c r="AA2" s="6">
        <v>0.18405453362302251</v>
      </c>
      <c r="AB2" s="6">
        <v>0.22280285649102724</v>
      </c>
      <c r="AC2" s="6">
        <v>0.26457839208309486</v>
      </c>
      <c r="AD2" s="6">
        <v>0.42332542733295175</v>
      </c>
      <c r="AE2" s="6">
        <v>0.62253739313669376</v>
      </c>
      <c r="AF2" s="6">
        <v>0.33072299010386857</v>
      </c>
      <c r="AG2" s="6">
        <v>0.26457839208309486</v>
      </c>
      <c r="AH2" s="6">
        <v>0.3527711894441265</v>
      </c>
      <c r="AI2" s="6">
        <v>0.26457839208309486</v>
      </c>
      <c r="AJ2" s="6">
        <v>0</v>
      </c>
      <c r="AK2" s="6">
        <v>0.52915678416618972</v>
      </c>
      <c r="AL2" s="6">
        <v>1.0583135683323794</v>
      </c>
      <c r="AM2" s="6"/>
      <c r="AN2" s="6">
        <v>0.31888050748879548</v>
      </c>
      <c r="AO2" s="6">
        <v>0.36493571321806184</v>
      </c>
      <c r="AP2" s="6">
        <v>0.29596904877091967</v>
      </c>
      <c r="AQ2" s="6">
        <v>0.34895744685554131</v>
      </c>
      <c r="AR2" s="6">
        <v>0.36895335409752678</v>
      </c>
      <c r="AS2" s="6"/>
      <c r="AT2" s="6">
        <v>0.36614640041831142</v>
      </c>
      <c r="AU2" s="6">
        <v>0.36810906724604503</v>
      </c>
      <c r="AV2" s="6">
        <v>0.25545499925264326</v>
      </c>
      <c r="AW2" s="6"/>
      <c r="AX2" s="6">
        <v>0.44560571298205448</v>
      </c>
      <c r="AY2" s="6">
        <v>0.2116627136664759</v>
      </c>
      <c r="AZ2" s="6">
        <v>0.27045791190716362</v>
      </c>
      <c r="BA2" s="6">
        <v>0.37352243588201628</v>
      </c>
      <c r="BB2" s="6">
        <v>0.28321067321570714</v>
      </c>
      <c r="BC2" s="6">
        <v>0.38755144755833615</v>
      </c>
      <c r="BD2" s="6">
        <v>0.34598712810866245</v>
      </c>
      <c r="BE2" s="6">
        <v>0.26457839208309486</v>
      </c>
      <c r="BF2" s="6">
        <v>0.44228029721353168</v>
      </c>
      <c r="BG2" s="6">
        <v>0.14110847577765059</v>
      </c>
      <c r="BH2" s="6">
        <v>0.30867479076361065</v>
      </c>
      <c r="BI2" s="6">
        <v>0.32563494410227062</v>
      </c>
      <c r="BJ2" s="6">
        <v>0.3527711894441265</v>
      </c>
      <c r="BK2" s="6">
        <v>0.61270785535032501</v>
      </c>
      <c r="BL2" s="6">
        <v>0.18898456577363917</v>
      </c>
      <c r="BM2" s="6">
        <v>0</v>
      </c>
      <c r="BN2" s="6">
        <v>0.45356295785673406</v>
      </c>
      <c r="BO2" s="6">
        <v>0.10583135683323794</v>
      </c>
      <c r="BP2" s="6">
        <v>0.44096398680515808</v>
      </c>
      <c r="BQ2" s="6">
        <v>0.21166271366647588</v>
      </c>
      <c r="BR2" s="6"/>
      <c r="BS2" s="6">
        <v>0.30787303806032856</v>
      </c>
      <c r="BT2" s="6">
        <v>0.25790834858520167</v>
      </c>
      <c r="BU2" s="6">
        <v>0.38854169466748201</v>
      </c>
      <c r="BV2" s="6">
        <v>0.31357439061700132</v>
      </c>
      <c r="BW2" s="6">
        <v>0.37890238866220988</v>
      </c>
      <c r="BX2" s="6"/>
      <c r="BY2" s="6">
        <v>0.31524233950326191</v>
      </c>
      <c r="BZ2" s="6">
        <v>0.36663005760086004</v>
      </c>
      <c r="CA2" s="6">
        <v>0.32779623797905555</v>
      </c>
      <c r="CB2" s="6">
        <v>0.33370247650120066</v>
      </c>
      <c r="CC2" s="6"/>
      <c r="CD2" s="6">
        <v>0.30042449681693356</v>
      </c>
      <c r="CE2" s="6">
        <v>0.36322366913135984</v>
      </c>
      <c r="CF2" s="6">
        <v>0.35773979774615644</v>
      </c>
      <c r="CG2" s="6"/>
      <c r="CH2" s="6">
        <v>0.30682200090308476</v>
      </c>
      <c r="CI2" s="6">
        <v>0.37543526027433571</v>
      </c>
      <c r="CJ2" s="6">
        <v>0.30635392767516245</v>
      </c>
      <c r="CK2" s="6"/>
      <c r="CL2" s="6">
        <v>0.33052435767737981</v>
      </c>
    </row>
    <row r="3" spans="1:90" ht="12.75">
      <c r="A3" s="4">
        <f t="shared" si="0"/>
        <v>2</v>
      </c>
      <c r="B3" s="3" t="s">
        <v>86</v>
      </c>
      <c r="C3" s="6">
        <v>0.26068863342086107</v>
      </c>
      <c r="D3" s="8"/>
      <c r="E3" s="6">
        <v>0.27820343034942979</v>
      </c>
      <c r="F3" s="6">
        <v>0.21359774550730865</v>
      </c>
      <c r="G3" s="6">
        <v>0.2487130211292585</v>
      </c>
      <c r="H3" s="6">
        <v>0.36524289816184813</v>
      </c>
      <c r="I3" s="6">
        <v>0.17577314474038941</v>
      </c>
      <c r="J3" s="6"/>
      <c r="K3" s="6">
        <v>0.3171846220879207</v>
      </c>
      <c r="L3" s="6">
        <v>0.21991467131429171</v>
      </c>
      <c r="M3" s="6">
        <v>0.27949021772384902</v>
      </c>
      <c r="N3" s="6">
        <v>0.19872355534397326</v>
      </c>
      <c r="O3" s="6">
        <v>0.2803026892869997</v>
      </c>
      <c r="P3" s="6">
        <v>0.33189463354707066</v>
      </c>
      <c r="Q3" s="6">
        <v>0.25110449248627059</v>
      </c>
      <c r="R3" s="6">
        <v>0.21762389348810118</v>
      </c>
      <c r="S3" s="6">
        <v>0.19641951412259387</v>
      </c>
      <c r="T3" s="6">
        <v>0.32141375038242637</v>
      </c>
      <c r="U3" s="6">
        <v>0.4017671879780329</v>
      </c>
      <c r="V3" s="6">
        <v>0.28360036798449384</v>
      </c>
      <c r="W3" s="6">
        <v>0.21914573889710887</v>
      </c>
      <c r="X3" s="6">
        <v>0.30905168306002534</v>
      </c>
      <c r="Y3" s="6">
        <v>0.16070687519121316</v>
      </c>
      <c r="Z3" s="6">
        <v>0.36828658897986349</v>
      </c>
      <c r="AA3" s="6">
        <v>0.20961766329288672</v>
      </c>
      <c r="AB3" s="6">
        <v>0.29603898061539269</v>
      </c>
      <c r="AC3" s="6">
        <v>0.33480598998169414</v>
      </c>
      <c r="AD3" s="6">
        <v>0.32141375038242637</v>
      </c>
      <c r="AE3" s="6">
        <v>0.37813382397932516</v>
      </c>
      <c r="AF3" s="6">
        <v>0.35154628948077882</v>
      </c>
      <c r="AG3" s="6">
        <v>0.20088359398901645</v>
      </c>
      <c r="AH3" s="6">
        <v>0.26784479198535527</v>
      </c>
      <c r="AI3" s="6">
        <v>0.10044179699450824</v>
      </c>
      <c r="AJ3" s="6">
        <v>0</v>
      </c>
      <c r="AK3" s="6">
        <v>0.40176718797803296</v>
      </c>
      <c r="AL3" s="6">
        <v>0</v>
      </c>
      <c r="AM3" s="6"/>
      <c r="AN3" s="6">
        <v>0.2596573965971567</v>
      </c>
      <c r="AO3" s="6">
        <v>0.23274788820796391</v>
      </c>
      <c r="AP3" s="6">
        <v>0.29281337428907489</v>
      </c>
      <c r="AQ3" s="6">
        <v>0.27797945979020661</v>
      </c>
      <c r="AR3" s="6">
        <v>0.23590000028067989</v>
      </c>
      <c r="AS3" s="6"/>
      <c r="AT3" s="6">
        <v>0.2799041546576817</v>
      </c>
      <c r="AU3" s="6">
        <v>0.26451752748864282</v>
      </c>
      <c r="AV3" s="6">
        <v>0.21770635801765334</v>
      </c>
      <c r="AW3" s="6"/>
      <c r="AX3" s="6">
        <v>0.27912246743737024</v>
      </c>
      <c r="AY3" s="6">
        <v>0.29219431852947853</v>
      </c>
      <c r="AZ3" s="6">
        <v>0.23213215305397458</v>
      </c>
      <c r="BA3" s="6">
        <v>0.3072337319832017</v>
      </c>
      <c r="BB3" s="6">
        <v>0.26029986826745793</v>
      </c>
      <c r="BC3" s="6">
        <v>0.18107816922953598</v>
      </c>
      <c r="BD3" s="6">
        <v>0.24724134644802029</v>
      </c>
      <c r="BE3" s="6">
        <v>0.30132539098352468</v>
      </c>
      <c r="BF3" s="6">
        <v>0.25185405813548334</v>
      </c>
      <c r="BG3" s="6">
        <v>0.32141375038242631</v>
      </c>
      <c r="BH3" s="6">
        <v>0.26784479198535532</v>
      </c>
      <c r="BI3" s="6">
        <v>0.37086201967203036</v>
      </c>
      <c r="BJ3" s="6">
        <v>0.23808425954253806</v>
      </c>
      <c r="BK3" s="6">
        <v>0.42291282945056102</v>
      </c>
      <c r="BL3" s="6">
        <v>0.31567421912559729</v>
      </c>
      <c r="BM3" s="6">
        <v>0</v>
      </c>
      <c r="BN3" s="6">
        <v>0.17218593770487126</v>
      </c>
      <c r="BO3" s="6">
        <v>0.16070687519121318</v>
      </c>
      <c r="BP3" s="6">
        <v>0.13392239599267766</v>
      </c>
      <c r="BQ3" s="6">
        <v>0.16070687519121316</v>
      </c>
      <c r="BR3" s="6"/>
      <c r="BS3" s="6">
        <v>0.2532350760588814</v>
      </c>
      <c r="BT3" s="6">
        <v>0.26334319884274426</v>
      </c>
      <c r="BU3" s="6">
        <v>0.27533695399893166</v>
      </c>
      <c r="BV3" s="6">
        <v>0.23213215305397458</v>
      </c>
      <c r="BW3" s="6">
        <v>0.26784479198535527</v>
      </c>
      <c r="BX3" s="6"/>
      <c r="BY3" s="6">
        <v>0.29064009343091751</v>
      </c>
      <c r="BZ3" s="6">
        <v>0.24679984404364882</v>
      </c>
      <c r="CA3" s="6">
        <v>0.21332771043081394</v>
      </c>
      <c r="CB3" s="6">
        <v>0.26784479198535532</v>
      </c>
      <c r="CC3" s="6"/>
      <c r="CD3" s="6">
        <v>0.26438873015328623</v>
      </c>
      <c r="CE3" s="6">
        <v>0.25594057900822842</v>
      </c>
      <c r="CF3" s="6">
        <v>0.27161725384430391</v>
      </c>
      <c r="CG3" s="6"/>
      <c r="CH3" s="6">
        <v>0.2093240811314121</v>
      </c>
      <c r="CI3" s="6">
        <v>0.27607465989551982</v>
      </c>
      <c r="CJ3" s="6">
        <v>0.29603898061539274</v>
      </c>
      <c r="CK3" s="6"/>
      <c r="CL3" s="6">
        <v>0.26301875969733085</v>
      </c>
    </row>
    <row r="4" spans="1:90" ht="12.75">
      <c r="A4" s="4">
        <f t="shared" si="0"/>
        <v>12</v>
      </c>
      <c r="B4" s="3" t="s">
        <v>36</v>
      </c>
      <c r="C4" s="6">
        <v>0.15479244727658587</v>
      </c>
      <c r="D4" s="8"/>
      <c r="E4" s="6">
        <v>0.17855116371803698</v>
      </c>
      <c r="F4" s="6">
        <v>0.10828735878506413</v>
      </c>
      <c r="G4" s="6">
        <v>9.052594014836049E-2</v>
      </c>
      <c r="H4" s="6">
        <v>0</v>
      </c>
      <c r="I4" s="6">
        <v>0.11881529644472313</v>
      </c>
      <c r="J4" s="6"/>
      <c r="K4" s="6">
        <v>5.0027493239883425E-2</v>
      </c>
      <c r="L4" s="6">
        <v>0.12006598377572023</v>
      </c>
      <c r="M4" s="6">
        <v>0.33061647706357744</v>
      </c>
      <c r="N4" s="6">
        <v>8.1765365295293338E-2</v>
      </c>
      <c r="O4" s="6">
        <v>0.22105171431576395</v>
      </c>
      <c r="P4" s="6">
        <v>0.16530823853178872</v>
      </c>
      <c r="Q4" s="6">
        <v>0.19802549407453854</v>
      </c>
      <c r="R4" s="6">
        <v>0.19802549407453854</v>
      </c>
      <c r="S4" s="6">
        <v>4.2245438735901558E-2</v>
      </c>
      <c r="T4" s="6">
        <v>0</v>
      </c>
      <c r="U4" s="6">
        <v>0.15842039525963084</v>
      </c>
      <c r="V4" s="6">
        <v>0.22365232271947885</v>
      </c>
      <c r="W4" s="6">
        <v>0.34564449874828546</v>
      </c>
      <c r="X4" s="6">
        <v>0</v>
      </c>
      <c r="Y4" s="6">
        <v>0.5069452648308187</v>
      </c>
      <c r="Z4" s="6">
        <v>0.31684079051926167</v>
      </c>
      <c r="AA4" s="6">
        <v>8.265411926589436E-2</v>
      </c>
      <c r="AB4" s="6">
        <v>0.30016495943930055</v>
      </c>
      <c r="AC4" s="6">
        <v>0</v>
      </c>
      <c r="AD4" s="6">
        <v>0</v>
      </c>
      <c r="AE4" s="6">
        <v>0.11182616135973943</v>
      </c>
      <c r="AF4" s="6">
        <v>0.11881529644472313</v>
      </c>
      <c r="AG4" s="6">
        <v>0.15842039525963084</v>
      </c>
      <c r="AH4" s="6">
        <v>0</v>
      </c>
      <c r="AI4" s="6">
        <v>0.23763059288944627</v>
      </c>
      <c r="AJ4" s="6">
        <v>0.47526118577889254</v>
      </c>
      <c r="AK4" s="6">
        <v>0</v>
      </c>
      <c r="AL4" s="6">
        <v>0</v>
      </c>
      <c r="AM4" s="6"/>
      <c r="AN4" s="6">
        <v>0.15772860314059314</v>
      </c>
      <c r="AO4" s="6">
        <v>0.18354914761115851</v>
      </c>
      <c r="AP4" s="6">
        <v>0.17721603537518027</v>
      </c>
      <c r="AQ4" s="6">
        <v>0.13358692789460763</v>
      </c>
      <c r="AR4" s="6">
        <v>0.12208544221843111</v>
      </c>
      <c r="AS4" s="6"/>
      <c r="AT4" s="6">
        <v>0.17118412378765796</v>
      </c>
      <c r="AU4" s="6">
        <v>0.14169277588439033</v>
      </c>
      <c r="AV4" s="6">
        <v>0.13110653400797037</v>
      </c>
      <c r="AW4" s="6"/>
      <c r="AX4" s="6">
        <v>0.1400769810716736</v>
      </c>
      <c r="AY4" s="6">
        <v>0.17282224937414273</v>
      </c>
      <c r="AZ4" s="6">
        <v>0.190104474311557</v>
      </c>
      <c r="BA4" s="6">
        <v>8.3869621019804566E-2</v>
      </c>
      <c r="BB4" s="6">
        <v>0.29452805879255312</v>
      </c>
      <c r="BC4" s="6">
        <v>5.3550556144100571E-2</v>
      </c>
      <c r="BD4" s="6">
        <v>0.14623421100889</v>
      </c>
      <c r="BE4" s="6">
        <v>0.2376305928894463</v>
      </c>
      <c r="BF4" s="6">
        <v>2.8373802136053287E-2</v>
      </c>
      <c r="BG4" s="6">
        <v>0.5069452648308187</v>
      </c>
      <c r="BH4" s="6">
        <v>0</v>
      </c>
      <c r="BI4" s="6">
        <v>0.29246842201778001</v>
      </c>
      <c r="BJ4" s="6">
        <v>0.21122719367950782</v>
      </c>
      <c r="BK4" s="6">
        <v>0.10005498647976685</v>
      </c>
      <c r="BL4" s="6">
        <v>6.789445511127036E-2</v>
      </c>
      <c r="BM4" s="6">
        <v>0.63368158103852334</v>
      </c>
      <c r="BN4" s="6">
        <v>0.13578891022254072</v>
      </c>
      <c r="BO4" s="6">
        <v>0.19010447431155703</v>
      </c>
      <c r="BP4" s="6">
        <v>0.47526118577889259</v>
      </c>
      <c r="BQ4" s="6">
        <v>0</v>
      </c>
      <c r="BR4" s="6"/>
      <c r="BS4" s="6">
        <v>0.19586521595736178</v>
      </c>
      <c r="BT4" s="6">
        <v>0.22365232271947885</v>
      </c>
      <c r="BU4" s="6">
        <v>0.13294019182626365</v>
      </c>
      <c r="BV4" s="6">
        <v>0.12673631620770467</v>
      </c>
      <c r="BW4" s="6">
        <v>9.3878752746447913E-2</v>
      </c>
      <c r="BX4" s="6"/>
      <c r="BY4" s="6">
        <v>0.15504974855197912</v>
      </c>
      <c r="BZ4" s="6">
        <v>0.12899946471141369</v>
      </c>
      <c r="CA4" s="6">
        <v>0.26917447690131968</v>
      </c>
      <c r="CB4" s="6">
        <v>0.10275917530354434</v>
      </c>
      <c r="CC4" s="6"/>
      <c r="CD4" s="6">
        <v>0.20236927910585101</v>
      </c>
      <c r="CE4" s="6">
        <v>0.13143025384502707</v>
      </c>
      <c r="CF4" s="6">
        <v>8.032583421615086E-2</v>
      </c>
      <c r="CG4" s="6"/>
      <c r="CH4" s="6">
        <v>0.14377649317680782</v>
      </c>
      <c r="CI4" s="6">
        <v>0.1168239786272138</v>
      </c>
      <c r="CJ4" s="6">
        <v>0.24013196755144045</v>
      </c>
      <c r="CK4" s="6"/>
      <c r="CL4" s="6">
        <v>0.15413876295531651</v>
      </c>
    </row>
    <row r="5" spans="1:90" ht="12.75">
      <c r="A5" s="4">
        <f t="shared" si="0"/>
        <v>8</v>
      </c>
      <c r="B5" s="3" t="s">
        <v>83</v>
      </c>
      <c r="C5" s="6">
        <v>0.16676093546807447</v>
      </c>
      <c r="D5" s="8"/>
      <c r="E5" s="6">
        <v>0.17144087884792311</v>
      </c>
      <c r="F5" s="6">
        <v>0.16497386848125462</v>
      </c>
      <c r="G5" s="6">
        <v>8.8659425918497375E-2</v>
      </c>
      <c r="H5" s="6">
        <v>0.13540712322097784</v>
      </c>
      <c r="I5" s="6">
        <v>0.20945789373245008</v>
      </c>
      <c r="J5" s="6"/>
      <c r="K5" s="6">
        <v>0.15678719530850066</v>
      </c>
      <c r="L5" s="6">
        <v>0.1724659148393507</v>
      </c>
      <c r="M5" s="6">
        <v>0.2266597497394629</v>
      </c>
      <c r="N5" s="6">
        <v>0.16015896294954365</v>
      </c>
      <c r="O5" s="6">
        <v>0.25979273641234119</v>
      </c>
      <c r="P5" s="6">
        <v>0.1295198569939788</v>
      </c>
      <c r="Q5" s="6">
        <v>0.12412319628589635</v>
      </c>
      <c r="R5" s="6">
        <v>0.13963859582163338</v>
      </c>
      <c r="S5" s="6">
        <v>0.16549759504786177</v>
      </c>
      <c r="T5" s="6">
        <v>0.16756631498596006</v>
      </c>
      <c r="U5" s="6">
        <v>0.12412319628589635</v>
      </c>
      <c r="V5" s="6">
        <v>0.131424560773302</v>
      </c>
      <c r="W5" s="6">
        <v>0.20311068483146674</v>
      </c>
      <c r="X5" s="6">
        <v>0.17186288716508724</v>
      </c>
      <c r="Y5" s="6">
        <v>0.19859711405743416</v>
      </c>
      <c r="Z5" s="6">
        <v>0.12412319628589635</v>
      </c>
      <c r="AA5" s="6">
        <v>0.19427978549096817</v>
      </c>
      <c r="AB5" s="6">
        <v>0.15678719530850066</v>
      </c>
      <c r="AC5" s="6">
        <v>0.24824639257179271</v>
      </c>
      <c r="AD5" s="6">
        <v>0.14894783554307561</v>
      </c>
      <c r="AE5" s="6">
        <v>4.3808186924434007E-2</v>
      </c>
      <c r="AF5" s="6">
        <v>0.18618479442884453</v>
      </c>
      <c r="AG5" s="6">
        <v>0.1861847944288445</v>
      </c>
      <c r="AH5" s="6">
        <v>0</v>
      </c>
      <c r="AI5" s="6">
        <v>0.46546198607211126</v>
      </c>
      <c r="AJ5" s="6">
        <v>0</v>
      </c>
      <c r="AK5" s="6">
        <v>0.37236958885768906</v>
      </c>
      <c r="AL5" s="6">
        <v>0</v>
      </c>
      <c r="AM5" s="6"/>
      <c r="AN5" s="6">
        <v>0.19187603268649475</v>
      </c>
      <c r="AO5" s="6">
        <v>0.19003689362392406</v>
      </c>
      <c r="AP5" s="6">
        <v>0.11991563031010324</v>
      </c>
      <c r="AQ5" s="6">
        <v>0.14894783554307561</v>
      </c>
      <c r="AR5" s="6">
        <v>0.16397926848778965</v>
      </c>
      <c r="AS5" s="6"/>
      <c r="AT5" s="6">
        <v>0.16588976944370978</v>
      </c>
      <c r="AU5" s="6">
        <v>0.13877127535069156</v>
      </c>
      <c r="AV5" s="6">
        <v>0.19077062680393922</v>
      </c>
      <c r="AW5" s="6"/>
      <c r="AX5" s="6">
        <v>0.18814463437020076</v>
      </c>
      <c r="AY5" s="6">
        <v>0.13540712322097781</v>
      </c>
      <c r="AZ5" s="6">
        <v>0.15722271529546869</v>
      </c>
      <c r="BA5" s="6">
        <v>0.1861847944288445</v>
      </c>
      <c r="BB5" s="6">
        <v>0.20978568386348675</v>
      </c>
      <c r="BC5" s="6">
        <v>0.17831783128396375</v>
      </c>
      <c r="BD5" s="6">
        <v>0.11457525811005817</v>
      </c>
      <c r="BE5" s="6">
        <v>0.24824639257179271</v>
      </c>
      <c r="BF5" s="6">
        <v>0.14450163149701367</v>
      </c>
      <c r="BG5" s="6">
        <v>0.24824639257179268</v>
      </c>
      <c r="BH5" s="6">
        <v>0.2172155935003186</v>
      </c>
      <c r="BI5" s="6">
        <v>0.22915051622011634</v>
      </c>
      <c r="BJ5" s="6">
        <v>2.7582932507976967E-2</v>
      </c>
      <c r="BK5" s="6">
        <v>0.23518079296275096</v>
      </c>
      <c r="BL5" s="6">
        <v>0.10639131110219688</v>
      </c>
      <c r="BM5" s="6">
        <v>0.24824639257179271</v>
      </c>
      <c r="BN5" s="6">
        <v>0.10639131110219688</v>
      </c>
      <c r="BO5" s="6">
        <v>0.29789567108615123</v>
      </c>
      <c r="BP5" s="6">
        <v>6.2061598142948177E-2</v>
      </c>
      <c r="BQ5" s="6">
        <v>4.964927851435854E-2</v>
      </c>
      <c r="BR5" s="6"/>
      <c r="BS5" s="6">
        <v>0.14894783554307561</v>
      </c>
      <c r="BT5" s="6">
        <v>0.19400768495106488</v>
      </c>
      <c r="BU5" s="6">
        <v>0.15884297147076246</v>
      </c>
      <c r="BV5" s="6">
        <v>0.17101418154945719</v>
      </c>
      <c r="BW5" s="6">
        <v>0.18388621671984642</v>
      </c>
      <c r="BX5" s="6"/>
      <c r="BY5" s="6">
        <v>0.17430065861423744</v>
      </c>
      <c r="BZ5" s="6">
        <v>0.15692718387574037</v>
      </c>
      <c r="CA5" s="6">
        <v>0.17794652918863016</v>
      </c>
      <c r="CB5" s="6">
        <v>0.16102468707359524</v>
      </c>
      <c r="CC5" s="6"/>
      <c r="CD5" s="6">
        <v>0.18017883331823664</v>
      </c>
      <c r="CE5" s="6">
        <v>0.16365873288066335</v>
      </c>
      <c r="CF5" s="6">
        <v>0.12587141031809207</v>
      </c>
      <c r="CG5" s="6"/>
      <c r="CH5" s="6">
        <v>0.14081202939996643</v>
      </c>
      <c r="CI5" s="6">
        <v>0.15810105448706349</v>
      </c>
      <c r="CJ5" s="6">
        <v>0.21558239354918837</v>
      </c>
      <c r="CK5" s="6"/>
      <c r="CL5" s="6">
        <v>0.16326114106072853</v>
      </c>
    </row>
    <row r="6" spans="1:90" ht="12.75">
      <c r="A6" s="4">
        <f t="shared" si="0"/>
        <v>6</v>
      </c>
      <c r="B6" s="3" t="s">
        <v>79</v>
      </c>
      <c r="C6" s="6">
        <v>0.17454045279254207</v>
      </c>
      <c r="D6" s="8"/>
      <c r="E6" s="6">
        <v>0.16602695635798873</v>
      </c>
      <c r="F6" s="6">
        <v>0.19350318408327613</v>
      </c>
      <c r="G6" s="6">
        <v>0.16798628068767926</v>
      </c>
      <c r="H6" s="6">
        <v>0.28506762783363754</v>
      </c>
      <c r="I6" s="6">
        <v>0.19598399413562581</v>
      </c>
      <c r="J6" s="6"/>
      <c r="K6" s="6">
        <v>0.12377936471723737</v>
      </c>
      <c r="L6" s="6">
        <v>0.11552740706942152</v>
      </c>
      <c r="M6" s="6">
        <v>0.17042086446576157</v>
      </c>
      <c r="N6" s="6">
        <v>0.16015896294954368</v>
      </c>
      <c r="O6" s="6">
        <v>0.18231069221918678</v>
      </c>
      <c r="P6" s="6">
        <v>0.17042086446576157</v>
      </c>
      <c r="Q6" s="6">
        <v>0.21231599364692796</v>
      </c>
      <c r="R6" s="6">
        <v>0.17965199462432369</v>
      </c>
      <c r="S6" s="6">
        <v>0.15678719530850066</v>
      </c>
      <c r="T6" s="6">
        <v>0.2939759912034387</v>
      </c>
      <c r="U6" s="6">
        <v>0.2613119921808344</v>
      </c>
      <c r="V6" s="6">
        <v>0.27668328583853058</v>
      </c>
      <c r="W6" s="6">
        <v>0.17816726739602345</v>
      </c>
      <c r="X6" s="6">
        <v>0</v>
      </c>
      <c r="Y6" s="6">
        <v>0.15678719530850066</v>
      </c>
      <c r="Z6" s="6">
        <v>0.19598399413562584</v>
      </c>
      <c r="AA6" s="6">
        <v>0.20450503735891393</v>
      </c>
      <c r="AB6" s="6">
        <v>8.2519576478158232E-2</v>
      </c>
      <c r="AC6" s="6">
        <v>0.2613119921808344</v>
      </c>
      <c r="AD6" s="6">
        <v>0.15678719530850066</v>
      </c>
      <c r="AE6" s="6">
        <v>0.1844555238923537</v>
      </c>
      <c r="AF6" s="6">
        <v>0.24497999266953224</v>
      </c>
      <c r="AG6" s="6">
        <v>6.5327998045208599E-2</v>
      </c>
      <c r="AH6" s="6">
        <v>0.17420799478722293</v>
      </c>
      <c r="AI6" s="6">
        <v>9.7991997067812905E-2</v>
      </c>
      <c r="AJ6" s="6">
        <v>0.19598399413562581</v>
      </c>
      <c r="AK6" s="6">
        <v>0.39196798827125162</v>
      </c>
      <c r="AL6" s="6">
        <v>0.78393597654250324</v>
      </c>
      <c r="AM6" s="6"/>
      <c r="AN6" s="6">
        <v>0.20539807245655106</v>
      </c>
      <c r="AO6" s="6">
        <v>0.15138074029786269</v>
      </c>
      <c r="AP6" s="6">
        <v>0.15944460539847527</v>
      </c>
      <c r="AQ6" s="6">
        <v>0.19068712942925753</v>
      </c>
      <c r="AR6" s="6">
        <v>0.12945731722720238</v>
      </c>
      <c r="AS6" s="6"/>
      <c r="AT6" s="6">
        <v>0.1801938145133242</v>
      </c>
      <c r="AU6" s="6">
        <v>0.18015919957809082</v>
      </c>
      <c r="AV6" s="6">
        <v>0.1583318967401115</v>
      </c>
      <c r="AW6" s="6"/>
      <c r="AX6" s="6">
        <v>0.25581068708229049</v>
      </c>
      <c r="AY6" s="6">
        <v>0.15678719530850066</v>
      </c>
      <c r="AZ6" s="6">
        <v>0.1306559960904172</v>
      </c>
      <c r="BA6" s="6">
        <v>0.21904093462217003</v>
      </c>
      <c r="BB6" s="6">
        <v>0.2539510909926419</v>
      </c>
      <c r="BC6" s="6">
        <v>0.13249622138746536</v>
      </c>
      <c r="BD6" s="6">
        <v>0.18090830227903923</v>
      </c>
      <c r="BE6" s="6">
        <v>0.1306559960904172</v>
      </c>
      <c r="BF6" s="6">
        <v>0.12870590659653039</v>
      </c>
      <c r="BG6" s="6">
        <v>0.10452479687233376</v>
      </c>
      <c r="BH6" s="6">
        <v>0.1306559960904172</v>
      </c>
      <c r="BI6" s="6">
        <v>0.18090830227903923</v>
      </c>
      <c r="BJ6" s="6">
        <v>0.17420799478722296</v>
      </c>
      <c r="BK6" s="6">
        <v>0.33007830591263293</v>
      </c>
      <c r="BL6" s="6">
        <v>0.11199085379178618</v>
      </c>
      <c r="BM6" s="6">
        <v>0</v>
      </c>
      <c r="BN6" s="6">
        <v>0</v>
      </c>
      <c r="BO6" s="6">
        <v>0.23518079296275102</v>
      </c>
      <c r="BP6" s="6">
        <v>0.1306559960904172</v>
      </c>
      <c r="BQ6" s="6">
        <v>0.10452479687233376</v>
      </c>
      <c r="BR6" s="6"/>
      <c r="BS6" s="6">
        <v>0.14253381391681877</v>
      </c>
      <c r="BT6" s="6">
        <v>0.17128012932861414</v>
      </c>
      <c r="BU6" s="6">
        <v>0.17816726739602345</v>
      </c>
      <c r="BV6" s="6">
        <v>0.21485652690424165</v>
      </c>
      <c r="BW6" s="6">
        <v>0.16452977285459944</v>
      </c>
      <c r="BX6" s="6"/>
      <c r="BY6" s="6">
        <v>0.15011539976345806</v>
      </c>
      <c r="BZ6" s="6">
        <v>0.17918536606685789</v>
      </c>
      <c r="CA6" s="6">
        <v>0.18731213598803173</v>
      </c>
      <c r="CB6" s="6">
        <v>0.2118745882547306</v>
      </c>
      <c r="CC6" s="6"/>
      <c r="CD6" s="6">
        <v>0.18207545261632332</v>
      </c>
      <c r="CE6" s="6">
        <v>0.17033670601417356</v>
      </c>
      <c r="CF6" s="6">
        <v>0.16562027673433166</v>
      </c>
      <c r="CG6" s="6"/>
      <c r="CH6" s="6">
        <v>0.14163549156020017</v>
      </c>
      <c r="CI6" s="6">
        <v>0.17956075440359015</v>
      </c>
      <c r="CJ6" s="6">
        <v>0.20629894119539557</v>
      </c>
      <c r="CK6" s="6"/>
      <c r="CL6" s="6">
        <v>0.15302053596174989</v>
      </c>
    </row>
    <row r="7" spans="1:90" ht="12.75">
      <c r="A7" s="4">
        <f t="shared" si="0"/>
        <v>10</v>
      </c>
      <c r="B7" s="3" t="s">
        <v>54</v>
      </c>
      <c r="C7" s="6">
        <v>0.16107590357711737</v>
      </c>
      <c r="D7" s="8"/>
      <c r="E7" s="6">
        <v>0.1440103382322554</v>
      </c>
      <c r="F7" s="6">
        <v>0.20032541172723775</v>
      </c>
      <c r="G7" s="6">
        <v>0.22164856479624345</v>
      </c>
      <c r="H7" s="6">
        <v>0.33851780805244452</v>
      </c>
      <c r="I7" s="6">
        <v>0.1163654965180278</v>
      </c>
      <c r="J7" s="6"/>
      <c r="K7" s="6">
        <v>4.8995998533906439E-2</v>
      </c>
      <c r="L7" s="6">
        <v>9.7991997067812892E-2</v>
      </c>
      <c r="M7" s="6">
        <v>0.20237477655309186</v>
      </c>
      <c r="N7" s="6">
        <v>0.18017883331823661</v>
      </c>
      <c r="O7" s="6">
        <v>8.6597578804113715E-2</v>
      </c>
      <c r="P7" s="6">
        <v>0.12142486593185511</v>
      </c>
      <c r="Q7" s="6">
        <v>0.23273099303605563</v>
      </c>
      <c r="R7" s="6">
        <v>0.19394249419671303</v>
      </c>
      <c r="S7" s="6">
        <v>0.28962079133375807</v>
      </c>
      <c r="T7" s="6">
        <v>9.3092397214422237E-2</v>
      </c>
      <c r="U7" s="6">
        <v>0.23273099303605563</v>
      </c>
      <c r="V7" s="6">
        <v>0.43808186924433995</v>
      </c>
      <c r="W7" s="6">
        <v>8.4629452013111131E-2</v>
      </c>
      <c r="X7" s="6">
        <v>0.28643814527514533</v>
      </c>
      <c r="Y7" s="6">
        <v>0.12412319628589633</v>
      </c>
      <c r="Z7" s="6">
        <v>0.3103079907147408</v>
      </c>
      <c r="AA7" s="6">
        <v>8.0949910621236729E-2</v>
      </c>
      <c r="AB7" s="6">
        <v>0.19598399413562576</v>
      </c>
      <c r="AC7" s="6">
        <v>0.1551539953573704</v>
      </c>
      <c r="AD7" s="6">
        <v>0</v>
      </c>
      <c r="AE7" s="6">
        <v>0</v>
      </c>
      <c r="AF7" s="6">
        <v>0.1163654965180278</v>
      </c>
      <c r="AG7" s="6">
        <v>0.3103079907147408</v>
      </c>
      <c r="AH7" s="6">
        <v>0.20687199380982721</v>
      </c>
      <c r="AI7" s="6">
        <v>0</v>
      </c>
      <c r="AJ7" s="6">
        <v>0</v>
      </c>
      <c r="AK7" s="6">
        <v>0</v>
      </c>
      <c r="AL7" s="6">
        <v>0</v>
      </c>
      <c r="AM7" s="6"/>
      <c r="AN7" s="6">
        <v>0.13008544588914897</v>
      </c>
      <c r="AO7" s="6">
        <v>0.15408396780318168</v>
      </c>
      <c r="AP7" s="6">
        <v>9.4670234455344671E-2</v>
      </c>
      <c r="AQ7" s="6">
        <v>0.21134490178409374</v>
      </c>
      <c r="AR7" s="6">
        <v>0.22205525941054843</v>
      </c>
      <c r="AS7" s="6"/>
      <c r="AT7" s="6">
        <v>0.15441866836515536</v>
      </c>
      <c r="AU7" s="6">
        <v>0.13877127535069156</v>
      </c>
      <c r="AV7" s="6">
        <v>0.19260495975397704</v>
      </c>
      <c r="AW7" s="6"/>
      <c r="AX7" s="6">
        <v>0.17638559472206319</v>
      </c>
      <c r="AY7" s="6">
        <v>6.7703561610488905E-2</v>
      </c>
      <c r="AZ7" s="6">
        <v>0.20687199380982721</v>
      </c>
      <c r="BA7" s="6">
        <v>0.13690058413885625</v>
      </c>
      <c r="BB7" s="6">
        <v>0.10489284193174336</v>
      </c>
      <c r="BC7" s="6">
        <v>0.20978568386348673</v>
      </c>
      <c r="BD7" s="6">
        <v>0.10741430447817953</v>
      </c>
      <c r="BE7" s="6">
        <v>7.75769976786852E-2</v>
      </c>
      <c r="BF7" s="6">
        <v>0.1389438764394362</v>
      </c>
      <c r="BG7" s="6">
        <v>0.372369588857689</v>
      </c>
      <c r="BH7" s="6">
        <v>0.23273099303605563</v>
      </c>
      <c r="BI7" s="6">
        <v>0.14321907263757266</v>
      </c>
      <c r="BJ7" s="6">
        <v>0.20687199380982724</v>
      </c>
      <c r="BK7" s="6">
        <v>9.7991997067812878E-2</v>
      </c>
      <c r="BL7" s="6">
        <v>0.19948370831661913</v>
      </c>
      <c r="BM7" s="6">
        <v>0</v>
      </c>
      <c r="BN7" s="6">
        <v>0.2659782777554921</v>
      </c>
      <c r="BO7" s="6">
        <v>0.18618479442884447</v>
      </c>
      <c r="BP7" s="6">
        <v>0.3103079907147408</v>
      </c>
      <c r="BQ7" s="6">
        <v>0.12412319628589633</v>
      </c>
      <c r="BR7" s="6"/>
      <c r="BS7" s="6">
        <v>0.18054283096130375</v>
      </c>
      <c r="BT7" s="6">
        <v>0.15645781044440715</v>
      </c>
      <c r="BU7" s="6">
        <v>0.15623898833189748</v>
      </c>
      <c r="BV7" s="6">
        <v>0.19308052755583871</v>
      </c>
      <c r="BW7" s="6">
        <v>9.1943108359923198E-2</v>
      </c>
      <c r="BX7" s="6"/>
      <c r="BY7" s="6">
        <v>0.15185284651997955</v>
      </c>
      <c r="BZ7" s="6">
        <v>0.1595869666532953</v>
      </c>
      <c r="CA7" s="6">
        <v>0.19771836576514462</v>
      </c>
      <c r="CB7" s="6">
        <v>0.15096064413149554</v>
      </c>
      <c r="CC7" s="6"/>
      <c r="CD7" s="6">
        <v>0.14414306665458929</v>
      </c>
      <c r="CE7" s="6">
        <v>0.18848337213784258</v>
      </c>
      <c r="CF7" s="6">
        <v>7.8669631448807537E-2</v>
      </c>
      <c r="CG7" s="6"/>
      <c r="CH7" s="6">
        <v>0.1251662483555257</v>
      </c>
      <c r="CI7" s="6">
        <v>0.16642216261796156</v>
      </c>
      <c r="CJ7" s="6">
        <v>0.19598399413562578</v>
      </c>
      <c r="CK7" s="6"/>
      <c r="CL7" s="6">
        <v>0.15096064413149551</v>
      </c>
    </row>
    <row r="8" spans="1:90" ht="12.75">
      <c r="A8" s="4">
        <f t="shared" si="0"/>
        <v>5</v>
      </c>
      <c r="B8" s="3" t="s">
        <v>73</v>
      </c>
      <c r="C8" s="6">
        <v>0.19254305378057282</v>
      </c>
      <c r="D8" s="8"/>
      <c r="E8" s="6">
        <v>0.18580581985454908</v>
      </c>
      <c r="F8" s="6">
        <v>0.2128535024916037</v>
      </c>
      <c r="G8" s="6">
        <v>0.18198513741165254</v>
      </c>
      <c r="H8" s="6">
        <v>0.20845570285334744</v>
      </c>
      <c r="I8" s="6">
        <v>0.21496994356751456</v>
      </c>
      <c r="J8" s="6"/>
      <c r="K8" s="6">
        <v>0.26148390796516391</v>
      </c>
      <c r="L8" s="6">
        <v>0.19309580895889025</v>
      </c>
      <c r="M8" s="6">
        <v>0.14954430856870579</v>
      </c>
      <c r="N8" s="6">
        <v>0.19724840700101692</v>
      </c>
      <c r="O8" s="6">
        <v>0.17775292491370712</v>
      </c>
      <c r="P8" s="6">
        <v>0.2160084457103528</v>
      </c>
      <c r="Q8" s="6">
        <v>0.22293179332927435</v>
      </c>
      <c r="R8" s="6">
        <v>0.22293179332927435</v>
      </c>
      <c r="S8" s="6">
        <v>0.1358822359340339</v>
      </c>
      <c r="T8" s="6">
        <v>0.26751815199512918</v>
      </c>
      <c r="U8" s="6">
        <v>0.25477919237631358</v>
      </c>
      <c r="V8" s="6">
        <v>0.26976620369256726</v>
      </c>
      <c r="W8" s="6">
        <v>0.10422785142667372</v>
      </c>
      <c r="X8" s="6">
        <v>5.8795198240687747E-2</v>
      </c>
      <c r="Y8" s="6">
        <v>0.10191167695052543</v>
      </c>
      <c r="Z8" s="6">
        <v>0.22293179332927435</v>
      </c>
      <c r="AA8" s="6">
        <v>6.646413714164702E-2</v>
      </c>
      <c r="AB8" s="6">
        <v>0.16091317413240858</v>
      </c>
      <c r="AC8" s="6">
        <v>0.25477919237631358</v>
      </c>
      <c r="AD8" s="6">
        <v>0.45860254627736435</v>
      </c>
      <c r="AE8" s="6">
        <v>0.17984413579504488</v>
      </c>
      <c r="AF8" s="6">
        <v>0.28662659142335273</v>
      </c>
      <c r="AG8" s="6">
        <v>6.3694798094078395E-2</v>
      </c>
      <c r="AH8" s="6">
        <v>8.4926397458771188E-2</v>
      </c>
      <c r="AI8" s="6">
        <v>0.19108439428223517</v>
      </c>
      <c r="AJ8" s="6">
        <v>0</v>
      </c>
      <c r="AK8" s="6">
        <v>0</v>
      </c>
      <c r="AL8" s="6">
        <v>0.38216878856447034</v>
      </c>
      <c r="AM8" s="6"/>
      <c r="AN8" s="6">
        <v>0.20026312064513729</v>
      </c>
      <c r="AO8" s="6">
        <v>0.20030915814413616</v>
      </c>
      <c r="AP8" s="6">
        <v>0.20080054992370475</v>
      </c>
      <c r="AQ8" s="6">
        <v>0.19005150566449333</v>
      </c>
      <c r="AR8" s="6">
        <v>0.16128224104555627</v>
      </c>
      <c r="AS8" s="6"/>
      <c r="AT8" s="6">
        <v>0.21191349887224184</v>
      </c>
      <c r="AU8" s="6">
        <v>0.19464497305768053</v>
      </c>
      <c r="AV8" s="6">
        <v>0.15060838958205727</v>
      </c>
      <c r="AW8" s="6"/>
      <c r="AX8" s="6">
        <v>0.18505015025226981</v>
      </c>
      <c r="AY8" s="6">
        <v>0.16676456228267794</v>
      </c>
      <c r="AZ8" s="6">
        <v>0.1953307141551737</v>
      </c>
      <c r="BA8" s="6">
        <v>0.26976620369256726</v>
      </c>
      <c r="BB8" s="6">
        <v>0.18301040579143649</v>
      </c>
      <c r="BC8" s="6">
        <v>0.11841849786504713</v>
      </c>
      <c r="BD8" s="6">
        <v>0.17638559472206322</v>
      </c>
      <c r="BE8" s="6">
        <v>0.12738959618815679</v>
      </c>
      <c r="BF8" s="6">
        <v>0.15971232954933087</v>
      </c>
      <c r="BG8" s="6">
        <v>0.35669086932683897</v>
      </c>
      <c r="BH8" s="6">
        <v>0.15923699523519597</v>
      </c>
      <c r="BI8" s="6">
        <v>0.17638559472206322</v>
      </c>
      <c r="BJ8" s="6">
        <v>0.22647039322338983</v>
      </c>
      <c r="BK8" s="6">
        <v>0.20114146766551069</v>
      </c>
      <c r="BL8" s="6">
        <v>0.30027547672922666</v>
      </c>
      <c r="BM8" s="6">
        <v>0.25477919237631358</v>
      </c>
      <c r="BN8" s="6">
        <v>0.32757324734097454</v>
      </c>
      <c r="BO8" s="6">
        <v>0.30573503085157627</v>
      </c>
      <c r="BP8" s="6">
        <v>0.19108439428223514</v>
      </c>
      <c r="BQ8" s="6">
        <v>0.10191167695052543</v>
      </c>
      <c r="BR8" s="6"/>
      <c r="BS8" s="6">
        <v>0.19919100494875425</v>
      </c>
      <c r="BT8" s="6">
        <v>0.19911315034451396</v>
      </c>
      <c r="BU8" s="6">
        <v>0.17371308571112287</v>
      </c>
      <c r="BV8" s="6">
        <v>0.20948511373163559</v>
      </c>
      <c r="BW8" s="6">
        <v>0.20759786045477396</v>
      </c>
      <c r="BX8" s="6"/>
      <c r="BY8" s="6">
        <v>0.2087021043933632</v>
      </c>
      <c r="BZ8" s="6">
        <v>0.21019283371045866</v>
      </c>
      <c r="CA8" s="6">
        <v>0.1488090858127141</v>
      </c>
      <c r="CB8" s="6">
        <v>0.15149033060213235</v>
      </c>
      <c r="CC8" s="6"/>
      <c r="CD8" s="6">
        <v>0.20217961717604235</v>
      </c>
      <c r="CE8" s="6">
        <v>0.17928906130185027</v>
      </c>
      <c r="CF8" s="6">
        <v>0.22607167774236273</v>
      </c>
      <c r="CG8" s="6"/>
      <c r="CH8" s="6">
        <v>0.20232465276942546</v>
      </c>
      <c r="CI8" s="6">
        <v>0.18574684136932357</v>
      </c>
      <c r="CJ8" s="6">
        <v>0.19309580895889025</v>
      </c>
      <c r="CK8" s="6"/>
      <c r="CL8" s="6">
        <v>0.20198710746950982</v>
      </c>
    </row>
    <row r="9" spans="1:90" ht="12.75">
      <c r="A9" s="4">
        <f t="shared" si="0"/>
        <v>17</v>
      </c>
      <c r="B9" s="3" t="s">
        <v>81</v>
      </c>
      <c r="C9" s="6">
        <v>0.14835938487366077</v>
      </c>
      <c r="D9" s="8"/>
      <c r="E9" s="6">
        <v>0.14022059248930133</v>
      </c>
      <c r="F9" s="6">
        <v>0.17799812125609052</v>
      </c>
      <c r="G9" s="6">
        <v>0.17965199462432369</v>
      </c>
      <c r="H9" s="6">
        <v>6.2358543588608213E-2</v>
      </c>
      <c r="I9" s="6">
        <v>0.12861449615150444</v>
      </c>
      <c r="J9" s="6"/>
      <c r="K9" s="6">
        <v>0.18051157354597114</v>
      </c>
      <c r="L9" s="6">
        <v>0.10830694412758268</v>
      </c>
      <c r="M9" s="6">
        <v>0.1938537333298038</v>
      </c>
      <c r="N9" s="6">
        <v>0.17701780115475879</v>
      </c>
      <c r="O9" s="6">
        <v>0.12761748455343075</v>
      </c>
      <c r="P9" s="6">
        <v>0.14911825640754137</v>
      </c>
      <c r="Q9" s="6">
        <v>0.11432399657911506</v>
      </c>
      <c r="R9" s="6">
        <v>0.21435749358584075</v>
      </c>
      <c r="S9" s="6">
        <v>7.6215997719410039E-2</v>
      </c>
      <c r="T9" s="6">
        <v>5.144579846060178E-2</v>
      </c>
      <c r="U9" s="6">
        <v>0.17148599486867258</v>
      </c>
      <c r="V9" s="6">
        <v>8.0699291702904741E-2</v>
      </c>
      <c r="W9" s="6">
        <v>0.24943417435443285</v>
      </c>
      <c r="X9" s="6">
        <v>0.10552984299610621</v>
      </c>
      <c r="Y9" s="6">
        <v>0.22864799315823009</v>
      </c>
      <c r="Z9" s="6">
        <v>0.17148599486867258</v>
      </c>
      <c r="AA9" s="6">
        <v>0.2087655589705579</v>
      </c>
      <c r="AB9" s="6">
        <v>0.10830694412758268</v>
      </c>
      <c r="AC9" s="6">
        <v>0.11432399657911506</v>
      </c>
      <c r="AD9" s="6">
        <v>0.27437759178987614</v>
      </c>
      <c r="AE9" s="6">
        <v>8.0699291702904741E-2</v>
      </c>
      <c r="AF9" s="6">
        <v>0.34297198973734516</v>
      </c>
      <c r="AG9" s="6">
        <v>0.11432399657911506</v>
      </c>
      <c r="AH9" s="6">
        <v>7.6215997719410039E-2</v>
      </c>
      <c r="AI9" s="6">
        <v>8.5742997434336291E-2</v>
      </c>
      <c r="AJ9" s="6">
        <v>0</v>
      </c>
      <c r="AK9" s="6">
        <v>0.34297198973734516</v>
      </c>
      <c r="AL9" s="6">
        <v>0.34297198973734516</v>
      </c>
      <c r="AM9" s="6"/>
      <c r="AN9" s="6">
        <v>0.12880170793629556</v>
      </c>
      <c r="AO9" s="6">
        <v>0.17503398096940373</v>
      </c>
      <c r="AP9" s="6">
        <v>0.13951402972366583</v>
      </c>
      <c r="AQ9" s="6">
        <v>0.18539026472288928</v>
      </c>
      <c r="AR9" s="6">
        <v>0.10068902451004628</v>
      </c>
      <c r="AS9" s="6"/>
      <c r="AT9" s="6">
        <v>0.17392418436917503</v>
      </c>
      <c r="AU9" s="6">
        <v>0.11929460512603308</v>
      </c>
      <c r="AV9" s="6">
        <v>0.11826620335770523</v>
      </c>
      <c r="AW9" s="6"/>
      <c r="AX9" s="6">
        <v>0.1299683329530992</v>
      </c>
      <c r="AY9" s="6">
        <v>0.13718879589493807</v>
      </c>
      <c r="AZ9" s="6">
        <v>0.15243199543882008</v>
      </c>
      <c r="BA9" s="6">
        <v>0.16139858340580948</v>
      </c>
      <c r="BB9" s="6">
        <v>0.14491774214254022</v>
      </c>
      <c r="BC9" s="6">
        <v>0.12559537652353484</v>
      </c>
      <c r="BD9" s="6">
        <v>0.19786845561769914</v>
      </c>
      <c r="BE9" s="6">
        <v>0.20006699401345132</v>
      </c>
      <c r="BF9" s="6">
        <v>0.12285563811486992</v>
      </c>
      <c r="BG9" s="6">
        <v>0.18291839452658409</v>
      </c>
      <c r="BH9" s="6">
        <v>0.20006699401345132</v>
      </c>
      <c r="BI9" s="6">
        <v>0.10552984299610621</v>
      </c>
      <c r="BJ9" s="6">
        <v>0.15243199543882008</v>
      </c>
      <c r="BK9" s="6">
        <v>0.25271620296435959</v>
      </c>
      <c r="BL9" s="6">
        <v>0.12248999633476612</v>
      </c>
      <c r="BM9" s="6">
        <v>0</v>
      </c>
      <c r="BN9" s="6">
        <v>9.7991997067812905E-2</v>
      </c>
      <c r="BO9" s="6">
        <v>0.27437759178987614</v>
      </c>
      <c r="BP9" s="6">
        <v>5.7161998289557529E-2</v>
      </c>
      <c r="BQ9" s="6">
        <v>0.13718879589493807</v>
      </c>
      <c r="BR9" s="6"/>
      <c r="BS9" s="6">
        <v>0.14550326837341915</v>
      </c>
      <c r="BT9" s="6">
        <v>0.16716281852744555</v>
      </c>
      <c r="BU9" s="6">
        <v>0.14390433135832664</v>
      </c>
      <c r="BV9" s="6">
        <v>0.14226986240956538</v>
      </c>
      <c r="BW9" s="6">
        <v>0.15243199543882005</v>
      </c>
      <c r="BX9" s="6"/>
      <c r="BY9" s="6">
        <v>0.16540493122084732</v>
      </c>
      <c r="BZ9" s="6">
        <v>0.1322891960415474</v>
      </c>
      <c r="CA9" s="6">
        <v>0.11533571336300102</v>
      </c>
      <c r="CB9" s="6">
        <v>0.17921058923212632</v>
      </c>
      <c r="CC9" s="6"/>
      <c r="CD9" s="6">
        <v>0.15710329852484842</v>
      </c>
      <c r="CE9" s="6">
        <v>0.13549510705672896</v>
      </c>
      <c r="CF9" s="6">
        <v>0.18356247338055093</v>
      </c>
      <c r="CG9" s="6"/>
      <c r="CH9" s="6">
        <v>0.14410587804090133</v>
      </c>
      <c r="CI9" s="6">
        <v>0.13029103520748309</v>
      </c>
      <c r="CJ9" s="6">
        <v>0.18773203648780998</v>
      </c>
      <c r="CK9" s="6"/>
      <c r="CL9" s="6">
        <v>0.1544918872690744</v>
      </c>
    </row>
    <row r="10" spans="1:90" ht="12.75">
      <c r="A10" s="4">
        <f t="shared" si="0"/>
        <v>16</v>
      </c>
      <c r="B10" s="3" t="s">
        <v>80</v>
      </c>
      <c r="C10" s="6">
        <v>0.15202473438230413</v>
      </c>
      <c r="D10" s="8"/>
      <c r="E10" s="6">
        <v>0.16685709113977862</v>
      </c>
      <c r="F10" s="6">
        <v>0.12466070513057209</v>
      </c>
      <c r="G10" s="6">
        <v>0.12505645340082788</v>
      </c>
      <c r="H10" s="6">
        <v>0.23874413831067143</v>
      </c>
      <c r="I10" s="6">
        <v>4.1034148772146652E-2</v>
      </c>
      <c r="J10" s="6"/>
      <c r="K10" s="6">
        <v>6.9110145300457518E-2</v>
      </c>
      <c r="L10" s="6">
        <v>0.16586434872109804</v>
      </c>
      <c r="M10" s="6">
        <v>0.14272747399007529</v>
      </c>
      <c r="N10" s="6">
        <v>0.12707349297180898</v>
      </c>
      <c r="O10" s="6">
        <v>0.15268520473356892</v>
      </c>
      <c r="P10" s="6">
        <v>0.14272747399007529</v>
      </c>
      <c r="Q10" s="6">
        <v>0.1094243967257244</v>
      </c>
      <c r="R10" s="6">
        <v>0.19149269427001769</v>
      </c>
      <c r="S10" s="6">
        <v>0.23343871301487873</v>
      </c>
      <c r="T10" s="6">
        <v>0.19696391410630393</v>
      </c>
      <c r="U10" s="6">
        <v>0.16413659508858661</v>
      </c>
      <c r="V10" s="6">
        <v>0.2317222518897693</v>
      </c>
      <c r="W10" s="6">
        <v>0.23874413831067143</v>
      </c>
      <c r="X10" s="6">
        <v>0.20201427087826043</v>
      </c>
      <c r="Y10" s="6">
        <v>8.7539517380579523E-2</v>
      </c>
      <c r="Z10" s="6">
        <v>0.1094243967257244</v>
      </c>
      <c r="AA10" s="6">
        <v>0.11418197919206025</v>
      </c>
      <c r="AB10" s="6">
        <v>0.13822029060091504</v>
      </c>
      <c r="AC10" s="6">
        <v>0.1094243967257244</v>
      </c>
      <c r="AD10" s="6">
        <v>0</v>
      </c>
      <c r="AE10" s="6">
        <v>0.15448150125984622</v>
      </c>
      <c r="AF10" s="6">
        <v>0.2462048926328799</v>
      </c>
      <c r="AG10" s="6">
        <v>0</v>
      </c>
      <c r="AH10" s="6">
        <v>0</v>
      </c>
      <c r="AI10" s="6">
        <v>0.32827319017717321</v>
      </c>
      <c r="AJ10" s="6">
        <v>0</v>
      </c>
      <c r="AK10" s="6">
        <v>0</v>
      </c>
      <c r="AL10" s="6">
        <v>0.65654638035434643</v>
      </c>
      <c r="AM10" s="6"/>
      <c r="AN10" s="6">
        <v>0.11468059045490767</v>
      </c>
      <c r="AO10" s="6">
        <v>0.21733949142764569</v>
      </c>
      <c r="AP10" s="6">
        <v>0.15579066652476015</v>
      </c>
      <c r="AQ10" s="6">
        <v>0.13485817542413603</v>
      </c>
      <c r="AR10" s="6">
        <v>0.16865411605432751</v>
      </c>
      <c r="AS10" s="6"/>
      <c r="AT10" s="6">
        <v>0.16802608786319764</v>
      </c>
      <c r="AU10" s="6">
        <v>0.14680540181836316</v>
      </c>
      <c r="AV10" s="6">
        <v>0.12290030765253776</v>
      </c>
      <c r="AW10" s="6"/>
      <c r="AX10" s="6">
        <v>0.19350840684128104</v>
      </c>
      <c r="AY10" s="6">
        <v>7.1623241493201428E-2</v>
      </c>
      <c r="AZ10" s="6">
        <v>0.1604891151977291</v>
      </c>
      <c r="BA10" s="6">
        <v>0.2317222518897693</v>
      </c>
      <c r="BB10" s="6">
        <v>0.1109655854120022</v>
      </c>
      <c r="BC10" s="6">
        <v>0.1294598496473359</v>
      </c>
      <c r="BD10" s="6">
        <v>0.17676248701847788</v>
      </c>
      <c r="BE10" s="6">
        <v>0.16413659508858661</v>
      </c>
      <c r="BF10" s="6">
        <v>0.11759039648137547</v>
      </c>
      <c r="BG10" s="6">
        <v>8.7539517380579523E-2</v>
      </c>
      <c r="BH10" s="6">
        <v>0.1094243967257244</v>
      </c>
      <c r="BI10" s="6">
        <v>0.20201427087826043</v>
      </c>
      <c r="BJ10" s="6">
        <v>0.29179839126859841</v>
      </c>
      <c r="BK10" s="6">
        <v>0.20733043590137254</v>
      </c>
      <c r="BL10" s="6">
        <v>0.18758468010124182</v>
      </c>
      <c r="BM10" s="6">
        <v>0</v>
      </c>
      <c r="BN10" s="6">
        <v>9.3792340050620912E-2</v>
      </c>
      <c r="BO10" s="6">
        <v>0</v>
      </c>
      <c r="BP10" s="6">
        <v>0.1094243967257244</v>
      </c>
      <c r="BQ10" s="6">
        <v>0</v>
      </c>
      <c r="BR10" s="6"/>
      <c r="BS10" s="6">
        <v>0.14324648298640286</v>
      </c>
      <c r="BT10" s="6">
        <v>0.13241271536558247</v>
      </c>
      <c r="BU10" s="6">
        <v>0.12855453601343844</v>
      </c>
      <c r="BV10" s="6">
        <v>0.22371209997259209</v>
      </c>
      <c r="BW10" s="6">
        <v>0.16211021737144354</v>
      </c>
      <c r="BX10" s="6"/>
      <c r="BY10" s="6">
        <v>0.16297250576171718</v>
      </c>
      <c r="BZ10" s="6">
        <v>0.11724042506327614</v>
      </c>
      <c r="CA10" s="6">
        <v>0.20916521851996875</v>
      </c>
      <c r="CB10" s="6">
        <v>0.15378563864155859</v>
      </c>
      <c r="CC10" s="6"/>
      <c r="CD10" s="6">
        <v>0.19061023945771347</v>
      </c>
      <c r="CE10" s="6">
        <v>0.1232037652022971</v>
      </c>
      <c r="CF10" s="6">
        <v>0.14795411388266963</v>
      </c>
      <c r="CG10" s="6"/>
      <c r="CH10" s="6">
        <v>0.15999869773341213</v>
      </c>
      <c r="CI10" s="6">
        <v>0.12837499057207891</v>
      </c>
      <c r="CJ10" s="6">
        <v>0.18659739231123529</v>
      </c>
      <c r="CK10" s="6"/>
      <c r="CL10" s="6">
        <v>0.16167208164881802</v>
      </c>
    </row>
    <row r="11" spans="1:90" ht="12.75">
      <c r="A11" s="4">
        <f t="shared" si="0"/>
        <v>9</v>
      </c>
      <c r="B11" s="3" t="s">
        <v>68</v>
      </c>
      <c r="C11" s="6">
        <v>0.16157459058509607</v>
      </c>
      <c r="D11" s="8"/>
      <c r="E11" s="6">
        <v>0.16241767469803242</v>
      </c>
      <c r="F11" s="6">
        <v>0.20094561424032517</v>
      </c>
      <c r="G11" s="6">
        <v>8.3993140343839617E-2</v>
      </c>
      <c r="H11" s="6">
        <v>0</v>
      </c>
      <c r="I11" s="6">
        <v>0.11024099670128951</v>
      </c>
      <c r="J11" s="6"/>
      <c r="K11" s="6">
        <v>0.18566904707585602</v>
      </c>
      <c r="L11" s="6">
        <v>0.1485352376606848</v>
      </c>
      <c r="M11" s="6">
        <v>0.11503408351438905</v>
      </c>
      <c r="N11" s="6">
        <v>0.13276335086606908</v>
      </c>
      <c r="O11" s="6">
        <v>8.2039811498634055E-2</v>
      </c>
      <c r="P11" s="6">
        <v>0.23006816702877811</v>
      </c>
      <c r="Q11" s="6">
        <v>0.18373499450214917</v>
      </c>
      <c r="R11" s="6">
        <v>0.14698799560171935</v>
      </c>
      <c r="S11" s="6">
        <v>0.11759039648137547</v>
      </c>
      <c r="T11" s="6">
        <v>0.17638559472206322</v>
      </c>
      <c r="U11" s="6">
        <v>0</v>
      </c>
      <c r="V11" s="6">
        <v>0.31126869656834683</v>
      </c>
      <c r="W11" s="6">
        <v>0.5612268922974738</v>
      </c>
      <c r="X11" s="6">
        <v>0</v>
      </c>
      <c r="Y11" s="6">
        <v>0.23518079296275093</v>
      </c>
      <c r="Z11" s="6">
        <v>7.3493997800859676E-2</v>
      </c>
      <c r="AA11" s="6">
        <v>0.23006816702877811</v>
      </c>
      <c r="AB11" s="6">
        <v>9.283452353792801E-2</v>
      </c>
      <c r="AC11" s="6">
        <v>0.44096398680515803</v>
      </c>
      <c r="AD11" s="6">
        <v>0</v>
      </c>
      <c r="AE11" s="6">
        <v>0.41502492875779579</v>
      </c>
      <c r="AF11" s="6">
        <v>0.22048199340257901</v>
      </c>
      <c r="AG11" s="6">
        <v>0</v>
      </c>
      <c r="AH11" s="6">
        <v>0</v>
      </c>
      <c r="AI11" s="6">
        <v>0</v>
      </c>
      <c r="AJ11" s="6">
        <v>0</v>
      </c>
      <c r="AK11" s="6">
        <v>0</v>
      </c>
      <c r="AL11" s="6">
        <v>0</v>
      </c>
      <c r="AM11" s="6"/>
      <c r="AN11" s="6">
        <v>0.17715583749377528</v>
      </c>
      <c r="AO11" s="6">
        <v>0.23112595170477246</v>
      </c>
      <c r="AP11" s="6">
        <v>0.16442724931717759</v>
      </c>
      <c r="AQ11" s="6">
        <v>0.10487792118609165</v>
      </c>
      <c r="AR11" s="6">
        <v>0.12945731722720236</v>
      </c>
      <c r="AS11" s="6"/>
      <c r="AT11" s="6">
        <v>0.12957235631241612</v>
      </c>
      <c r="AU11" s="6">
        <v>0.19720128602466694</v>
      </c>
      <c r="AV11" s="6">
        <v>0.19984574771465288</v>
      </c>
      <c r="AW11" s="6"/>
      <c r="AX11" s="6">
        <v>0.18566904707585602</v>
      </c>
      <c r="AY11" s="6">
        <v>9.6210324393852659E-2</v>
      </c>
      <c r="AZ11" s="6">
        <v>0.11759039648137547</v>
      </c>
      <c r="BA11" s="6">
        <v>0.12969529023681117</v>
      </c>
      <c r="BB11" s="6">
        <v>0.14905824906089848</v>
      </c>
      <c r="BC11" s="6">
        <v>0.17390129057104822</v>
      </c>
      <c r="BD11" s="6">
        <v>0.23744214674123892</v>
      </c>
      <c r="BE11" s="6">
        <v>0.14698799560171935</v>
      </c>
      <c r="BF11" s="6">
        <v>0.18428345717230485</v>
      </c>
      <c r="BG11" s="6">
        <v>0.11759039648137547</v>
      </c>
      <c r="BH11" s="6">
        <v>0.2939759912034387</v>
      </c>
      <c r="BI11" s="6">
        <v>0.3392030667731985</v>
      </c>
      <c r="BJ11" s="6">
        <v>0.19598399413562578</v>
      </c>
      <c r="BK11" s="6">
        <v>0</v>
      </c>
      <c r="BL11" s="6">
        <v>6.299485525787972E-2</v>
      </c>
      <c r="BM11" s="6">
        <v>0.5879519824068774</v>
      </c>
      <c r="BN11" s="6">
        <v>0.12598971051575944</v>
      </c>
      <c r="BO11" s="6">
        <v>0.17638559472206322</v>
      </c>
      <c r="BP11" s="6">
        <v>0.14698799560171935</v>
      </c>
      <c r="BQ11" s="6">
        <v>0.11759039648137547</v>
      </c>
      <c r="BR11" s="6"/>
      <c r="BS11" s="6">
        <v>0.1603505406564211</v>
      </c>
      <c r="BT11" s="6">
        <v>0.17786782661048392</v>
      </c>
      <c r="BU11" s="6">
        <v>0.14801588368285024</v>
      </c>
      <c r="BV11" s="6">
        <v>0.15678719530850063</v>
      </c>
      <c r="BW11" s="6">
        <v>0.19598399413562578</v>
      </c>
      <c r="BX11" s="6"/>
      <c r="BY11" s="6">
        <v>0.17513463305736773</v>
      </c>
      <c r="BZ11" s="6">
        <v>0.15118765261891132</v>
      </c>
      <c r="CA11" s="6">
        <v>0.14048410199102379</v>
      </c>
      <c r="CB11" s="6">
        <v>0.17479653531015274</v>
      </c>
      <c r="CC11" s="6"/>
      <c r="CD11" s="6">
        <v>0.18207545261632332</v>
      </c>
      <c r="CE11" s="6">
        <v>0.14807679556913947</v>
      </c>
      <c r="CF11" s="6">
        <v>0.14905824906089848</v>
      </c>
      <c r="CG11" s="6"/>
      <c r="CH11" s="6">
        <v>0.19269014549469088</v>
      </c>
      <c r="CI11" s="6">
        <v>0.133028241829489</v>
      </c>
      <c r="CJ11" s="6">
        <v>0.17638559472206319</v>
      </c>
      <c r="CK11" s="6"/>
      <c r="CL11" s="6">
        <v>0.16949967060378446</v>
      </c>
    </row>
    <row r="12" spans="1:90" ht="12.75">
      <c r="A12" s="4">
        <f t="shared" si="0"/>
        <v>7</v>
      </c>
      <c r="B12" s="3" t="s">
        <v>77</v>
      </c>
      <c r="C12" s="6">
        <v>0.17314412917020172</v>
      </c>
      <c r="D12" s="8"/>
      <c r="E12" s="6">
        <v>0.17440048980908726</v>
      </c>
      <c r="F12" s="6">
        <v>0.16671043551789941</v>
      </c>
      <c r="G12" s="6">
        <v>0.1941174799057627</v>
      </c>
      <c r="H12" s="6">
        <v>0.114027051133455</v>
      </c>
      <c r="I12" s="6">
        <v>0.17638559472206322</v>
      </c>
      <c r="J12" s="6"/>
      <c r="K12" s="6">
        <v>0.1815430682519481</v>
      </c>
      <c r="L12" s="6">
        <v>0.19144541742932711</v>
      </c>
      <c r="M12" s="6">
        <v>0.21813870651617479</v>
      </c>
      <c r="N12" s="6">
        <v>0.16858838205215121</v>
      </c>
      <c r="O12" s="6">
        <v>0.10209398764274459</v>
      </c>
      <c r="P12" s="6">
        <v>0.12270302241534833</v>
      </c>
      <c r="Q12" s="6">
        <v>0.22211519335370922</v>
      </c>
      <c r="R12" s="6">
        <v>0.18291839452658407</v>
      </c>
      <c r="S12" s="6">
        <v>0.15330303541275617</v>
      </c>
      <c r="T12" s="6">
        <v>0.18814463437020076</v>
      </c>
      <c r="U12" s="6">
        <v>0.23518079296275096</v>
      </c>
      <c r="V12" s="6">
        <v>0.1844555238923537</v>
      </c>
      <c r="W12" s="6">
        <v>0.19954733948354625</v>
      </c>
      <c r="X12" s="6">
        <v>0.24121106970538561</v>
      </c>
      <c r="Y12" s="6">
        <v>0.167239674995734</v>
      </c>
      <c r="Z12" s="6">
        <v>0.1306559960904172</v>
      </c>
      <c r="AA12" s="6">
        <v>0.10906935325808739</v>
      </c>
      <c r="AB12" s="6">
        <v>0.16503915295631646</v>
      </c>
      <c r="AC12" s="6">
        <v>0.10452479687233375</v>
      </c>
      <c r="AD12" s="6">
        <v>0.501719024987202</v>
      </c>
      <c r="AE12" s="6">
        <v>0.22134662867082444</v>
      </c>
      <c r="AF12" s="6">
        <v>0.15678719530850063</v>
      </c>
      <c r="AG12" s="6">
        <v>0.15678719530850063</v>
      </c>
      <c r="AH12" s="6">
        <v>0</v>
      </c>
      <c r="AI12" s="6">
        <v>7.8393597654250316E-2</v>
      </c>
      <c r="AJ12" s="6">
        <v>0.15678719530850063</v>
      </c>
      <c r="AK12" s="6">
        <v>0</v>
      </c>
      <c r="AL12" s="6">
        <v>0.31357439061700126</v>
      </c>
      <c r="AM12" s="6"/>
      <c r="AN12" s="6">
        <v>0.18896622666002696</v>
      </c>
      <c r="AO12" s="6">
        <v>0.16435623232339377</v>
      </c>
      <c r="AP12" s="6">
        <v>0.14350014485862769</v>
      </c>
      <c r="AQ12" s="6">
        <v>0.17288966401586017</v>
      </c>
      <c r="AR12" s="6">
        <v>0.18411707338979891</v>
      </c>
      <c r="AS12" s="6"/>
      <c r="AT12" s="6">
        <v>0.16941933900634193</v>
      </c>
      <c r="AU12" s="6">
        <v>0.19087136820165296</v>
      </c>
      <c r="AV12" s="6">
        <v>0.16682775461397112</v>
      </c>
      <c r="AW12" s="6"/>
      <c r="AX12" s="6">
        <v>0.1584375868380638</v>
      </c>
      <c r="AY12" s="6">
        <v>0.20524869204021903</v>
      </c>
      <c r="AZ12" s="6">
        <v>0.18814463437020074</v>
      </c>
      <c r="BA12" s="6">
        <v>0.175232747697736</v>
      </c>
      <c r="BB12" s="6">
        <v>0.13249622138746533</v>
      </c>
      <c r="BC12" s="6">
        <v>0.15016238423912737</v>
      </c>
      <c r="BD12" s="6">
        <v>0.1688477487937699</v>
      </c>
      <c r="BE12" s="6">
        <v>0.1306559960904172</v>
      </c>
      <c r="BF12" s="6">
        <v>0.21528988012510533</v>
      </c>
      <c r="BG12" s="6">
        <v>0.29266943124253447</v>
      </c>
      <c r="BH12" s="6">
        <v>0.2090495937446675</v>
      </c>
      <c r="BI12" s="6">
        <v>4.8242213941077118E-2</v>
      </c>
      <c r="BJ12" s="6">
        <v>0.16259412846807472</v>
      </c>
      <c r="BK12" s="6">
        <v>0.19804698354757977</v>
      </c>
      <c r="BL12" s="6">
        <v>0.1343890245501434</v>
      </c>
      <c r="BM12" s="6">
        <v>0.418099187489335</v>
      </c>
      <c r="BN12" s="6">
        <v>0.22398170758357236</v>
      </c>
      <c r="BO12" s="6">
        <v>0.31357439061700132</v>
      </c>
      <c r="BP12" s="6">
        <v>5.2262398436166875E-2</v>
      </c>
      <c r="BQ12" s="6">
        <v>0.250859512493601</v>
      </c>
      <c r="BR12" s="6"/>
      <c r="BS12" s="6">
        <v>0.19764688863132202</v>
      </c>
      <c r="BT12" s="6">
        <v>0.16864505041586622</v>
      </c>
      <c r="BU12" s="6">
        <v>0.14911229763605655</v>
      </c>
      <c r="BV12" s="6">
        <v>0.17653076805105256</v>
      </c>
      <c r="BW12" s="6">
        <v>0.2090495937446675</v>
      </c>
      <c r="BX12" s="6"/>
      <c r="BY12" s="6">
        <v>0.16457095677771699</v>
      </c>
      <c r="BZ12" s="6">
        <v>0.1903844514460365</v>
      </c>
      <c r="CA12" s="6">
        <v>0.15539969800488557</v>
      </c>
      <c r="CB12" s="6">
        <v>0.16949967060378449</v>
      </c>
      <c r="CC12" s="6"/>
      <c r="CD12" s="6">
        <v>0.18005239203169751</v>
      </c>
      <c r="CE12" s="6">
        <v>0.17498225254183278</v>
      </c>
      <c r="CF12" s="6">
        <v>0.13249622138746533</v>
      </c>
      <c r="CG12" s="6"/>
      <c r="CH12" s="6">
        <v>0.18972568171784951</v>
      </c>
      <c r="CI12" s="6">
        <v>0.16467035037987776</v>
      </c>
      <c r="CJ12" s="6">
        <v>0.16833993601544281</v>
      </c>
      <c r="CK12" s="6"/>
      <c r="CL12" s="6">
        <v>0.18456630799078755</v>
      </c>
    </row>
    <row r="13" spans="1:90" ht="12.75">
      <c r="A13" s="4">
        <f t="shared" si="0"/>
        <v>22</v>
      </c>
      <c r="B13" s="3" t="s">
        <v>26</v>
      </c>
      <c r="C13" s="6">
        <v>0.12950901597206621</v>
      </c>
      <c r="D13" s="8"/>
      <c r="E13" s="6">
        <v>0.1273354569632574</v>
      </c>
      <c r="F13" s="6">
        <v>0.14587163107816198</v>
      </c>
      <c r="G13" s="6">
        <v>4.5729598631646017E-2</v>
      </c>
      <c r="H13" s="6">
        <v>0.17460392204810299</v>
      </c>
      <c r="I13" s="6">
        <v>0.18006029461210621</v>
      </c>
      <c r="J13" s="6"/>
      <c r="K13" s="6">
        <v>0.35380268415010346</v>
      </c>
      <c r="L13" s="6">
        <v>0.10108648118574384</v>
      </c>
      <c r="M13" s="6">
        <v>0.25051867076466949</v>
      </c>
      <c r="N13" s="6">
        <v>8.2608307205554093E-2</v>
      </c>
      <c r="O13" s="6">
        <v>8.9332239187401533E-2</v>
      </c>
      <c r="P13" s="6">
        <v>0.29227178255878111</v>
      </c>
      <c r="Q13" s="6">
        <v>0</v>
      </c>
      <c r="R13" s="6">
        <v>4.0013398802690267E-2</v>
      </c>
      <c r="S13" s="6">
        <v>0.17072383489147847</v>
      </c>
      <c r="T13" s="6">
        <v>4.8016078563228322E-2</v>
      </c>
      <c r="U13" s="6">
        <v>8.0026797605380534E-2</v>
      </c>
      <c r="V13" s="6">
        <v>0</v>
      </c>
      <c r="W13" s="6">
        <v>0</v>
      </c>
      <c r="X13" s="6">
        <v>0.14774178019454867</v>
      </c>
      <c r="Y13" s="6">
        <v>0.12804287616860885</v>
      </c>
      <c r="Z13" s="6">
        <v>0</v>
      </c>
      <c r="AA13" s="6">
        <v>0.33402489435289268</v>
      </c>
      <c r="AB13" s="6">
        <v>0.20217296237148766</v>
      </c>
      <c r="AC13" s="6">
        <v>0.16005359521076107</v>
      </c>
      <c r="AD13" s="6">
        <v>0.38412862850582657</v>
      </c>
      <c r="AE13" s="6">
        <v>0</v>
      </c>
      <c r="AF13" s="6">
        <v>0.2400803928161416</v>
      </c>
      <c r="AG13" s="6">
        <v>0.16005359521076107</v>
      </c>
      <c r="AH13" s="6">
        <v>0</v>
      </c>
      <c r="AI13" s="6">
        <v>0</v>
      </c>
      <c r="AJ13" s="6">
        <v>0.4801607856322832</v>
      </c>
      <c r="AK13" s="6">
        <v>0</v>
      </c>
      <c r="AL13" s="6">
        <v>0.96032157126456641</v>
      </c>
      <c r="AM13" s="6"/>
      <c r="AN13" s="6">
        <v>0.12580631937963752</v>
      </c>
      <c r="AO13" s="6">
        <v>0.14570396253669285</v>
      </c>
      <c r="AP13" s="6">
        <v>0.13021309440875475</v>
      </c>
      <c r="AQ13" s="6">
        <v>9.3436693420336184E-2</v>
      </c>
      <c r="AR13" s="6">
        <v>0.17620579289258101</v>
      </c>
      <c r="AS13" s="6"/>
      <c r="AT13" s="6">
        <v>0.14108989909574199</v>
      </c>
      <c r="AU13" s="6">
        <v>0.10736514461342977</v>
      </c>
      <c r="AV13" s="6">
        <v>0.12299685149201343</v>
      </c>
      <c r="AW13" s="6"/>
      <c r="AX13" s="6">
        <v>0.14152107366004138</v>
      </c>
      <c r="AY13" s="6">
        <v>0.13968313763848239</v>
      </c>
      <c r="AZ13" s="6">
        <v>0.19206431425291326</v>
      </c>
      <c r="BA13" s="6">
        <v>0.16946851257609996</v>
      </c>
      <c r="BB13" s="6">
        <v>0.18935918306625255</v>
      </c>
      <c r="BC13" s="6">
        <v>2.7051311866607506E-2</v>
      </c>
      <c r="BD13" s="6">
        <v>7.3870890097274336E-2</v>
      </c>
      <c r="BE13" s="6">
        <v>8.0026797605380534E-2</v>
      </c>
      <c r="BF13" s="6">
        <v>0.11466526224054524</v>
      </c>
      <c r="BG13" s="6">
        <v>0.2560857523372177</v>
      </c>
      <c r="BH13" s="6">
        <v>0.40013398802690275</v>
      </c>
      <c r="BI13" s="6">
        <v>0.14774178019454867</v>
      </c>
      <c r="BJ13" s="6">
        <v>0</v>
      </c>
      <c r="BK13" s="6">
        <v>0.10108648118574383</v>
      </c>
      <c r="BL13" s="6">
        <v>0</v>
      </c>
      <c r="BM13" s="6">
        <v>0</v>
      </c>
      <c r="BN13" s="6">
        <v>0</v>
      </c>
      <c r="BO13" s="6">
        <v>0.38412862850582657</v>
      </c>
      <c r="BP13" s="6">
        <v>0</v>
      </c>
      <c r="BQ13" s="6">
        <v>0</v>
      </c>
      <c r="BR13" s="6"/>
      <c r="BS13" s="6">
        <v>8.1481830289114737E-2</v>
      </c>
      <c r="BT13" s="6">
        <v>0.20981815842755233</v>
      </c>
      <c r="BU13" s="6">
        <v>0.1141641028776058</v>
      </c>
      <c r="BV13" s="6">
        <v>0.18495082113243502</v>
      </c>
      <c r="BW13" s="6">
        <v>7.1134931204782703E-2</v>
      </c>
      <c r="BX13" s="6"/>
      <c r="BY13" s="6">
        <v>0.12940503442572171</v>
      </c>
      <c r="BZ13" s="6">
        <v>0.12346991630544424</v>
      </c>
      <c r="CA13" s="6">
        <v>0.20396210363141234</v>
      </c>
      <c r="CB13" s="6">
        <v>6.9212365496545331E-2</v>
      </c>
      <c r="CC13" s="6"/>
      <c r="CD13" s="6">
        <v>0.13630370688916427</v>
      </c>
      <c r="CE13" s="6">
        <v>0.12330054742162334</v>
      </c>
      <c r="CF13" s="6">
        <v>0.13525655933303754</v>
      </c>
      <c r="CG13" s="6"/>
      <c r="CH13" s="6">
        <v>0.153328654235519</v>
      </c>
      <c r="CI13" s="6">
        <v>9.6568649624369798E-2</v>
      </c>
      <c r="CJ13" s="6">
        <v>0.16173836989719012</v>
      </c>
      <c r="CK13" s="6"/>
      <c r="CL13" s="6">
        <v>0.12112163961895434</v>
      </c>
    </row>
    <row r="14" spans="1:90" ht="12.75">
      <c r="A14" s="4">
        <f t="shared" si="0"/>
        <v>4</v>
      </c>
      <c r="B14" s="3" t="s">
        <v>74</v>
      </c>
      <c r="C14" s="6">
        <v>0.19294200338695577</v>
      </c>
      <c r="D14" s="8"/>
      <c r="E14" s="6">
        <v>0.18706906843553378</v>
      </c>
      <c r="F14" s="6">
        <v>0.20826400389475677</v>
      </c>
      <c r="G14" s="6">
        <v>0.20438330817000974</v>
      </c>
      <c r="H14" s="6">
        <v>0.52024842079638844</v>
      </c>
      <c r="I14" s="6">
        <v>8.9417697324379264E-2</v>
      </c>
      <c r="J14" s="6"/>
      <c r="K14" s="6">
        <v>0.11294867030447907</v>
      </c>
      <c r="L14" s="6">
        <v>0.1807178724871665</v>
      </c>
      <c r="M14" s="6">
        <v>0.1866108465900089</v>
      </c>
      <c r="N14" s="6">
        <v>0.1076858290358116</v>
      </c>
      <c r="O14" s="6">
        <v>0.16635850665000795</v>
      </c>
      <c r="P14" s="6">
        <v>0.34211988541501631</v>
      </c>
      <c r="Q14" s="6">
        <v>0.14902949554063213</v>
      </c>
      <c r="R14" s="6">
        <v>0.26825309197313779</v>
      </c>
      <c r="S14" s="6">
        <v>0.31792959048668185</v>
      </c>
      <c r="T14" s="6">
        <v>0.17883539464875856</v>
      </c>
      <c r="U14" s="6">
        <v>0.29805899108126427</v>
      </c>
      <c r="V14" s="6">
        <v>8.4157832775886371E-2</v>
      </c>
      <c r="W14" s="6">
        <v>0.13006210519909711</v>
      </c>
      <c r="X14" s="6">
        <v>0.33015765165924649</v>
      </c>
      <c r="Y14" s="6">
        <v>0.28613663143801366</v>
      </c>
      <c r="Z14" s="6">
        <v>0.17883539464875853</v>
      </c>
      <c r="AA14" s="6">
        <v>0.12440723106000594</v>
      </c>
      <c r="AB14" s="6">
        <v>0.15059822707263876</v>
      </c>
      <c r="AC14" s="6">
        <v>0.35767078929751706</v>
      </c>
      <c r="AD14" s="6">
        <v>0</v>
      </c>
      <c r="AE14" s="6">
        <v>0.16831566555177274</v>
      </c>
      <c r="AF14" s="6">
        <v>0.26825309197313779</v>
      </c>
      <c r="AG14" s="6">
        <v>0.11922359643250569</v>
      </c>
      <c r="AH14" s="6">
        <v>0.31792959048668185</v>
      </c>
      <c r="AI14" s="6">
        <v>0</v>
      </c>
      <c r="AJ14" s="6">
        <v>0</v>
      </c>
      <c r="AK14" s="6">
        <v>0</v>
      </c>
      <c r="AL14" s="6">
        <v>0.71534157859503411</v>
      </c>
      <c r="AM14" s="6"/>
      <c r="AN14" s="6">
        <v>0.18742574111660285</v>
      </c>
      <c r="AO14" s="6">
        <v>0.11840136473297116</v>
      </c>
      <c r="AP14" s="6">
        <v>0.15761763596161768</v>
      </c>
      <c r="AQ14" s="6">
        <v>0.23200267413893</v>
      </c>
      <c r="AR14" s="6">
        <v>0.27563620459625171</v>
      </c>
      <c r="AS14" s="6"/>
      <c r="AT14" s="6">
        <v>0.18985368910579106</v>
      </c>
      <c r="AU14" s="6">
        <v>0.18661084659000893</v>
      </c>
      <c r="AV14" s="6">
        <v>0.20438330817000977</v>
      </c>
      <c r="AW14" s="6"/>
      <c r="AX14" s="6">
        <v>0.34637592226706915</v>
      </c>
      <c r="AY14" s="6">
        <v>0.13006210519909714</v>
      </c>
      <c r="AZ14" s="6">
        <v>0.20665423381634318</v>
      </c>
      <c r="BA14" s="6">
        <v>0.21039458193971594</v>
      </c>
      <c r="BB14" s="6">
        <v>0.16120373602141613</v>
      </c>
      <c r="BC14" s="6">
        <v>6.045140100803105E-2</v>
      </c>
      <c r="BD14" s="6">
        <v>0.13756568819135273</v>
      </c>
      <c r="BE14" s="6">
        <v>5.9611798216252843E-2</v>
      </c>
      <c r="BF14" s="6">
        <v>0.21353479958060723</v>
      </c>
      <c r="BG14" s="6">
        <v>9.5378877146004543E-2</v>
      </c>
      <c r="BH14" s="6">
        <v>0.23844719286501137</v>
      </c>
      <c r="BI14" s="6">
        <v>0.27513137638270546</v>
      </c>
      <c r="BJ14" s="6">
        <v>0.3709178555677955</v>
      </c>
      <c r="BK14" s="6">
        <v>7.5299113536319379E-2</v>
      </c>
      <c r="BL14" s="6">
        <v>0.30657496225501463</v>
      </c>
      <c r="BM14" s="6">
        <v>0</v>
      </c>
      <c r="BN14" s="6">
        <v>0.10219165408500487</v>
      </c>
      <c r="BO14" s="6">
        <v>0.14306831571900683</v>
      </c>
      <c r="BP14" s="6">
        <v>0</v>
      </c>
      <c r="BQ14" s="6">
        <v>0.19075775429200909</v>
      </c>
      <c r="BR14" s="6"/>
      <c r="BS14" s="6">
        <v>0.16474533325218968</v>
      </c>
      <c r="BT14" s="6">
        <v>0.13224802293353571</v>
      </c>
      <c r="BU14" s="6">
        <v>0.23010987842917183</v>
      </c>
      <c r="BV14" s="6">
        <v>0.19075775429200909</v>
      </c>
      <c r="BW14" s="6">
        <v>0.21195306032445455</v>
      </c>
      <c r="BX14" s="6"/>
      <c r="BY14" s="6">
        <v>0.23337384833596858</v>
      </c>
      <c r="BZ14" s="6">
        <v>0.16861622924025804</v>
      </c>
      <c r="CA14" s="6">
        <v>0.17725278053682264</v>
      </c>
      <c r="CB14" s="6">
        <v>0.16755748687811609</v>
      </c>
      <c r="CC14" s="6"/>
      <c r="CD14" s="6">
        <v>0.20306470618181616</v>
      </c>
      <c r="CE14" s="6">
        <v>0.19429030529741667</v>
      </c>
      <c r="CF14" s="6">
        <v>0.14105326901873913</v>
      </c>
      <c r="CG14" s="6"/>
      <c r="CH14" s="6">
        <v>0.14427057047294806</v>
      </c>
      <c r="CI14" s="6">
        <v>0.2437756217558496</v>
      </c>
      <c r="CJ14" s="6">
        <v>0.15812813842627071</v>
      </c>
      <c r="CK14" s="6"/>
      <c r="CL14" s="6">
        <v>0.20192825341721685</v>
      </c>
    </row>
    <row r="15" spans="1:90" ht="12.75">
      <c r="A15" s="4">
        <f t="shared" si="0"/>
        <v>18</v>
      </c>
      <c r="B15" s="3" t="s">
        <v>70</v>
      </c>
      <c r="C15" s="6">
        <v>0.1476113543616927</v>
      </c>
      <c r="D15" s="8"/>
      <c r="E15" s="6">
        <v>0.15491036884532339</v>
      </c>
      <c r="F15" s="6">
        <v>0.15145345369594879</v>
      </c>
      <c r="G15" s="6">
        <v>0.1208567963836359</v>
      </c>
      <c r="H15" s="6">
        <v>0.13184377787305737</v>
      </c>
      <c r="I15" s="6">
        <v>4.5321298643863472E-2</v>
      </c>
      <c r="J15" s="6"/>
      <c r="K15" s="6">
        <v>0.1908265206057409</v>
      </c>
      <c r="L15" s="6">
        <v>8.3963669066526012E-2</v>
      </c>
      <c r="M15" s="6">
        <v>0.15763929963082945</v>
      </c>
      <c r="N15" s="6">
        <v>0.17153867873806389</v>
      </c>
      <c r="O15" s="6">
        <v>8.4318695151373899E-2</v>
      </c>
      <c r="P15" s="6">
        <v>0.18916715955699531</v>
      </c>
      <c r="Q15" s="6">
        <v>0.15107099547954489</v>
      </c>
      <c r="R15" s="6">
        <v>0.21149939367136283</v>
      </c>
      <c r="S15" s="6">
        <v>0.22559935324945368</v>
      </c>
      <c r="T15" s="6">
        <v>0.19941371403299929</v>
      </c>
      <c r="U15" s="6">
        <v>0.12085679638363593</v>
      </c>
      <c r="V15" s="6">
        <v>0.12796601970032037</v>
      </c>
      <c r="W15" s="6">
        <v>0.16480472234132171</v>
      </c>
      <c r="X15" s="6">
        <v>0.11156011973874086</v>
      </c>
      <c r="Y15" s="6">
        <v>4.8342718553454372E-2</v>
      </c>
      <c r="Z15" s="6">
        <v>0.12085679638363593</v>
      </c>
      <c r="AA15" s="6">
        <v>3.1527859926165892E-2</v>
      </c>
      <c r="AB15" s="6">
        <v>0.22899182472688909</v>
      </c>
      <c r="AC15" s="6">
        <v>0.18128519457545386</v>
      </c>
      <c r="AD15" s="6">
        <v>0.29005631132072623</v>
      </c>
      <c r="AE15" s="6">
        <v>4.2655339900106795E-2</v>
      </c>
      <c r="AF15" s="6">
        <v>0.22660649321931733</v>
      </c>
      <c r="AG15" s="6">
        <v>6.0428398191817966E-2</v>
      </c>
      <c r="AH15" s="6">
        <v>0.16114239517818124</v>
      </c>
      <c r="AI15" s="6">
        <v>0</v>
      </c>
      <c r="AJ15" s="6">
        <v>0.18128519457545389</v>
      </c>
      <c r="AK15" s="6">
        <v>0</v>
      </c>
      <c r="AL15" s="6">
        <v>0</v>
      </c>
      <c r="AM15" s="6"/>
      <c r="AN15" s="6">
        <v>0.13616180553265531</v>
      </c>
      <c r="AO15" s="6">
        <v>0.14002718477552298</v>
      </c>
      <c r="AP15" s="6">
        <v>0.14748625999358958</v>
      </c>
      <c r="AQ15" s="6">
        <v>0.16854623495663817</v>
      </c>
      <c r="AR15" s="6">
        <v>0.14635868919853159</v>
      </c>
      <c r="AS15" s="6"/>
      <c r="AT15" s="6">
        <v>0.15808756304210195</v>
      </c>
      <c r="AU15" s="6">
        <v>0.12160745971521129</v>
      </c>
      <c r="AV15" s="6">
        <v>0.14645700448460311</v>
      </c>
      <c r="AW15" s="6"/>
      <c r="AX15" s="6">
        <v>0.14502815566036309</v>
      </c>
      <c r="AY15" s="6">
        <v>0.14502815566036312</v>
      </c>
      <c r="AZ15" s="6">
        <v>0.16919951493709029</v>
      </c>
      <c r="BA15" s="6">
        <v>0.22394053447556067</v>
      </c>
      <c r="BB15" s="6">
        <v>0.15319875597925678</v>
      </c>
      <c r="BC15" s="6">
        <v>0.19405175757372525</v>
      </c>
      <c r="BD15" s="6">
        <v>8.3670089804055631E-2</v>
      </c>
      <c r="BE15" s="6">
        <v>0.12085679638363593</v>
      </c>
      <c r="BF15" s="6">
        <v>0.11905296360179062</v>
      </c>
      <c r="BG15" s="6">
        <v>0.29005631132072618</v>
      </c>
      <c r="BH15" s="6">
        <v>6.0428398191817966E-2</v>
      </c>
      <c r="BI15" s="6">
        <v>8.3670089804055631E-2</v>
      </c>
      <c r="BJ15" s="6">
        <v>0.13428532931515103</v>
      </c>
      <c r="BK15" s="6">
        <v>0.11449591236344454</v>
      </c>
      <c r="BL15" s="6">
        <v>0.18128519457545386</v>
      </c>
      <c r="BM15" s="6">
        <v>0</v>
      </c>
      <c r="BN15" s="6">
        <v>5.179576987870111E-2</v>
      </c>
      <c r="BO15" s="6">
        <v>0.14502815566036312</v>
      </c>
      <c r="BP15" s="6">
        <v>0.12085679638363593</v>
      </c>
      <c r="BQ15" s="6">
        <v>9.6685437106908745E-2</v>
      </c>
      <c r="BR15" s="6"/>
      <c r="BS15" s="6">
        <v>0.10547502229844588</v>
      </c>
      <c r="BT15" s="6">
        <v>0.14624687965750899</v>
      </c>
      <c r="BU15" s="6">
        <v>0.14705652147379475</v>
      </c>
      <c r="BV15" s="6">
        <v>0.18262804786860537</v>
      </c>
      <c r="BW15" s="6">
        <v>0.17904710575353469</v>
      </c>
      <c r="BX15" s="6"/>
      <c r="BY15" s="6">
        <v>0.12857105998259138</v>
      </c>
      <c r="BZ15" s="6">
        <v>0.17351582909364871</v>
      </c>
      <c r="CA15" s="6">
        <v>0.16042937573049015</v>
      </c>
      <c r="CB15" s="6">
        <v>0.11759039648137548</v>
      </c>
      <c r="CC15" s="6"/>
      <c r="CD15" s="6">
        <v>0.14970648326231031</v>
      </c>
      <c r="CE15" s="6">
        <v>0.15756145306311053</v>
      </c>
      <c r="CF15" s="6">
        <v>8.1706003188936963E-2</v>
      </c>
      <c r="CG15" s="6"/>
      <c r="CH15" s="6">
        <v>0.13405963968604995</v>
      </c>
      <c r="CI15" s="6">
        <v>0.15191496752133005</v>
      </c>
      <c r="CJ15" s="6">
        <v>0.15647774689670754</v>
      </c>
      <c r="CK15" s="6"/>
      <c r="CL15" s="6">
        <v>0.11541279654653518</v>
      </c>
    </row>
    <row r="16" spans="1:90" ht="12.75">
      <c r="A16" s="4">
        <f t="shared" si="0"/>
        <v>15</v>
      </c>
      <c r="B16" s="3" t="s">
        <v>75</v>
      </c>
      <c r="C16" s="6">
        <v>0.15289743664626684</v>
      </c>
      <c r="D16" s="8"/>
      <c r="E16" s="6">
        <v>0.13339905015198397</v>
      </c>
      <c r="F16" s="6">
        <v>0.23964625105698042</v>
      </c>
      <c r="G16" s="6">
        <v>0.15678719530850063</v>
      </c>
      <c r="H16" s="6">
        <v>0.1496605046126597</v>
      </c>
      <c r="I16" s="6">
        <v>5.1445798460601773E-2</v>
      </c>
      <c r="J16" s="6"/>
      <c r="K16" s="6">
        <v>0.1299683329530992</v>
      </c>
      <c r="L16" s="6">
        <v>1.7329111060413228E-2</v>
      </c>
      <c r="M16" s="6">
        <v>0.21473028922685955</v>
      </c>
      <c r="N16" s="6">
        <v>0.17701780115475876</v>
      </c>
      <c r="O16" s="6">
        <v>3.8285245366029223E-2</v>
      </c>
      <c r="P16" s="6">
        <v>0.21473028922685955</v>
      </c>
      <c r="Q16" s="6">
        <v>0.20578319384240706</v>
      </c>
      <c r="R16" s="6">
        <v>0.20578319384240706</v>
      </c>
      <c r="S16" s="6">
        <v>0.14633471562126726</v>
      </c>
      <c r="T16" s="6">
        <v>0.20578319384240706</v>
      </c>
      <c r="U16" s="6">
        <v>6.8594397947469035E-2</v>
      </c>
      <c r="V16" s="6">
        <v>0.19367830008697137</v>
      </c>
      <c r="W16" s="6">
        <v>0.2993210092253194</v>
      </c>
      <c r="X16" s="6">
        <v>0.12663581159532744</v>
      </c>
      <c r="Y16" s="6">
        <v>0.10975103671595045</v>
      </c>
      <c r="Z16" s="6">
        <v>0.27437759178987614</v>
      </c>
      <c r="AA16" s="6">
        <v>7.1576763075619859E-2</v>
      </c>
      <c r="AB16" s="6">
        <v>0</v>
      </c>
      <c r="AC16" s="6">
        <v>0</v>
      </c>
      <c r="AD16" s="6">
        <v>0.65850622029570272</v>
      </c>
      <c r="AE16" s="6">
        <v>0.48419575021742839</v>
      </c>
      <c r="AF16" s="6">
        <v>0.10289159692120355</v>
      </c>
      <c r="AG16" s="6">
        <v>0.13718879589493807</v>
      </c>
      <c r="AH16" s="6">
        <v>0</v>
      </c>
      <c r="AI16" s="6">
        <v>0.20578319384240709</v>
      </c>
      <c r="AJ16" s="6">
        <v>0.41156638768481418</v>
      </c>
      <c r="AK16" s="6">
        <v>0</v>
      </c>
      <c r="AL16" s="6">
        <v>0</v>
      </c>
      <c r="AM16" s="6"/>
      <c r="AN16" s="6">
        <v>0.1150229205756686</v>
      </c>
      <c r="AO16" s="6">
        <v>0.17030333283509552</v>
      </c>
      <c r="AP16" s="6">
        <v>0.23717385053023188</v>
      </c>
      <c r="AQ16" s="6">
        <v>0.14237972330717896</v>
      </c>
      <c r="AR16" s="6">
        <v>0.13593018308856247</v>
      </c>
      <c r="AS16" s="6"/>
      <c r="AT16" s="6">
        <v>0.14824192163054917</v>
      </c>
      <c r="AU16" s="6">
        <v>0.1533787780191854</v>
      </c>
      <c r="AV16" s="6">
        <v>0.16219365031913857</v>
      </c>
      <c r="AW16" s="6"/>
      <c r="AX16" s="6">
        <v>0.10397466636247936</v>
      </c>
      <c r="AY16" s="6">
        <v>0.17959260553519163</v>
      </c>
      <c r="AZ16" s="6">
        <v>0.16462655507392568</v>
      </c>
      <c r="BA16" s="6">
        <v>9.6839150043485686E-2</v>
      </c>
      <c r="BB16" s="6">
        <v>0.23186838742806429</v>
      </c>
      <c r="BC16" s="6">
        <v>0.25505522617087073</v>
      </c>
      <c r="BD16" s="6">
        <v>0.12663581159532744</v>
      </c>
      <c r="BE16" s="6">
        <v>6.8594397947469035E-2</v>
      </c>
      <c r="BF16" s="6">
        <v>7.3713382868921928E-2</v>
      </c>
      <c r="BG16" s="6">
        <v>0</v>
      </c>
      <c r="BH16" s="6">
        <v>0.13718879589493807</v>
      </c>
      <c r="BI16" s="6">
        <v>0.18995371739299113</v>
      </c>
      <c r="BJ16" s="6">
        <v>6.0972798175528024E-2</v>
      </c>
      <c r="BK16" s="6">
        <v>0.3465822212082646</v>
      </c>
      <c r="BL16" s="6">
        <v>0.23518079296275096</v>
      </c>
      <c r="BM16" s="6">
        <v>0</v>
      </c>
      <c r="BN16" s="6">
        <v>0.35277118944412639</v>
      </c>
      <c r="BO16" s="6">
        <v>0</v>
      </c>
      <c r="BP16" s="6">
        <v>0.27437759178987614</v>
      </c>
      <c r="BQ16" s="6">
        <v>0</v>
      </c>
      <c r="BR16" s="6"/>
      <c r="BS16" s="6">
        <v>0.17959260553519163</v>
      </c>
      <c r="BT16" s="6">
        <v>0.11067331433541222</v>
      </c>
      <c r="BU16" s="6">
        <v>0.12663581159532744</v>
      </c>
      <c r="BV16" s="6">
        <v>0.18291839452658407</v>
      </c>
      <c r="BW16" s="6">
        <v>0.20324266058509341</v>
      </c>
      <c r="BX16" s="6"/>
      <c r="BY16" s="6">
        <v>0.14010770644589418</v>
      </c>
      <c r="BZ16" s="6">
        <v>0.12346991630544424</v>
      </c>
      <c r="CA16" s="6">
        <v>0.24766826869528638</v>
      </c>
      <c r="CB16" s="6">
        <v>0.16314343295614256</v>
      </c>
      <c r="CC16" s="6"/>
      <c r="CD16" s="6">
        <v>0.14869495296999738</v>
      </c>
      <c r="CE16" s="6">
        <v>0.15039956883296912</v>
      </c>
      <c r="CF16" s="6">
        <v>0.18549470994245146</v>
      </c>
      <c r="CG16" s="6"/>
      <c r="CH16" s="6">
        <v>0.1660099715031183</v>
      </c>
      <c r="CI16" s="6">
        <v>0.1425537208740697</v>
      </c>
      <c r="CJ16" s="6">
        <v>0.15596199954371906</v>
      </c>
      <c r="CK16" s="6"/>
      <c r="CL16" s="6">
        <v>0.18291839452658409</v>
      </c>
    </row>
    <row r="17" spans="1:90" ht="12.75">
      <c r="A17" s="4">
        <f t="shared" si="0"/>
        <v>3</v>
      </c>
      <c r="B17" s="3" t="s">
        <v>84</v>
      </c>
      <c r="C17" s="6">
        <v>0.24784744296540973</v>
      </c>
      <c r="D17" s="8"/>
      <c r="E17" s="6">
        <v>0.25882158783546461</v>
      </c>
      <c r="F17" s="6">
        <v>0.25539939488940094</v>
      </c>
      <c r="G17" s="6">
        <v>0.23191439306049055</v>
      </c>
      <c r="H17" s="6">
        <v>0.25299751970235329</v>
      </c>
      <c r="I17" s="6">
        <v>4.3483948698841972E-2</v>
      </c>
      <c r="J17" s="6"/>
      <c r="K17" s="6">
        <v>0.25632643443527903</v>
      </c>
      <c r="L17" s="6">
        <v>0.23435559719796936</v>
      </c>
      <c r="M17" s="6">
        <v>0.21174792409870877</v>
      </c>
      <c r="N17" s="6">
        <v>0.29924437814256843</v>
      </c>
      <c r="O17" s="6">
        <v>0.12944059147562262</v>
      </c>
      <c r="P17" s="6">
        <v>0.36299644131207215</v>
      </c>
      <c r="Q17" s="6">
        <v>0.14494649566280657</v>
      </c>
      <c r="R17" s="6">
        <v>0.26090369219305182</v>
      </c>
      <c r="S17" s="6">
        <v>0.15460959537366034</v>
      </c>
      <c r="T17" s="6">
        <v>0.24351011271351508</v>
      </c>
      <c r="U17" s="6">
        <v>0.34787158959073583</v>
      </c>
      <c r="V17" s="6">
        <v>0.40926069363615974</v>
      </c>
      <c r="W17" s="6">
        <v>0.37949627955352999</v>
      </c>
      <c r="X17" s="6">
        <v>0.42814964872705941</v>
      </c>
      <c r="Y17" s="6">
        <v>0.37106302889678483</v>
      </c>
      <c r="Z17" s="6">
        <v>0.17393579479536792</v>
      </c>
      <c r="AA17" s="6">
        <v>6.0499406885345351E-2</v>
      </c>
      <c r="AB17" s="6">
        <v>0.29294449649746168</v>
      </c>
      <c r="AC17" s="6">
        <v>0.11595719653024526</v>
      </c>
      <c r="AD17" s="6">
        <v>0</v>
      </c>
      <c r="AE17" s="6">
        <v>0.32740855490892778</v>
      </c>
      <c r="AF17" s="6">
        <v>0.26090369219305187</v>
      </c>
      <c r="AG17" s="6">
        <v>0.11595719653024526</v>
      </c>
      <c r="AH17" s="6">
        <v>0.61843838149464136</v>
      </c>
      <c r="AI17" s="6">
        <v>0.17393579479536789</v>
      </c>
      <c r="AJ17" s="6">
        <v>0.34787158959073577</v>
      </c>
      <c r="AK17" s="6">
        <v>0</v>
      </c>
      <c r="AL17" s="6">
        <v>0</v>
      </c>
      <c r="AM17" s="6"/>
      <c r="AN17" s="6">
        <v>0.21874894716622686</v>
      </c>
      <c r="AO17" s="6">
        <v>0.23031498345317683</v>
      </c>
      <c r="AP17" s="6">
        <v>0.25942966003376905</v>
      </c>
      <c r="AQ17" s="6">
        <v>0.2632541759065028</v>
      </c>
      <c r="AR17" s="6">
        <v>0.29361638754447422</v>
      </c>
      <c r="AS17" s="6"/>
      <c r="AT17" s="6">
        <v>0.26378888310197973</v>
      </c>
      <c r="AU17" s="6">
        <v>0.21606931030480483</v>
      </c>
      <c r="AV17" s="6">
        <v>0.23991144109705917</v>
      </c>
      <c r="AW17" s="6"/>
      <c r="AX17" s="6">
        <v>0.27829727167258861</v>
      </c>
      <c r="AY17" s="6">
        <v>0.20239801576188263</v>
      </c>
      <c r="AZ17" s="6">
        <v>0.26283631213522257</v>
      </c>
      <c r="BA17" s="6">
        <v>0.36833462427254376</v>
      </c>
      <c r="BB17" s="6">
        <v>0.15678719530850063</v>
      </c>
      <c r="BC17" s="6">
        <v>0.21558239354918837</v>
      </c>
      <c r="BD17" s="6">
        <v>0.24083417740897092</v>
      </c>
      <c r="BE17" s="6">
        <v>0.23191439306049053</v>
      </c>
      <c r="BF17" s="6">
        <v>0.24922143731873611</v>
      </c>
      <c r="BG17" s="6">
        <v>0</v>
      </c>
      <c r="BH17" s="6">
        <v>0.34787158959073583</v>
      </c>
      <c r="BI17" s="6">
        <v>0.48166835481794185</v>
      </c>
      <c r="BJ17" s="6">
        <v>0.2576826589561006</v>
      </c>
      <c r="BK17" s="6">
        <v>0.14647224824873084</v>
      </c>
      <c r="BL17" s="6">
        <v>0.19878376548042045</v>
      </c>
      <c r="BM17" s="6">
        <v>0</v>
      </c>
      <c r="BN17" s="6">
        <v>0.19878376548042045</v>
      </c>
      <c r="BO17" s="6">
        <v>0</v>
      </c>
      <c r="BP17" s="6">
        <v>0.46382878612098105</v>
      </c>
      <c r="BQ17" s="6">
        <v>0.18553151444839242</v>
      </c>
      <c r="BR17" s="6"/>
      <c r="BS17" s="6">
        <v>0.2698640210158435</v>
      </c>
      <c r="BT17" s="6">
        <v>0.12862478942850736</v>
      </c>
      <c r="BU17" s="6">
        <v>0.30651622579323573</v>
      </c>
      <c r="BV17" s="6">
        <v>0.26798996531434466</v>
      </c>
      <c r="BW17" s="6">
        <v>0.13743075144325365</v>
      </c>
      <c r="BX17" s="6"/>
      <c r="BY17" s="6">
        <v>0.22698004427196944</v>
      </c>
      <c r="BZ17" s="6">
        <v>0.27829727167258866</v>
      </c>
      <c r="CA17" s="6">
        <v>0.22165269425250422</v>
      </c>
      <c r="CB17" s="6">
        <v>0.25071826276809789</v>
      </c>
      <c r="CC17" s="6"/>
      <c r="CD17" s="6">
        <v>0.22892194927906484</v>
      </c>
      <c r="CE17" s="6">
        <v>0.28860457803083267</v>
      </c>
      <c r="CF17" s="6">
        <v>9.7991997067812892E-2</v>
      </c>
      <c r="CG17" s="6"/>
      <c r="CH17" s="6">
        <v>0.23970983484403643</v>
      </c>
      <c r="CI17" s="6">
        <v>0.30317300545337872</v>
      </c>
      <c r="CJ17" s="6">
        <v>0.15379586066116741</v>
      </c>
      <c r="CK17" s="6"/>
      <c r="CL17" s="6">
        <v>0.19639597250167665</v>
      </c>
    </row>
    <row r="18" spans="1:90" ht="12.75">
      <c r="A18" s="4">
        <f t="shared" si="0"/>
        <v>11</v>
      </c>
      <c r="B18" s="3" t="s">
        <v>67</v>
      </c>
      <c r="C18" s="6">
        <v>0.15638824570211768</v>
      </c>
      <c r="D18" s="8"/>
      <c r="E18" s="6">
        <v>0.14754743425901254</v>
      </c>
      <c r="F18" s="6">
        <v>0.18754923995763681</v>
      </c>
      <c r="G18" s="6">
        <v>7.8393597654250316E-2</v>
      </c>
      <c r="H18" s="6">
        <v>0.49886834870886559</v>
      </c>
      <c r="I18" s="6">
        <v>0.13718879589493804</v>
      </c>
      <c r="J18" s="6"/>
      <c r="K18" s="6">
        <v>0.17329111060413227</v>
      </c>
      <c r="L18" s="6">
        <v>0.12708014777636367</v>
      </c>
      <c r="M18" s="6">
        <v>0.21473028922685955</v>
      </c>
      <c r="N18" s="6">
        <v>0.12981305418015643</v>
      </c>
      <c r="O18" s="6">
        <v>0.20418797528548918</v>
      </c>
      <c r="P18" s="6">
        <v>0.28630705230247938</v>
      </c>
      <c r="Q18" s="6">
        <v>0.13718879589493804</v>
      </c>
      <c r="R18" s="6">
        <v>0.22864799315823006</v>
      </c>
      <c r="S18" s="6">
        <v>7.3167357810633618E-2</v>
      </c>
      <c r="T18" s="6">
        <v>0.13718879589493804</v>
      </c>
      <c r="U18" s="6">
        <v>4.5729598631646017E-2</v>
      </c>
      <c r="V18" s="6">
        <v>0.19367830008697134</v>
      </c>
      <c r="W18" s="6">
        <v>0.2494341743544328</v>
      </c>
      <c r="X18" s="6">
        <v>0.50654324638130965</v>
      </c>
      <c r="Y18" s="6">
        <v>7.3167357810633618E-2</v>
      </c>
      <c r="Z18" s="6">
        <v>0.13718879589493804</v>
      </c>
      <c r="AA18" s="6">
        <v>0.14315352615123969</v>
      </c>
      <c r="AB18" s="6">
        <v>0</v>
      </c>
      <c r="AC18" s="6">
        <v>0</v>
      </c>
      <c r="AD18" s="6">
        <v>0</v>
      </c>
      <c r="AE18" s="6">
        <v>6.4559433362323781E-2</v>
      </c>
      <c r="AF18" s="6">
        <v>6.8594397947469021E-2</v>
      </c>
      <c r="AG18" s="6">
        <v>0.18291839452658407</v>
      </c>
      <c r="AH18" s="6">
        <v>0.12194559635105603</v>
      </c>
      <c r="AI18" s="6">
        <v>0.27437759178987609</v>
      </c>
      <c r="AJ18" s="6">
        <v>0.54875518357975217</v>
      </c>
      <c r="AK18" s="6">
        <v>0</v>
      </c>
      <c r="AL18" s="6">
        <v>0</v>
      </c>
      <c r="AM18" s="6"/>
      <c r="AN18" s="6">
        <v>0.15336389410089143</v>
      </c>
      <c r="AO18" s="6">
        <v>0.13624266626807641</v>
      </c>
      <c r="AP18" s="6">
        <v>0.21392151224295425</v>
      </c>
      <c r="AQ18" s="6">
        <v>0.12458225789378158</v>
      </c>
      <c r="AR18" s="6">
        <v>0.18124024411808329</v>
      </c>
      <c r="AS18" s="6"/>
      <c r="AT18" s="6">
        <v>0.16644706990096747</v>
      </c>
      <c r="AU18" s="6">
        <v>0.12951985699397878</v>
      </c>
      <c r="AV18" s="6">
        <v>0.15678719530850063</v>
      </c>
      <c r="AW18" s="6"/>
      <c r="AX18" s="6">
        <v>0.18484385131107442</v>
      </c>
      <c r="AY18" s="6">
        <v>0.13968313763848236</v>
      </c>
      <c r="AZ18" s="6">
        <v>0.10975103671595043</v>
      </c>
      <c r="BA18" s="6">
        <v>0.22595801676813324</v>
      </c>
      <c r="BB18" s="6">
        <v>0.18549470994245143</v>
      </c>
      <c r="BC18" s="6">
        <v>0.13912103245683857</v>
      </c>
      <c r="BD18" s="6">
        <v>4.2211937198442476E-2</v>
      </c>
      <c r="BE18" s="6">
        <v>9.1459197263292033E-2</v>
      </c>
      <c r="BF18" s="6">
        <v>0.16380751748649319</v>
      </c>
      <c r="BG18" s="6">
        <v>7.3167357810633618E-2</v>
      </c>
      <c r="BH18" s="6">
        <v>0.22864799315823006</v>
      </c>
      <c r="BI18" s="6">
        <v>0.25327162319065483</v>
      </c>
      <c r="BJ18" s="6">
        <v>0.12194559635105603</v>
      </c>
      <c r="BK18" s="6">
        <v>0.17329111060413227</v>
      </c>
      <c r="BL18" s="6">
        <v>0.11759039648137547</v>
      </c>
      <c r="BM18" s="6">
        <v>0.36583678905316813</v>
      </c>
      <c r="BN18" s="6">
        <v>0.23518079296275093</v>
      </c>
      <c r="BO18" s="6">
        <v>0.10975103671595043</v>
      </c>
      <c r="BP18" s="6">
        <v>0</v>
      </c>
      <c r="BQ18" s="6">
        <v>0.36583678905316813</v>
      </c>
      <c r="BR18" s="6"/>
      <c r="BS18" s="6">
        <v>0.17959260553519163</v>
      </c>
      <c r="BT18" s="6">
        <v>0.15678719530850063</v>
      </c>
      <c r="BU18" s="6">
        <v>0.15733540228510376</v>
      </c>
      <c r="BV18" s="6">
        <v>0.15446442204467098</v>
      </c>
      <c r="BW18" s="6">
        <v>0.10839608564538314</v>
      </c>
      <c r="BX18" s="6"/>
      <c r="BY18" s="6">
        <v>0.14399958718050232</v>
      </c>
      <c r="BZ18" s="6">
        <v>0.17246591483935067</v>
      </c>
      <c r="CA18" s="6">
        <v>0.17482466025549626</v>
      </c>
      <c r="CB18" s="6">
        <v>0.12853725020786988</v>
      </c>
      <c r="CC18" s="6"/>
      <c r="CD18" s="6">
        <v>0.15931602103928291</v>
      </c>
      <c r="CE18" s="6">
        <v>0.15175451990353639</v>
      </c>
      <c r="CF18" s="6">
        <v>0.17003681744724716</v>
      </c>
      <c r="CG18" s="6"/>
      <c r="CH18" s="6">
        <v>0.1890669119896625</v>
      </c>
      <c r="CI18" s="6">
        <v>0.13795521374909972</v>
      </c>
      <c r="CJ18" s="6">
        <v>0.15018562919024797</v>
      </c>
      <c r="CK18" s="6"/>
      <c r="CL18" s="6">
        <v>0.15160803870671832</v>
      </c>
    </row>
    <row r="19" spans="1:90" ht="12.75">
      <c r="A19" s="4">
        <f t="shared" si="0"/>
        <v>13</v>
      </c>
      <c r="B19" s="3" t="s">
        <v>35</v>
      </c>
      <c r="C19" s="6">
        <v>0.15319664885105405</v>
      </c>
      <c r="D19" s="8"/>
      <c r="E19" s="6">
        <v>0.15592096771011113</v>
      </c>
      <c r="F19" s="6">
        <v>0.13098677076406381</v>
      </c>
      <c r="G19" s="6">
        <v>0.22398170758357233</v>
      </c>
      <c r="H19" s="6">
        <v>0.17104057670018252</v>
      </c>
      <c r="I19" s="6">
        <v>0.11759039648137548</v>
      </c>
      <c r="J19" s="6"/>
      <c r="K19" s="6">
        <v>0.19804698354757977</v>
      </c>
      <c r="L19" s="6">
        <v>0.13863288848330582</v>
      </c>
      <c r="M19" s="6">
        <v>0.12270302241534833</v>
      </c>
      <c r="N19" s="6">
        <v>0.16184484677006516</v>
      </c>
      <c r="O19" s="6">
        <v>0.17501826453041933</v>
      </c>
      <c r="P19" s="6">
        <v>0.12270302241534833</v>
      </c>
      <c r="Q19" s="6">
        <v>0.15678719530850063</v>
      </c>
      <c r="R19" s="6">
        <v>0.19598399413562581</v>
      </c>
      <c r="S19" s="6">
        <v>0.20904959374466753</v>
      </c>
      <c r="T19" s="6">
        <v>0.14110847577765057</v>
      </c>
      <c r="U19" s="6">
        <v>7.8393597654250316E-2</v>
      </c>
      <c r="V19" s="6">
        <v>0.11067331433541222</v>
      </c>
      <c r="W19" s="6">
        <v>0.17104057670018252</v>
      </c>
      <c r="X19" s="6">
        <v>0.14472664182323136</v>
      </c>
      <c r="Y19" s="6">
        <v>0.1254297562468005</v>
      </c>
      <c r="Z19" s="6">
        <v>0.15678719530850063</v>
      </c>
      <c r="AA19" s="6">
        <v>0.1636040298871311</v>
      </c>
      <c r="AB19" s="6">
        <v>0.19804698354757977</v>
      </c>
      <c r="AC19" s="6">
        <v>0.15678719530850063</v>
      </c>
      <c r="AD19" s="6">
        <v>0.37628926874040153</v>
      </c>
      <c r="AE19" s="6">
        <v>0.11067331433541222</v>
      </c>
      <c r="AF19" s="6">
        <v>0</v>
      </c>
      <c r="AG19" s="6">
        <v>0</v>
      </c>
      <c r="AH19" s="6">
        <v>0.20904959374466753</v>
      </c>
      <c r="AI19" s="6">
        <v>0.23518079296275096</v>
      </c>
      <c r="AJ19" s="6">
        <v>0.47036158592550192</v>
      </c>
      <c r="AK19" s="6">
        <v>0</v>
      </c>
      <c r="AL19" s="6">
        <v>0</v>
      </c>
      <c r="AM19" s="6"/>
      <c r="AN19" s="6">
        <v>0.13967068927045473</v>
      </c>
      <c r="AO19" s="6">
        <v>0.14273041228084196</v>
      </c>
      <c r="AP19" s="6">
        <v>0.19133352647817028</v>
      </c>
      <c r="AQ19" s="6">
        <v>0.20339960472454138</v>
      </c>
      <c r="AR19" s="6">
        <v>6.9043902521174594E-2</v>
      </c>
      <c r="AS19" s="6"/>
      <c r="AT19" s="6">
        <v>0.16941933900634193</v>
      </c>
      <c r="AU19" s="6">
        <v>0.11686002134795079</v>
      </c>
      <c r="AV19" s="6">
        <v>0.14829133743464101</v>
      </c>
      <c r="AW19" s="6"/>
      <c r="AX19" s="6">
        <v>0.17824228519282179</v>
      </c>
      <c r="AY19" s="6">
        <v>0.23945680738025552</v>
      </c>
      <c r="AZ19" s="6">
        <v>0.10452479687233376</v>
      </c>
      <c r="BA19" s="6">
        <v>0.11067331433541222</v>
      </c>
      <c r="BB19" s="6">
        <v>0.18549470994245146</v>
      </c>
      <c r="BC19" s="6">
        <v>0.1589954656649584</v>
      </c>
      <c r="BD19" s="6">
        <v>0.14472664182323136</v>
      </c>
      <c r="BE19" s="6">
        <v>0</v>
      </c>
      <c r="BF19" s="6">
        <v>8.4243866135910797E-2</v>
      </c>
      <c r="BG19" s="6">
        <v>0</v>
      </c>
      <c r="BH19" s="6">
        <v>0.15678719530850063</v>
      </c>
      <c r="BI19" s="6">
        <v>0.14472664182323136</v>
      </c>
      <c r="BJ19" s="6">
        <v>0.41809918748933506</v>
      </c>
      <c r="BK19" s="6">
        <v>9.9023491773789885E-2</v>
      </c>
      <c r="BL19" s="6">
        <v>0.1343890245501434</v>
      </c>
      <c r="BM19" s="6">
        <v>0</v>
      </c>
      <c r="BN19" s="6">
        <v>0.2687780491002868</v>
      </c>
      <c r="BO19" s="6">
        <v>0.18814463437020076</v>
      </c>
      <c r="BP19" s="6">
        <v>0.31357439061700126</v>
      </c>
      <c r="BQ19" s="6">
        <v>0.1254297562468005</v>
      </c>
      <c r="BR19" s="6"/>
      <c r="BS19" s="6">
        <v>0.18244328181352801</v>
      </c>
      <c r="BT19" s="6">
        <v>0.12648378781189967</v>
      </c>
      <c r="BU19" s="6">
        <v>0.14472664182323136</v>
      </c>
      <c r="BV19" s="6">
        <v>0.16723967499573403</v>
      </c>
      <c r="BW19" s="6">
        <v>0.13936639582977836</v>
      </c>
      <c r="BX19" s="6"/>
      <c r="BY19" s="6">
        <v>0.10674872872068129</v>
      </c>
      <c r="BZ19" s="6">
        <v>0.1814251831426936</v>
      </c>
      <c r="CA19" s="6">
        <v>0.166499676433806</v>
      </c>
      <c r="CB19" s="6">
        <v>0.18644963766416292</v>
      </c>
      <c r="CC19" s="6"/>
      <c r="CD19" s="6">
        <v>0.1517295438469361</v>
      </c>
      <c r="CE19" s="6">
        <v>0.1254297562468005</v>
      </c>
      <c r="CF19" s="6">
        <v>0.31799093132991679</v>
      </c>
      <c r="CG19" s="6"/>
      <c r="CH19" s="6">
        <v>0.18972568171784951</v>
      </c>
      <c r="CI19" s="6">
        <v>0.13138591785628545</v>
      </c>
      <c r="CJ19" s="6">
        <v>0.1485352376606848</v>
      </c>
      <c r="CK19" s="6"/>
      <c r="CL19" s="6">
        <v>0.19209962668428909</v>
      </c>
    </row>
    <row r="20" spans="1:90" ht="12.75">
      <c r="A20" s="4">
        <f t="shared" si="0"/>
        <v>31</v>
      </c>
      <c r="B20" s="3" t="s">
        <v>66</v>
      </c>
      <c r="C20" s="6">
        <v>0.11439879963031184</v>
      </c>
      <c r="D20" s="8"/>
      <c r="E20" s="6">
        <v>0.11412548608781743</v>
      </c>
      <c r="F20" s="6">
        <v>9.9976645109692647E-2</v>
      </c>
      <c r="G20" s="6">
        <v>0.23144776450302476</v>
      </c>
      <c r="H20" s="6">
        <v>0</v>
      </c>
      <c r="I20" s="6">
        <v>7.5943797727554996E-2</v>
      </c>
      <c r="J20" s="6"/>
      <c r="K20" s="6">
        <v>0.19185801531171789</v>
      </c>
      <c r="L20" s="6">
        <v>7.6743206124687158E-2</v>
      </c>
      <c r="M20" s="6">
        <v>0.18490663794535128</v>
      </c>
      <c r="N20" s="6">
        <v>7.8393597654250316E-2</v>
      </c>
      <c r="O20" s="6">
        <v>0.14129078646986976</v>
      </c>
      <c r="P20" s="6">
        <v>0.10566093596877217</v>
      </c>
      <c r="Q20" s="6">
        <v>0.10125839697007333</v>
      </c>
      <c r="R20" s="6">
        <v>0.12657299621259166</v>
      </c>
      <c r="S20" s="6">
        <v>0.10800895676807822</v>
      </c>
      <c r="T20" s="6">
        <v>0.12151007636408799</v>
      </c>
      <c r="U20" s="6">
        <v>5.0629198485036664E-2</v>
      </c>
      <c r="V20" s="6">
        <v>0.28590606203314822</v>
      </c>
      <c r="W20" s="6">
        <v>0.11046370578553454</v>
      </c>
      <c r="X20" s="6">
        <v>9.3469289510836912E-2</v>
      </c>
      <c r="Y20" s="6">
        <v>0.16201343515211733</v>
      </c>
      <c r="Z20" s="6">
        <v>0.15188759545510999</v>
      </c>
      <c r="AA20" s="6">
        <v>5.2830467984386086E-2</v>
      </c>
      <c r="AB20" s="6">
        <v>0</v>
      </c>
      <c r="AC20" s="6">
        <v>0</v>
      </c>
      <c r="AD20" s="6">
        <v>0.48604030545635196</v>
      </c>
      <c r="AE20" s="6">
        <v>7.1476515508287056E-2</v>
      </c>
      <c r="AF20" s="6">
        <v>7.5943797727554996E-2</v>
      </c>
      <c r="AG20" s="6">
        <v>0</v>
      </c>
      <c r="AH20" s="6">
        <v>0.27002239192019556</v>
      </c>
      <c r="AI20" s="6">
        <v>0.30377519091021998</v>
      </c>
      <c r="AJ20" s="6">
        <v>0</v>
      </c>
      <c r="AK20" s="6">
        <v>0.60755038182043997</v>
      </c>
      <c r="AL20" s="6">
        <v>0</v>
      </c>
      <c r="AM20" s="6"/>
      <c r="AN20" s="6">
        <v>9.5510103692296233E-2</v>
      </c>
      <c r="AO20" s="6">
        <v>0.14246008953031006</v>
      </c>
      <c r="AP20" s="6">
        <v>5.1487320493257625E-2</v>
      </c>
      <c r="AQ20" s="6">
        <v>0.17733903036920948</v>
      </c>
      <c r="AR20" s="6">
        <v>7.8033993995285864E-2</v>
      </c>
      <c r="AS20" s="6"/>
      <c r="AT20" s="6">
        <v>0.13245174200824755</v>
      </c>
      <c r="AU20" s="6">
        <v>9.8113726256717007E-2</v>
      </c>
      <c r="AV20" s="6">
        <v>8.9785770712380295E-2</v>
      </c>
      <c r="AW20" s="6"/>
      <c r="AX20" s="6">
        <v>0.11511480918703074</v>
      </c>
      <c r="AY20" s="6">
        <v>0.17674192925685525</v>
      </c>
      <c r="AZ20" s="6">
        <v>0.10800895676807822</v>
      </c>
      <c r="BA20" s="6">
        <v>0.10721477326243058</v>
      </c>
      <c r="BB20" s="6">
        <v>0.15402685736292845</v>
      </c>
      <c r="BC20" s="6">
        <v>8.5570476312738022E-2</v>
      </c>
      <c r="BD20" s="6">
        <v>7.0101967133127691E-2</v>
      </c>
      <c r="BE20" s="6">
        <v>5.0629198485036664E-2</v>
      </c>
      <c r="BF20" s="6">
        <v>9.0679161465737304E-2</v>
      </c>
      <c r="BG20" s="6">
        <v>0</v>
      </c>
      <c r="BH20" s="6">
        <v>0</v>
      </c>
      <c r="BI20" s="6">
        <v>9.3469289510836912E-2</v>
      </c>
      <c r="BJ20" s="6">
        <v>0.13501119596009778</v>
      </c>
      <c r="BK20" s="6">
        <v>0.25581068708229049</v>
      </c>
      <c r="BL20" s="6">
        <v>8.6792911688634275E-2</v>
      </c>
      <c r="BM20" s="6">
        <v>0.40503358788029331</v>
      </c>
      <c r="BN20" s="6">
        <v>0.17358582337726855</v>
      </c>
      <c r="BO20" s="6">
        <v>0.12151007636408799</v>
      </c>
      <c r="BP20" s="6">
        <v>0.20251679394014666</v>
      </c>
      <c r="BQ20" s="6">
        <v>0.24302015272817598</v>
      </c>
      <c r="BR20" s="6"/>
      <c r="BS20" s="6">
        <v>0.18410617630922421</v>
      </c>
      <c r="BT20" s="6">
        <v>9.1898377082083357E-2</v>
      </c>
      <c r="BU20" s="6">
        <v>9.3469289510836912E-2</v>
      </c>
      <c r="BV20" s="6">
        <v>0.10800895676807822</v>
      </c>
      <c r="BW20" s="6">
        <v>9.000746397339851E-2</v>
      </c>
      <c r="BX20" s="6"/>
      <c r="BY20" s="6">
        <v>9.9103962991986649E-2</v>
      </c>
      <c r="BZ20" s="6">
        <v>0.11717043077965626</v>
      </c>
      <c r="CA20" s="6">
        <v>0.10753104103016636</v>
      </c>
      <c r="CB20" s="6">
        <v>0.15325595217092181</v>
      </c>
      <c r="CC20" s="6"/>
      <c r="CD20" s="6">
        <v>0.10583135683323792</v>
      </c>
      <c r="CE20" s="6">
        <v>0.12000995196453135</v>
      </c>
      <c r="CF20" s="6">
        <v>0.11979866683783323</v>
      </c>
      <c r="CG20" s="6"/>
      <c r="CH20" s="6">
        <v>0.11742570404932871</v>
      </c>
      <c r="CI20" s="6">
        <v>9.5035813916046472E-2</v>
      </c>
      <c r="CJ20" s="6">
        <v>0.14709114507231702</v>
      </c>
      <c r="CK20" s="6"/>
      <c r="CL20" s="6">
        <v>0.12771329347576815</v>
      </c>
    </row>
    <row r="21" spans="1:90" ht="12.75">
      <c r="A21" s="4">
        <f t="shared" si="0"/>
        <v>32</v>
      </c>
      <c r="B21" s="3" t="s">
        <v>61</v>
      </c>
      <c r="C21" s="6">
        <v>0.11407465307512571</v>
      </c>
      <c r="D21" s="8"/>
      <c r="E21" s="6">
        <v>0.11910629477855712</v>
      </c>
      <c r="F21" s="6">
        <v>9.3030376963113517E-2</v>
      </c>
      <c r="G21" s="6">
        <v>0.1749857090496659</v>
      </c>
      <c r="H21" s="6">
        <v>0.1336254505470176</v>
      </c>
      <c r="I21" s="6">
        <v>4.5933748625537299E-2</v>
      </c>
      <c r="J21" s="6"/>
      <c r="K21" s="6">
        <v>0.19340525737068334</v>
      </c>
      <c r="L21" s="6">
        <v>0.17019662648620137</v>
      </c>
      <c r="M21" s="6">
        <v>0</v>
      </c>
      <c r="N21" s="6">
        <v>6.3220643269556717E-2</v>
      </c>
      <c r="O21" s="6">
        <v>0.1367330191643901</v>
      </c>
      <c r="P21" s="6">
        <v>6.3907824174660594E-2</v>
      </c>
      <c r="Q21" s="6">
        <v>0.15311249541845764</v>
      </c>
      <c r="R21" s="6">
        <v>0.15311249541845764</v>
      </c>
      <c r="S21" s="6">
        <v>6.5327998045208599E-2</v>
      </c>
      <c r="T21" s="6">
        <v>0.1837349945021492</v>
      </c>
      <c r="U21" s="6">
        <v>6.1244998167383068E-2</v>
      </c>
      <c r="V21" s="6">
        <v>0</v>
      </c>
      <c r="W21" s="6">
        <v>6.6812725273508802E-2</v>
      </c>
      <c r="X21" s="6">
        <v>0.1130676889243995</v>
      </c>
      <c r="Y21" s="6">
        <v>0</v>
      </c>
      <c r="Z21" s="6">
        <v>0.24497999266953227</v>
      </c>
      <c r="AA21" s="6">
        <v>0</v>
      </c>
      <c r="AB21" s="6">
        <v>0.1547242058965467</v>
      </c>
      <c r="AC21" s="6">
        <v>0.12248999633476614</v>
      </c>
      <c r="AD21" s="6">
        <v>0</v>
      </c>
      <c r="AE21" s="6">
        <v>0.25939058047362235</v>
      </c>
      <c r="AF21" s="6">
        <v>0.27560249175322377</v>
      </c>
      <c r="AG21" s="6">
        <v>0.12248999633476614</v>
      </c>
      <c r="AH21" s="6">
        <v>0</v>
      </c>
      <c r="AI21" s="6">
        <v>0.1837349945021492</v>
      </c>
      <c r="AJ21" s="6">
        <v>0</v>
      </c>
      <c r="AK21" s="6">
        <v>0</v>
      </c>
      <c r="AL21" s="6">
        <v>0</v>
      </c>
      <c r="AM21" s="6"/>
      <c r="AN21" s="6">
        <v>0.10911772599254274</v>
      </c>
      <c r="AO21" s="6">
        <v>0.12164523773935394</v>
      </c>
      <c r="AP21" s="6">
        <v>7.4739658780535262E-2</v>
      </c>
      <c r="AQ21" s="6">
        <v>0.13507005001239075</v>
      </c>
      <c r="AR21" s="6">
        <v>0.12136623490050222</v>
      </c>
      <c r="AS21" s="6"/>
      <c r="AT21" s="6">
        <v>0.11146009145154075</v>
      </c>
      <c r="AU21" s="6">
        <v>0.10955627001370385</v>
      </c>
      <c r="AV21" s="6">
        <v>0.12309339533148911</v>
      </c>
      <c r="AW21" s="6"/>
      <c r="AX21" s="6">
        <v>0.12377936471723736</v>
      </c>
      <c r="AY21" s="6">
        <v>0.24052581098463166</v>
      </c>
      <c r="AZ21" s="6">
        <v>0.11432399657911506</v>
      </c>
      <c r="BA21" s="6">
        <v>0.10807940853067599</v>
      </c>
      <c r="BB21" s="6">
        <v>0.10351267295895729</v>
      </c>
      <c r="BC21" s="6">
        <v>8.2810138367165831E-2</v>
      </c>
      <c r="BD21" s="6">
        <v>5.653384446219975E-2</v>
      </c>
      <c r="BE21" s="6">
        <v>0.12248999633476614</v>
      </c>
      <c r="BF21" s="6">
        <v>0.1316310408373606</v>
      </c>
      <c r="BG21" s="6">
        <v>0</v>
      </c>
      <c r="BH21" s="6">
        <v>6.1244998167383068E-2</v>
      </c>
      <c r="BI21" s="6">
        <v>0.1130676889243995</v>
      </c>
      <c r="BJ21" s="6">
        <v>0.1633199951130215</v>
      </c>
      <c r="BK21" s="6">
        <v>7.7362102948273351E-2</v>
      </c>
      <c r="BL21" s="6">
        <v>0.20998285085959909</v>
      </c>
      <c r="BM21" s="6">
        <v>0</v>
      </c>
      <c r="BN21" s="6">
        <v>0.20998285085959909</v>
      </c>
      <c r="BO21" s="6">
        <v>0</v>
      </c>
      <c r="BP21" s="6">
        <v>0</v>
      </c>
      <c r="BQ21" s="6">
        <v>0</v>
      </c>
      <c r="BR21" s="6"/>
      <c r="BS21" s="6">
        <v>8.0175270328210549E-2</v>
      </c>
      <c r="BT21" s="6">
        <v>0.12351932403505828</v>
      </c>
      <c r="BU21" s="6">
        <v>0.11820712933005401</v>
      </c>
      <c r="BV21" s="6">
        <v>9.7991997067812905E-2</v>
      </c>
      <c r="BW21" s="6">
        <v>0.18146666123669056</v>
      </c>
      <c r="BX21" s="6"/>
      <c r="BY21" s="6">
        <v>8.8609784582596773E-2</v>
      </c>
      <c r="BZ21" s="6">
        <v>0.1364888530587394</v>
      </c>
      <c r="CA21" s="6">
        <v>6.5038936106955464E-2</v>
      </c>
      <c r="CB21" s="6">
        <v>0.17214810295696861</v>
      </c>
      <c r="CC21" s="6"/>
      <c r="CD21" s="6">
        <v>9.0089416659118321E-2</v>
      </c>
      <c r="CE21" s="6">
        <v>0.13428532931515103</v>
      </c>
      <c r="CF21" s="6">
        <v>0.10351267295895729</v>
      </c>
      <c r="CG21" s="6"/>
      <c r="CH21" s="6">
        <v>9.8815459228046632E-2</v>
      </c>
      <c r="CI21" s="6">
        <v>0.11085686819124085</v>
      </c>
      <c r="CJ21" s="6">
        <v>0.13925178530689203</v>
      </c>
      <c r="CK21" s="6"/>
      <c r="CL21" s="6">
        <v>0.10593729412736529</v>
      </c>
    </row>
    <row r="22" spans="1:90" ht="12.75">
      <c r="A22" s="4">
        <f t="shared" si="0"/>
        <v>30</v>
      </c>
      <c r="B22" s="3" t="s">
        <v>48</v>
      </c>
      <c r="C22" s="6">
        <v>0.11469801183509908</v>
      </c>
      <c r="D22" s="8"/>
      <c r="E22" s="6">
        <v>0.11044401879466206</v>
      </c>
      <c r="F22" s="6">
        <v>0.1240405026174847</v>
      </c>
      <c r="G22" s="6">
        <v>0.14932113838904823</v>
      </c>
      <c r="H22" s="6">
        <v>0.17816726739602348</v>
      </c>
      <c r="I22" s="6">
        <v>7.3493997800859676E-2</v>
      </c>
      <c r="J22" s="6"/>
      <c r="K22" s="6">
        <v>7.2204629418388455E-2</v>
      </c>
      <c r="L22" s="6">
        <v>0.11552740706942152</v>
      </c>
      <c r="M22" s="6">
        <v>0.17894190768904966</v>
      </c>
      <c r="N22" s="6">
        <v>0.12222657698780963</v>
      </c>
      <c r="O22" s="6">
        <v>0.10938641533151207</v>
      </c>
      <c r="P22" s="6">
        <v>0.15337877801918545</v>
      </c>
      <c r="Q22" s="6">
        <v>0.11432399657911506</v>
      </c>
      <c r="R22" s="6">
        <v>0.11432399657911506</v>
      </c>
      <c r="S22" s="6">
        <v>9.5814397132972615E-2</v>
      </c>
      <c r="T22" s="6">
        <v>7.839359765425033E-2</v>
      </c>
      <c r="U22" s="6">
        <v>9.7991997067812905E-2</v>
      </c>
      <c r="V22" s="6">
        <v>2.3056940486544213E-2</v>
      </c>
      <c r="W22" s="6">
        <v>0.12471708717721643</v>
      </c>
      <c r="X22" s="6">
        <v>0.15075691856586601</v>
      </c>
      <c r="Y22" s="6">
        <v>7.8393597654250316E-2</v>
      </c>
      <c r="Z22" s="6">
        <v>0.14698799560171938</v>
      </c>
      <c r="AA22" s="6">
        <v>3.4084172893152312E-2</v>
      </c>
      <c r="AB22" s="6">
        <v>0.16503915295631646</v>
      </c>
      <c r="AC22" s="6">
        <v>3.2663999022604299E-2</v>
      </c>
      <c r="AD22" s="6">
        <v>0.15678719530850066</v>
      </c>
      <c r="AE22" s="6">
        <v>2.3056940486544213E-2</v>
      </c>
      <c r="AF22" s="6">
        <v>9.7991997067812905E-2</v>
      </c>
      <c r="AG22" s="6">
        <v>0.1633199951130215</v>
      </c>
      <c r="AH22" s="6">
        <v>0.21775999348402869</v>
      </c>
      <c r="AI22" s="6">
        <v>0.19598399413562581</v>
      </c>
      <c r="AJ22" s="6">
        <v>0.39196798827125162</v>
      </c>
      <c r="AK22" s="6">
        <v>0.19598399413562581</v>
      </c>
      <c r="AL22" s="6">
        <v>0</v>
      </c>
      <c r="AM22" s="6"/>
      <c r="AN22" s="6">
        <v>8.3870879586425015E-2</v>
      </c>
      <c r="AO22" s="6">
        <v>0.13516137526594885</v>
      </c>
      <c r="AP22" s="6">
        <v>0.13619226711119761</v>
      </c>
      <c r="AQ22" s="6">
        <v>0.11653102354010184</v>
      </c>
      <c r="AR22" s="6">
        <v>0.12586128063755786</v>
      </c>
      <c r="AS22" s="6"/>
      <c r="AT22" s="6">
        <v>0.11238892554697023</v>
      </c>
      <c r="AU22" s="6">
        <v>0.12172918890411542</v>
      </c>
      <c r="AV22" s="6">
        <v>0.11392173058129973</v>
      </c>
      <c r="AW22" s="6"/>
      <c r="AX22" s="6">
        <v>0.13203132236505319</v>
      </c>
      <c r="AY22" s="6">
        <v>8.5520288350091261E-2</v>
      </c>
      <c r="AZ22" s="6">
        <v>0.13936639582977836</v>
      </c>
      <c r="BA22" s="6">
        <v>0.11528470243272107</v>
      </c>
      <c r="BB22" s="6">
        <v>9.3851490149454611E-2</v>
      </c>
      <c r="BC22" s="6">
        <v>0.11593419371403217</v>
      </c>
      <c r="BD22" s="6">
        <v>0.1130676889243995</v>
      </c>
      <c r="BE22" s="6">
        <v>8.1659997556510752E-2</v>
      </c>
      <c r="BF22" s="6">
        <v>0.10530483266988851</v>
      </c>
      <c r="BG22" s="6">
        <v>0.15678719530850063</v>
      </c>
      <c r="BH22" s="6">
        <v>0.1306559960904172</v>
      </c>
      <c r="BI22" s="6">
        <v>0.16583261042245259</v>
      </c>
      <c r="BJ22" s="6">
        <v>5.8069331595740979E-2</v>
      </c>
      <c r="BK22" s="6">
        <v>6.1889682358618671E-2</v>
      </c>
      <c r="BL22" s="6">
        <v>0.12598971051575947</v>
      </c>
      <c r="BM22" s="6">
        <v>0.1306559960904172</v>
      </c>
      <c r="BN22" s="6">
        <v>0.16798628068767926</v>
      </c>
      <c r="BO22" s="6">
        <v>7.839359765425033E-2</v>
      </c>
      <c r="BP22" s="6">
        <v>9.7991997067812905E-2</v>
      </c>
      <c r="BQ22" s="6">
        <v>0.1306559960904172</v>
      </c>
      <c r="BR22" s="6"/>
      <c r="BS22" s="6">
        <v>0.11402705113345502</v>
      </c>
      <c r="BT22" s="6">
        <v>0.11199085379178618</v>
      </c>
      <c r="BU22" s="6">
        <v>0.11512346508666133</v>
      </c>
      <c r="BV22" s="6">
        <v>0.11613866319148196</v>
      </c>
      <c r="BW22" s="6">
        <v>0.11613866319148196</v>
      </c>
      <c r="BX22" s="6"/>
      <c r="BY22" s="6">
        <v>0.11536646463302798</v>
      </c>
      <c r="BZ22" s="6">
        <v>0.11479062513658084</v>
      </c>
      <c r="CA22" s="6">
        <v>0.110999784289204</v>
      </c>
      <c r="CB22" s="6">
        <v>0.11653102354010184</v>
      </c>
      <c r="CC22" s="6"/>
      <c r="CD22" s="6">
        <v>0.12770569940450457</v>
      </c>
      <c r="CE22" s="6">
        <v>0.10742826345212081</v>
      </c>
      <c r="CF22" s="6">
        <v>9.9372166040599022E-2</v>
      </c>
      <c r="CG22" s="6"/>
      <c r="CH22" s="6">
        <v>0.1086970051508513</v>
      </c>
      <c r="CI22" s="6">
        <v>0.11167803017784264</v>
      </c>
      <c r="CJ22" s="6">
        <v>0.12790534354114527</v>
      </c>
      <c r="CK22" s="6"/>
      <c r="CL22" s="6">
        <v>0.1153539424942422</v>
      </c>
    </row>
    <row r="23" spans="1:90" ht="12.75">
      <c r="A23" s="4">
        <f t="shared" si="0"/>
        <v>27</v>
      </c>
      <c r="B23" s="3" t="s">
        <v>49</v>
      </c>
      <c r="C23" s="6">
        <v>0.12157989254520503</v>
      </c>
      <c r="D23" s="8"/>
      <c r="E23" s="6">
        <v>0.11668807606638641</v>
      </c>
      <c r="F23" s="6">
        <v>0.1117604928583537</v>
      </c>
      <c r="G23" s="6">
        <v>0.1978505083654889</v>
      </c>
      <c r="H23" s="6">
        <v>0</v>
      </c>
      <c r="I23" s="6">
        <v>0.19475909417227816</v>
      </c>
      <c r="J23" s="6"/>
      <c r="K23" s="6">
        <v>8.200382912516975E-2</v>
      </c>
      <c r="L23" s="6">
        <v>0.14213997048362756</v>
      </c>
      <c r="M23" s="6">
        <v>0.18064611633370725</v>
      </c>
      <c r="N23" s="6">
        <v>0.11168980310955021</v>
      </c>
      <c r="O23" s="6">
        <v>9.6624666876168996E-2</v>
      </c>
      <c r="P23" s="6">
        <v>4.5161529083426813E-2</v>
      </c>
      <c r="Q23" s="6">
        <v>0.19475909417227819</v>
      </c>
      <c r="R23" s="6">
        <v>8.6559597409901393E-2</v>
      </c>
      <c r="S23" s="6">
        <v>4.6165118618614082E-2</v>
      </c>
      <c r="T23" s="6">
        <v>0.20774303378376335</v>
      </c>
      <c r="U23" s="6">
        <v>4.3279798704950696E-2</v>
      </c>
      <c r="V23" s="6">
        <v>0.12220178457868433</v>
      </c>
      <c r="W23" s="6">
        <v>4.721432585994622E-2</v>
      </c>
      <c r="X23" s="6">
        <v>0.23970350051972697</v>
      </c>
      <c r="Y23" s="6">
        <v>0.13849535585584224</v>
      </c>
      <c r="Z23" s="6">
        <v>4.3279798704950696E-2</v>
      </c>
      <c r="AA23" s="6">
        <v>0.18064611633370725</v>
      </c>
      <c r="AB23" s="6">
        <v>5.4669219416779831E-2</v>
      </c>
      <c r="AC23" s="6">
        <v>8.6559597409901393E-2</v>
      </c>
      <c r="AD23" s="6">
        <v>0.62322910135129006</v>
      </c>
      <c r="AE23" s="6">
        <v>0.18330267686802651</v>
      </c>
      <c r="AF23" s="6">
        <v>6.4919698057426048E-2</v>
      </c>
      <c r="AG23" s="6">
        <v>0.43279798704950706</v>
      </c>
      <c r="AH23" s="6">
        <v>0</v>
      </c>
      <c r="AI23" s="6">
        <v>0</v>
      </c>
      <c r="AJ23" s="6">
        <v>0</v>
      </c>
      <c r="AK23" s="6">
        <v>0</v>
      </c>
      <c r="AL23" s="6">
        <v>0.51935758445940838</v>
      </c>
      <c r="AM23" s="6"/>
      <c r="AN23" s="6">
        <v>0.12246860070221859</v>
      </c>
      <c r="AO23" s="6">
        <v>0.11461684622552461</v>
      </c>
      <c r="AP23" s="6">
        <v>0.16725074753777561</v>
      </c>
      <c r="AQ23" s="6">
        <v>0.11229353177500723</v>
      </c>
      <c r="AR23" s="6">
        <v>9.5294969625579526E-2</v>
      </c>
      <c r="AS23" s="6"/>
      <c r="AT23" s="6">
        <v>9.5995003762639475E-2</v>
      </c>
      <c r="AU23" s="6">
        <v>0.18709776334562542</v>
      </c>
      <c r="AV23" s="6">
        <v>0.12280376381306209</v>
      </c>
      <c r="AW23" s="6"/>
      <c r="AX23" s="6">
        <v>9.8404594950203705E-2</v>
      </c>
      <c r="AY23" s="6">
        <v>0.11331438206387093</v>
      </c>
      <c r="AZ23" s="6">
        <v>6.9247677927921122E-2</v>
      </c>
      <c r="BA23" s="6">
        <v>0.12220178457868433</v>
      </c>
      <c r="BB23" s="6">
        <v>8.7778746669195787E-2</v>
      </c>
      <c r="BC23" s="6">
        <v>0.14629791111532633</v>
      </c>
      <c r="BD23" s="6">
        <v>0.15980233367981797</v>
      </c>
      <c r="BE23" s="6">
        <v>4.3279798704950696E-2</v>
      </c>
      <c r="BF23" s="6">
        <v>0.17053532624040277</v>
      </c>
      <c r="BG23" s="6">
        <v>0.27699071171168449</v>
      </c>
      <c r="BH23" s="6">
        <v>0.1298393961148521</v>
      </c>
      <c r="BI23" s="6">
        <v>7.9901166839908985E-2</v>
      </c>
      <c r="BJ23" s="6">
        <v>3.8470932182178397E-2</v>
      </c>
      <c r="BK23" s="6">
        <v>0.10933843883355966</v>
      </c>
      <c r="BL23" s="6">
        <v>0.11129091095558752</v>
      </c>
      <c r="BM23" s="6">
        <v>0</v>
      </c>
      <c r="BN23" s="6">
        <v>0.51935758445940849</v>
      </c>
      <c r="BO23" s="6">
        <v>0.10387151689188168</v>
      </c>
      <c r="BP23" s="6">
        <v>8.6559597409901393E-2</v>
      </c>
      <c r="BQ23" s="6">
        <v>0.20774303378376338</v>
      </c>
      <c r="BR23" s="6"/>
      <c r="BS23" s="6">
        <v>0.11331438206387094</v>
      </c>
      <c r="BT23" s="6">
        <v>0.19203137576650395</v>
      </c>
      <c r="BU23" s="6">
        <v>0.10532426537988003</v>
      </c>
      <c r="BV23" s="6">
        <v>0.10771861011009953</v>
      </c>
      <c r="BW23" s="6">
        <v>0.11541279654653522</v>
      </c>
      <c r="BX23" s="6"/>
      <c r="BY23" s="6">
        <v>0.13996871070537248</v>
      </c>
      <c r="BZ23" s="6">
        <v>0.10758121392373461</v>
      </c>
      <c r="CA23" s="6">
        <v>9.1921696364497069E-2</v>
      </c>
      <c r="CB23" s="6">
        <v>0.14036691471875903</v>
      </c>
      <c r="CC23" s="6"/>
      <c r="CD23" s="6">
        <v>0.1708853987576118</v>
      </c>
      <c r="CE23" s="6">
        <v>8.4636050800792492E-2</v>
      </c>
      <c r="CF23" s="6">
        <v>0.11703832889226104</v>
      </c>
      <c r="CG23" s="6"/>
      <c r="CH23" s="6">
        <v>0.1309304834771618</v>
      </c>
      <c r="CI23" s="6">
        <v>0.11315612175372586</v>
      </c>
      <c r="CJ23" s="6">
        <v>0.12573920465859362</v>
      </c>
      <c r="CK23" s="6"/>
      <c r="CL23" s="6">
        <v>0.14036691471875903</v>
      </c>
    </row>
    <row r="24" spans="1:90" ht="12.75">
      <c r="A24" s="4">
        <f t="shared" si="0"/>
        <v>14</v>
      </c>
      <c r="B24" s="3" t="s">
        <v>82</v>
      </c>
      <c r="C24" s="6">
        <v>0.15299717404786259</v>
      </c>
      <c r="D24" s="8"/>
      <c r="E24" s="6">
        <v>0.18017534046501732</v>
      </c>
      <c r="F24" s="6">
        <v>7.7401273633310452E-2</v>
      </c>
      <c r="G24" s="6">
        <v>0.16985279491754238</v>
      </c>
      <c r="H24" s="6">
        <v>9.2646979045932193E-2</v>
      </c>
      <c r="I24" s="6">
        <v>6.3694798094078381E-2</v>
      </c>
      <c r="J24" s="6"/>
      <c r="K24" s="6">
        <v>0.18773203648781001</v>
      </c>
      <c r="L24" s="6">
        <v>0.150185629190248</v>
      </c>
      <c r="M24" s="6">
        <v>0.11077356190274502</v>
      </c>
      <c r="N24" s="6">
        <v>0.12054069316728813</v>
      </c>
      <c r="O24" s="6">
        <v>0.16590272991946001</v>
      </c>
      <c r="P24" s="6">
        <v>0.15508298666384304</v>
      </c>
      <c r="Q24" s="6">
        <v>0.16985279491754235</v>
      </c>
      <c r="R24" s="6">
        <v>0.10615799682346398</v>
      </c>
      <c r="S24" s="6">
        <v>0.18117631457871183</v>
      </c>
      <c r="T24" s="6">
        <v>0.17834543466341951</v>
      </c>
      <c r="U24" s="6">
        <v>0.21231599364692796</v>
      </c>
      <c r="V24" s="6">
        <v>0.17984413579504488</v>
      </c>
      <c r="W24" s="6">
        <v>0.27794093713779661</v>
      </c>
      <c r="X24" s="6">
        <v>0</v>
      </c>
      <c r="Y24" s="6">
        <v>0</v>
      </c>
      <c r="Z24" s="6">
        <v>0.12738959618815679</v>
      </c>
      <c r="AA24" s="6">
        <v>4.4309424761098004E-2</v>
      </c>
      <c r="AB24" s="6">
        <v>0.26818862355401424</v>
      </c>
      <c r="AC24" s="6">
        <v>0.16985279491754235</v>
      </c>
      <c r="AD24" s="6">
        <v>0.20382335390105083</v>
      </c>
      <c r="AE24" s="6">
        <v>0.17984413579504488</v>
      </c>
      <c r="AF24" s="6">
        <v>6.3694798094078381E-2</v>
      </c>
      <c r="AG24" s="6">
        <v>8.4926397458771175E-2</v>
      </c>
      <c r="AH24" s="6">
        <v>0.4529407864467796</v>
      </c>
      <c r="AI24" s="6">
        <v>0.25477919237631352</v>
      </c>
      <c r="AJ24" s="6">
        <v>0.25477919237631352</v>
      </c>
      <c r="AK24" s="6">
        <v>0.50955838475262705</v>
      </c>
      <c r="AL24" s="6">
        <v>0</v>
      </c>
      <c r="AM24" s="6"/>
      <c r="AN24" s="6">
        <v>0.12460816395697433</v>
      </c>
      <c r="AO24" s="6">
        <v>0.21085174541488017</v>
      </c>
      <c r="AP24" s="6">
        <v>0.12954874188626112</v>
      </c>
      <c r="AQ24" s="6">
        <v>0.14322722166019788</v>
      </c>
      <c r="AR24" s="6">
        <v>0.17764420752843879</v>
      </c>
      <c r="AS24" s="6"/>
      <c r="AT24" s="6">
        <v>0.1545579934794698</v>
      </c>
      <c r="AU24" s="6">
        <v>0.19622745251343404</v>
      </c>
      <c r="AV24" s="6">
        <v>0.11546643201291058</v>
      </c>
      <c r="AW24" s="6"/>
      <c r="AX24" s="6">
        <v>0.1823682640167297</v>
      </c>
      <c r="AY24" s="6">
        <v>0.16676456228267797</v>
      </c>
      <c r="AZ24" s="6">
        <v>0.1358822359340339</v>
      </c>
      <c r="BA24" s="6">
        <v>7.4935056581268686E-2</v>
      </c>
      <c r="BB24" s="6">
        <v>5.7415029267901638E-2</v>
      </c>
      <c r="BC24" s="6">
        <v>0.1435375731697541</v>
      </c>
      <c r="BD24" s="6">
        <v>0.11759039648137549</v>
      </c>
      <c r="BE24" s="6">
        <v>8.4926397458771175E-2</v>
      </c>
      <c r="BF24" s="6">
        <v>0.30421396104634452</v>
      </c>
      <c r="BG24" s="6">
        <v>0.13588223593403387</v>
      </c>
      <c r="BH24" s="6">
        <v>0.16985279491754235</v>
      </c>
      <c r="BI24" s="6">
        <v>0.11759039648137549</v>
      </c>
      <c r="BJ24" s="6">
        <v>0.18872532768615818</v>
      </c>
      <c r="BK24" s="6">
        <v>0</v>
      </c>
      <c r="BL24" s="6">
        <v>0.25477919237631358</v>
      </c>
      <c r="BM24" s="6">
        <v>0</v>
      </c>
      <c r="BN24" s="6">
        <v>0.36397027482330507</v>
      </c>
      <c r="BO24" s="6">
        <v>0.30573503085157627</v>
      </c>
      <c r="BP24" s="6">
        <v>8.4926397458771175E-2</v>
      </c>
      <c r="BQ24" s="6">
        <v>0.20382335390105086</v>
      </c>
      <c r="BR24" s="6"/>
      <c r="BS24" s="6">
        <v>0.1791174928221356</v>
      </c>
      <c r="BT24" s="6">
        <v>0.17128012932861414</v>
      </c>
      <c r="BU24" s="6">
        <v>0.12115374182929596</v>
      </c>
      <c r="BV24" s="6">
        <v>0.18872532768615818</v>
      </c>
      <c r="BW24" s="6">
        <v>0.12581688512410547</v>
      </c>
      <c r="BX24" s="6"/>
      <c r="BY24" s="6">
        <v>0.15539723790328341</v>
      </c>
      <c r="BZ24" s="6">
        <v>0.15286751542578811</v>
      </c>
      <c r="CA24" s="6">
        <v>0.17135591699645866</v>
      </c>
      <c r="CB24" s="6">
        <v>0.12853725020786991</v>
      </c>
      <c r="CC24" s="6"/>
      <c r="CD24" s="6">
        <v>0.17423609285089831</v>
      </c>
      <c r="CE24" s="6">
        <v>0.12833322282658757</v>
      </c>
      <c r="CF24" s="6">
        <v>0.20095260243765578</v>
      </c>
      <c r="CG24" s="6"/>
      <c r="CH24" s="6">
        <v>0.15843411962896808</v>
      </c>
      <c r="CI24" s="6">
        <v>0.16510830343939872</v>
      </c>
      <c r="CJ24" s="6">
        <v>0.12336676683484657</v>
      </c>
      <c r="CK24" s="6"/>
      <c r="CL24" s="6">
        <v>0.16220176811945489</v>
      </c>
    </row>
    <row r="25" spans="1:90" ht="12.75">
      <c r="A25" s="4">
        <f t="shared" si="0"/>
        <v>28</v>
      </c>
      <c r="B25" s="3" t="s">
        <v>78</v>
      </c>
      <c r="C25" s="6">
        <v>0.12015863457246574</v>
      </c>
      <c r="D25" s="8"/>
      <c r="E25" s="6">
        <v>0.11405330045461831</v>
      </c>
      <c r="F25" s="6">
        <v>0.11759039648137548</v>
      </c>
      <c r="G25" s="6">
        <v>0.11059096811938884</v>
      </c>
      <c r="H25" s="6">
        <v>0.28150428248571707</v>
      </c>
      <c r="I25" s="6">
        <v>0.19353419420893048</v>
      </c>
      <c r="J25" s="6"/>
      <c r="K25" s="6">
        <v>0.16297616354436251</v>
      </c>
      <c r="L25" s="6">
        <v>6.5190465417745008E-2</v>
      </c>
      <c r="M25" s="6">
        <v>3.3658120731987907E-2</v>
      </c>
      <c r="N25" s="6">
        <v>0.1997772327317992</v>
      </c>
      <c r="O25" s="6">
        <v>0.10801908513986817</v>
      </c>
      <c r="P25" s="6">
        <v>3.3658120731987907E-2</v>
      </c>
      <c r="Q25" s="6">
        <v>9.6767097104465238E-2</v>
      </c>
      <c r="R25" s="6">
        <v>0.19353419420893048</v>
      </c>
      <c r="S25" s="6">
        <v>0.17203039485238264</v>
      </c>
      <c r="T25" s="6">
        <v>0.11612051652535829</v>
      </c>
      <c r="U25" s="6">
        <v>6.4511398069643497E-2</v>
      </c>
      <c r="V25" s="6">
        <v>0.18214982984369926</v>
      </c>
      <c r="W25" s="6">
        <v>0.21112821186428779</v>
      </c>
      <c r="X25" s="6">
        <v>0</v>
      </c>
      <c r="Y25" s="6">
        <v>0.10321823691142959</v>
      </c>
      <c r="Z25" s="6">
        <v>0.19353419420893048</v>
      </c>
      <c r="AA25" s="6">
        <v>6.7316241463975815E-2</v>
      </c>
      <c r="AB25" s="6">
        <v>8.1488081772181253E-2</v>
      </c>
      <c r="AC25" s="6">
        <v>0</v>
      </c>
      <c r="AD25" s="6">
        <v>0.61930942146857748</v>
      </c>
      <c r="AE25" s="6">
        <v>9.1074914921849631E-2</v>
      </c>
      <c r="AF25" s="6">
        <v>0</v>
      </c>
      <c r="AG25" s="6">
        <v>0.25804559227857399</v>
      </c>
      <c r="AH25" s="6">
        <v>0.17203039485238264</v>
      </c>
      <c r="AI25" s="6">
        <v>0.19353419420893048</v>
      </c>
      <c r="AJ25" s="6">
        <v>0</v>
      </c>
      <c r="AK25" s="6">
        <v>0</v>
      </c>
      <c r="AL25" s="6">
        <v>0</v>
      </c>
      <c r="AM25" s="6"/>
      <c r="AN25" s="6">
        <v>0.14198141758559091</v>
      </c>
      <c r="AO25" s="6">
        <v>0.12813298375211948</v>
      </c>
      <c r="AP25" s="6">
        <v>0.14433058551174477</v>
      </c>
      <c r="AQ25" s="6">
        <v>0.10879760106880415</v>
      </c>
      <c r="AR25" s="6">
        <v>5.6817378116383259E-2</v>
      </c>
      <c r="AS25" s="6"/>
      <c r="AT25" s="6">
        <v>0.10639794563144991</v>
      </c>
      <c r="AU25" s="6">
        <v>0.16348230069822695</v>
      </c>
      <c r="AV25" s="6">
        <v>0.1144044497786781</v>
      </c>
      <c r="AW25" s="6"/>
      <c r="AX25" s="6">
        <v>6.5190465417745008E-2</v>
      </c>
      <c r="AY25" s="6">
        <v>8.4451284745715116E-2</v>
      </c>
      <c r="AZ25" s="6">
        <v>0.15482735536714437</v>
      </c>
      <c r="BA25" s="6">
        <v>0.22768728730462406</v>
      </c>
      <c r="BB25" s="6">
        <v>8.7226679080081346E-2</v>
      </c>
      <c r="BC25" s="6">
        <v>0.10903334885010166</v>
      </c>
      <c r="BD25" s="6">
        <v>8.9323474250275606E-2</v>
      </c>
      <c r="BE25" s="6">
        <v>0</v>
      </c>
      <c r="BF25" s="6">
        <v>4.6217121005117726E-2</v>
      </c>
      <c r="BG25" s="6">
        <v>0.10321823691142959</v>
      </c>
      <c r="BH25" s="6">
        <v>0.19353419420893048</v>
      </c>
      <c r="BI25" s="6">
        <v>0.23819593133406827</v>
      </c>
      <c r="BJ25" s="6">
        <v>0.34406078970476528</v>
      </c>
      <c r="BK25" s="6">
        <v>0</v>
      </c>
      <c r="BL25" s="6">
        <v>5.5295484059694422E-2</v>
      </c>
      <c r="BM25" s="6">
        <v>0</v>
      </c>
      <c r="BN25" s="6">
        <v>0.33177290435816653</v>
      </c>
      <c r="BO25" s="6">
        <v>0</v>
      </c>
      <c r="BP25" s="6">
        <v>0.12902279613928699</v>
      </c>
      <c r="BQ25" s="6">
        <v>0.20643647382285918</v>
      </c>
      <c r="BR25" s="6"/>
      <c r="BS25" s="6">
        <v>0.10321823691142959</v>
      </c>
      <c r="BT25" s="6">
        <v>0.13010702131692803</v>
      </c>
      <c r="BU25" s="6">
        <v>0.12451150956099022</v>
      </c>
      <c r="BV25" s="6">
        <v>9.1749543921270743E-2</v>
      </c>
      <c r="BW25" s="6">
        <v>0.17203039485238264</v>
      </c>
      <c r="BX25" s="6"/>
      <c r="BY25" s="6">
        <v>0.12627763026398298</v>
      </c>
      <c r="BZ25" s="6">
        <v>0.11612051652535826</v>
      </c>
      <c r="CA25" s="6">
        <v>9.5910751112390322E-2</v>
      </c>
      <c r="CB25" s="6">
        <v>0.13948410393436428</v>
      </c>
      <c r="CC25" s="6"/>
      <c r="CD25" s="6">
        <v>0.11986633963907953</v>
      </c>
      <c r="CE25" s="6">
        <v>0.11850982756497472</v>
      </c>
      <c r="CF25" s="6">
        <v>0.13084001862012201</v>
      </c>
      <c r="CG25" s="6"/>
      <c r="CH25" s="6">
        <v>0.14311772344862086</v>
      </c>
      <c r="CI25" s="6">
        <v>0.10379487510646551</v>
      </c>
      <c r="CJ25" s="6">
        <v>0.12223212265827187</v>
      </c>
      <c r="CK25" s="6"/>
      <c r="CL25" s="6">
        <v>0.15343251432780072</v>
      </c>
    </row>
    <row r="26" spans="1:90" ht="12.75">
      <c r="A26" s="4">
        <f t="shared" si="0"/>
        <v>20</v>
      </c>
      <c r="B26" s="3" t="s">
        <v>76</v>
      </c>
      <c r="C26" s="6">
        <v>0.14556673762898006</v>
      </c>
      <c r="D26" s="8"/>
      <c r="E26" s="6">
        <v>0.1637170160956167</v>
      </c>
      <c r="F26" s="6">
        <v>9.8984321088752783E-2</v>
      </c>
      <c r="G26" s="6">
        <v>9.7991997067812892E-2</v>
      </c>
      <c r="H26" s="6">
        <v>0.1496605046126597</v>
      </c>
      <c r="I26" s="6">
        <v>0.12861449615150441</v>
      </c>
      <c r="J26" s="6"/>
      <c r="K26" s="6">
        <v>8.6645555302066149E-2</v>
      </c>
      <c r="L26" s="6">
        <v>0.22527844378537196</v>
      </c>
      <c r="M26" s="6">
        <v>0.10736514461342979</v>
      </c>
      <c r="N26" s="6">
        <v>0.13276335086606908</v>
      </c>
      <c r="O26" s="6">
        <v>0.13399835878110228</v>
      </c>
      <c r="P26" s="6">
        <v>0.14315352615123972</v>
      </c>
      <c r="Q26" s="6">
        <v>0.17148599486867255</v>
      </c>
      <c r="R26" s="6">
        <v>8.5742997434336277E-2</v>
      </c>
      <c r="S26" s="6">
        <v>0.14633471562126726</v>
      </c>
      <c r="T26" s="6">
        <v>0.14404823568968494</v>
      </c>
      <c r="U26" s="6">
        <v>0.24008039281614157</v>
      </c>
      <c r="V26" s="6">
        <v>4.8419575021742843E-2</v>
      </c>
      <c r="W26" s="6">
        <v>0.18707563076582459</v>
      </c>
      <c r="X26" s="6">
        <v>0.12663581159532744</v>
      </c>
      <c r="Y26" s="6">
        <v>0.10975103671595045</v>
      </c>
      <c r="Z26" s="6">
        <v>0.13718879589493807</v>
      </c>
      <c r="AA26" s="6">
        <v>0.14315352615123972</v>
      </c>
      <c r="AB26" s="6">
        <v>0.12996833295309923</v>
      </c>
      <c r="AC26" s="6">
        <v>0.20578319384240709</v>
      </c>
      <c r="AD26" s="6">
        <v>0</v>
      </c>
      <c r="AE26" s="6">
        <v>0.14525872506522855</v>
      </c>
      <c r="AF26" s="6">
        <v>0.10289159692120355</v>
      </c>
      <c r="AG26" s="6">
        <v>0</v>
      </c>
      <c r="AH26" s="6">
        <v>0.18291839452658409</v>
      </c>
      <c r="AI26" s="6">
        <v>0.20578319384240709</v>
      </c>
      <c r="AJ26" s="6">
        <v>0</v>
      </c>
      <c r="AK26" s="6">
        <v>0.82313277536962837</v>
      </c>
      <c r="AL26" s="6">
        <v>0.41156638768481418</v>
      </c>
      <c r="AM26" s="6"/>
      <c r="AN26" s="6">
        <v>0.12580631937963752</v>
      </c>
      <c r="AO26" s="6">
        <v>0.12488911074573672</v>
      </c>
      <c r="AP26" s="6">
        <v>0.12556262675129923</v>
      </c>
      <c r="AQ26" s="6">
        <v>0.13348099060048027</v>
      </c>
      <c r="AR26" s="6">
        <v>0.256757012500618</v>
      </c>
      <c r="AS26" s="6"/>
      <c r="AT26" s="6">
        <v>0.16189578283336292</v>
      </c>
      <c r="AU26" s="6">
        <v>9.2027266811511244E-2</v>
      </c>
      <c r="AV26" s="6">
        <v>0.15408396780318168</v>
      </c>
      <c r="AW26" s="6"/>
      <c r="AX26" s="6">
        <v>0.1299683329530992</v>
      </c>
      <c r="AY26" s="6">
        <v>0.13469445415139372</v>
      </c>
      <c r="AZ26" s="6">
        <v>0.12804287616860885</v>
      </c>
      <c r="BA26" s="6">
        <v>9.6839150043485686E-2</v>
      </c>
      <c r="BB26" s="6">
        <v>9.2747354971225729E-2</v>
      </c>
      <c r="BC26" s="6">
        <v>0.1391210324568386</v>
      </c>
      <c r="BD26" s="6">
        <v>0.20578319384240709</v>
      </c>
      <c r="BE26" s="6">
        <v>0.10289159692120355</v>
      </c>
      <c r="BF26" s="6">
        <v>0.28256796766420078</v>
      </c>
      <c r="BG26" s="6">
        <v>0.2195020734319009</v>
      </c>
      <c r="BH26" s="6">
        <v>0.10289159692120355</v>
      </c>
      <c r="BI26" s="6">
        <v>9.4976858696495581E-2</v>
      </c>
      <c r="BJ26" s="6">
        <v>0.15243199543882005</v>
      </c>
      <c r="BK26" s="6">
        <v>0.1732911106041323</v>
      </c>
      <c r="BL26" s="6">
        <v>0.14698799560171932</v>
      </c>
      <c r="BM26" s="6">
        <v>0</v>
      </c>
      <c r="BN26" s="6">
        <v>0.17638559472206322</v>
      </c>
      <c r="BO26" s="6">
        <v>0.16462655507392568</v>
      </c>
      <c r="BP26" s="6">
        <v>6.8594397947469035E-2</v>
      </c>
      <c r="BQ26" s="6">
        <v>0.2195020734319009</v>
      </c>
      <c r="BR26" s="6"/>
      <c r="BS26" s="6">
        <v>0.11972840369012777</v>
      </c>
      <c r="BT26" s="6">
        <v>0.18676121794100811</v>
      </c>
      <c r="BU26" s="6">
        <v>0.14390433135832661</v>
      </c>
      <c r="BV26" s="6">
        <v>0.15243199543882005</v>
      </c>
      <c r="BW26" s="6">
        <v>0.13210772938031071</v>
      </c>
      <c r="BX26" s="6"/>
      <c r="BY26" s="6">
        <v>0.14010770644589421</v>
      </c>
      <c r="BZ26" s="6">
        <v>0.14698799560171935</v>
      </c>
      <c r="CA26" s="6">
        <v>0.16025593856753825</v>
      </c>
      <c r="CB26" s="6">
        <v>0.14089660118939584</v>
      </c>
      <c r="CC26" s="6"/>
      <c r="CD26" s="6">
        <v>0.14338441893535461</v>
      </c>
      <c r="CE26" s="6">
        <v>0.14633471562126726</v>
      </c>
      <c r="CF26" s="6">
        <v>0.15071445182824181</v>
      </c>
      <c r="CG26" s="6"/>
      <c r="CH26" s="6">
        <v>0.14871726613821015</v>
      </c>
      <c r="CI26" s="6">
        <v>0.15864849581146467</v>
      </c>
      <c r="CJ26" s="6">
        <v>0.11697149965778929</v>
      </c>
      <c r="CK26" s="6"/>
      <c r="CL26" s="6">
        <v>0.1507840819746166</v>
      </c>
    </row>
    <row r="27" spans="1:90" ht="12.75">
      <c r="A27" s="4">
        <f t="shared" si="0"/>
        <v>42</v>
      </c>
      <c r="B27" s="3" t="s">
        <v>47</v>
      </c>
      <c r="C27" s="6">
        <v>9.1558934664887778E-2</v>
      </c>
      <c r="D27" s="8"/>
      <c r="E27" s="6">
        <v>9.0953897830898162E-2</v>
      </c>
      <c r="F27" s="6">
        <v>7.5912787601900622E-2</v>
      </c>
      <c r="G27" s="6">
        <v>0.10079176841260755</v>
      </c>
      <c r="H27" s="6">
        <v>0.19242064878770532</v>
      </c>
      <c r="I27" s="6">
        <v>0.1322891960415474</v>
      </c>
      <c r="J27" s="6"/>
      <c r="K27" s="6">
        <v>5.5700714122756803E-2</v>
      </c>
      <c r="L27" s="6">
        <v>7.42676188303424E-2</v>
      </c>
      <c r="M27" s="6">
        <v>0.19939241142494102</v>
      </c>
      <c r="N27" s="6">
        <v>7.586477192346805E-2</v>
      </c>
      <c r="O27" s="6">
        <v>6.5631849198907244E-2</v>
      </c>
      <c r="P27" s="6">
        <v>6.1351511207674167E-2</v>
      </c>
      <c r="Q27" s="6">
        <v>0.14698799560171935</v>
      </c>
      <c r="R27" s="6">
        <v>0.11759039648137548</v>
      </c>
      <c r="S27" s="6">
        <v>7.8393597654250316E-2</v>
      </c>
      <c r="T27" s="6">
        <v>0.10583135683323792</v>
      </c>
      <c r="U27" s="6">
        <v>0.14698799560171935</v>
      </c>
      <c r="V27" s="6">
        <v>0.12450747862733873</v>
      </c>
      <c r="W27" s="6">
        <v>0.19242064878770532</v>
      </c>
      <c r="X27" s="6">
        <v>5.427249068371176E-2</v>
      </c>
      <c r="Y27" s="6">
        <v>0.18814463437020076</v>
      </c>
      <c r="Z27" s="6">
        <v>8.8192797361031597E-2</v>
      </c>
      <c r="AA27" s="6">
        <v>6.1351511207674167E-2</v>
      </c>
      <c r="AB27" s="6">
        <v>3.7133809415171207E-2</v>
      </c>
      <c r="AC27" s="6">
        <v>0</v>
      </c>
      <c r="AD27" s="6">
        <v>0</v>
      </c>
      <c r="AE27" s="6">
        <v>4.1502492875779583E-2</v>
      </c>
      <c r="AF27" s="6">
        <v>8.8192797361031611E-2</v>
      </c>
      <c r="AG27" s="6">
        <v>0</v>
      </c>
      <c r="AH27" s="6">
        <v>0</v>
      </c>
      <c r="AI27" s="6">
        <v>8.8192797361031611E-2</v>
      </c>
      <c r="AJ27" s="6">
        <v>0</v>
      </c>
      <c r="AK27" s="6">
        <v>0</v>
      </c>
      <c r="AL27" s="6">
        <v>0</v>
      </c>
      <c r="AM27" s="6"/>
      <c r="AN27" s="6">
        <v>0.10475301695284103</v>
      </c>
      <c r="AO27" s="6">
        <v>6.8121333134038217E-2</v>
      </c>
      <c r="AP27" s="6">
        <v>8.3708417834199494E-2</v>
      </c>
      <c r="AQ27" s="6">
        <v>9.5343564714628765E-2</v>
      </c>
      <c r="AR27" s="6">
        <v>9.709298792040176E-2</v>
      </c>
      <c r="AS27" s="6"/>
      <c r="AT27" s="6">
        <v>9.5298378191067346E-2</v>
      </c>
      <c r="AU27" s="6">
        <v>6.5733762008222313E-2</v>
      </c>
      <c r="AV27" s="6">
        <v>0.10426734663373195</v>
      </c>
      <c r="AW27" s="6"/>
      <c r="AX27" s="6">
        <v>0.11140142824551361</v>
      </c>
      <c r="AY27" s="6">
        <v>6.4140216262568439E-2</v>
      </c>
      <c r="AZ27" s="6">
        <v>0.10975103671595045</v>
      </c>
      <c r="BA27" s="6">
        <v>6.2253739313669364E-2</v>
      </c>
      <c r="BB27" s="6">
        <v>0.1391210324568386</v>
      </c>
      <c r="BC27" s="6">
        <v>6.95605162284193E-2</v>
      </c>
      <c r="BD27" s="6">
        <v>0.1356812267092794</v>
      </c>
      <c r="BE27" s="6">
        <v>8.8192797361031597E-2</v>
      </c>
      <c r="BF27" s="6">
        <v>4.2121933067955399E-2</v>
      </c>
      <c r="BG27" s="6">
        <v>9.4072317185100382E-2</v>
      </c>
      <c r="BH27" s="6">
        <v>8.8192797361031597E-2</v>
      </c>
      <c r="BI27" s="6">
        <v>8.1408736025567627E-2</v>
      </c>
      <c r="BJ27" s="6">
        <v>0.15678719530850063</v>
      </c>
      <c r="BK27" s="6">
        <v>0.11140142824551361</v>
      </c>
      <c r="BL27" s="6">
        <v>5.0395884206303775E-2</v>
      </c>
      <c r="BM27" s="6">
        <v>0</v>
      </c>
      <c r="BN27" s="6">
        <v>0.15118765261891132</v>
      </c>
      <c r="BO27" s="6">
        <v>7.0554237888825283E-2</v>
      </c>
      <c r="BP27" s="6">
        <v>0</v>
      </c>
      <c r="BQ27" s="6">
        <v>4.7036158592550191E-2</v>
      </c>
      <c r="BR27" s="6"/>
      <c r="BS27" s="6">
        <v>0.1026243460201095</v>
      </c>
      <c r="BT27" s="6">
        <v>0.13043640618102154</v>
      </c>
      <c r="BU27" s="6">
        <v>7.6474873236139287E-2</v>
      </c>
      <c r="BV27" s="6">
        <v>9.929855702871708E-2</v>
      </c>
      <c r="BW27" s="6">
        <v>5.2262398436166875E-2</v>
      </c>
      <c r="BX27" s="6"/>
      <c r="BY27" s="6">
        <v>8.7567316528683867E-2</v>
      </c>
      <c r="BZ27" s="6">
        <v>0.10079176841260755</v>
      </c>
      <c r="CA27" s="6">
        <v>6.8681116528944972E-2</v>
      </c>
      <c r="CB27" s="6">
        <v>0.10169980236227069</v>
      </c>
      <c r="CC27" s="6"/>
      <c r="CD27" s="6">
        <v>0.10241744209668187</v>
      </c>
      <c r="CE27" s="6">
        <v>8.7103997393611465E-2</v>
      </c>
      <c r="CF27" s="6">
        <v>6.95605162284193E-2</v>
      </c>
      <c r="CG27" s="6"/>
      <c r="CH27" s="6">
        <v>9.4862840858924755E-2</v>
      </c>
      <c r="CI27" s="6">
        <v>7.8831550713771265E-2</v>
      </c>
      <c r="CJ27" s="6">
        <v>0.11140142824551361</v>
      </c>
      <c r="CK27" s="6"/>
      <c r="CL27" s="6">
        <v>0.10381854824481798</v>
      </c>
    </row>
    <row r="28" spans="1:90" ht="12.75">
      <c r="A28" s="4">
        <f t="shared" si="0"/>
        <v>52</v>
      </c>
      <c r="B28" s="3" t="s">
        <v>51</v>
      </c>
      <c r="C28" s="6">
        <v>8.1684931906909702E-2</v>
      </c>
      <c r="D28" s="8"/>
      <c r="E28" s="6">
        <v>7.7310813156263453E-2</v>
      </c>
      <c r="F28" s="6">
        <v>8.5960068313916907E-2</v>
      </c>
      <c r="G28" s="6">
        <v>0.20578319384240715</v>
      </c>
      <c r="H28" s="6">
        <v>0</v>
      </c>
      <c r="I28" s="6">
        <v>0</v>
      </c>
      <c r="J28" s="6"/>
      <c r="K28" s="6">
        <v>9.7476249714824451E-2</v>
      </c>
      <c r="L28" s="6">
        <v>5.1987333181239707E-2</v>
      </c>
      <c r="M28" s="6">
        <v>0.10736514461342983</v>
      </c>
      <c r="N28" s="6">
        <v>6.6381675433034568E-2</v>
      </c>
      <c r="O28" s="6">
        <v>2.8713934024521933E-2</v>
      </c>
      <c r="P28" s="6">
        <v>2.6841286153357458E-2</v>
      </c>
      <c r="Q28" s="6">
        <v>7.7168697690902691E-2</v>
      </c>
      <c r="R28" s="6">
        <v>5.1445798460601794E-2</v>
      </c>
      <c r="S28" s="6">
        <v>0.10975103671595049</v>
      </c>
      <c r="T28" s="6">
        <v>0.12346991630544431</v>
      </c>
      <c r="U28" s="6">
        <v>0.10289159692120359</v>
      </c>
      <c r="V28" s="6">
        <v>0</v>
      </c>
      <c r="W28" s="6">
        <v>0.11224537845949482</v>
      </c>
      <c r="X28" s="6">
        <v>0.18995371739299124</v>
      </c>
      <c r="Y28" s="6">
        <v>0</v>
      </c>
      <c r="Z28" s="6">
        <v>0.10289159692120359</v>
      </c>
      <c r="AA28" s="6">
        <v>0.10736514461342983</v>
      </c>
      <c r="AB28" s="6">
        <v>0.1949524994296489</v>
      </c>
      <c r="AC28" s="6">
        <v>0</v>
      </c>
      <c r="AD28" s="6">
        <v>0.24693983261088862</v>
      </c>
      <c r="AE28" s="6">
        <v>0.14525872506522861</v>
      </c>
      <c r="AF28" s="6">
        <v>7.7168697690902691E-2</v>
      </c>
      <c r="AG28" s="6">
        <v>0.20578319384240717</v>
      </c>
      <c r="AH28" s="6">
        <v>0</v>
      </c>
      <c r="AI28" s="6">
        <v>0</v>
      </c>
      <c r="AJ28" s="6">
        <v>0.30867479076361076</v>
      </c>
      <c r="AK28" s="6">
        <v>0.61734958152722152</v>
      </c>
      <c r="AL28" s="6">
        <v>0</v>
      </c>
      <c r="AM28" s="6"/>
      <c r="AN28" s="6">
        <v>6.470039282381361E-2</v>
      </c>
      <c r="AO28" s="6">
        <v>0.10218199970105735</v>
      </c>
      <c r="AP28" s="6">
        <v>0.13602617898057423</v>
      </c>
      <c r="AQ28" s="6">
        <v>7.3414544830264175E-2</v>
      </c>
      <c r="AR28" s="6">
        <v>4.5310061029520843E-2</v>
      </c>
      <c r="AS28" s="6"/>
      <c r="AT28" s="6">
        <v>6.144237541266185E-2</v>
      </c>
      <c r="AU28" s="6">
        <v>9.9696205712470551E-2</v>
      </c>
      <c r="AV28" s="6">
        <v>0.10948071396541859</v>
      </c>
      <c r="AW28" s="6"/>
      <c r="AX28" s="6">
        <v>2.5993666590619854E-2</v>
      </c>
      <c r="AY28" s="6">
        <v>0.17959260553519171</v>
      </c>
      <c r="AZ28" s="6">
        <v>9.6032157126456671E-2</v>
      </c>
      <c r="BA28" s="6">
        <v>7.2629362532614303E-2</v>
      </c>
      <c r="BB28" s="6">
        <v>1.7390129057104832E-2</v>
      </c>
      <c r="BC28" s="6">
        <v>0.10434077434262898</v>
      </c>
      <c r="BD28" s="6">
        <v>2.3744214674123906E-2</v>
      </c>
      <c r="BE28" s="6">
        <v>0</v>
      </c>
      <c r="BF28" s="6">
        <v>5.5285037151691474E-2</v>
      </c>
      <c r="BG28" s="6">
        <v>0.16462655507392573</v>
      </c>
      <c r="BH28" s="6">
        <v>0.15433739538180538</v>
      </c>
      <c r="BI28" s="6">
        <v>0.14246528804474343</v>
      </c>
      <c r="BJ28" s="6">
        <v>4.5729598631646037E-2</v>
      </c>
      <c r="BK28" s="6">
        <v>0.12996833295309926</v>
      </c>
      <c r="BL28" s="6">
        <v>0.1763855947220633</v>
      </c>
      <c r="BM28" s="6">
        <v>0</v>
      </c>
      <c r="BN28" s="6">
        <v>0</v>
      </c>
      <c r="BO28" s="6">
        <v>0.24693983261088862</v>
      </c>
      <c r="BP28" s="6">
        <v>0.20578319384240717</v>
      </c>
      <c r="BQ28" s="6">
        <v>8.2313277536962867E-2</v>
      </c>
      <c r="BR28" s="6"/>
      <c r="BS28" s="6">
        <v>0.13469445415139378</v>
      </c>
      <c r="BT28" s="6">
        <v>9.3380608970504084E-2</v>
      </c>
      <c r="BU28" s="6">
        <v>6.4756949111246992E-2</v>
      </c>
      <c r="BV28" s="6">
        <v>4.5729598631646037E-2</v>
      </c>
      <c r="BW28" s="6">
        <v>7.6215997719410067E-2</v>
      </c>
      <c r="BX28" s="6"/>
      <c r="BY28" s="6">
        <v>9.1945682355118089E-2</v>
      </c>
      <c r="BZ28" s="6">
        <v>8.3783157492980043E-2</v>
      </c>
      <c r="CA28" s="6">
        <v>5.4632706329842608E-2</v>
      </c>
      <c r="CB28" s="6">
        <v>7.7863911183613521E-2</v>
      </c>
      <c r="CC28" s="6"/>
      <c r="CD28" s="6">
        <v>9.9572513149551845E-2</v>
      </c>
      <c r="CE28" s="6">
        <v>6.0972798175528052E-2</v>
      </c>
      <c r="CF28" s="6">
        <v>0.12173090339973382</v>
      </c>
      <c r="CG28" s="6"/>
      <c r="CH28" s="6">
        <v>0.10894404379892143</v>
      </c>
      <c r="CI28" s="6">
        <v>4.828432481218492E-2</v>
      </c>
      <c r="CJ28" s="6">
        <v>0.11047308301013437</v>
      </c>
      <c r="CK28" s="6"/>
      <c r="CL28" s="6">
        <v>8.1571716478071307E-2</v>
      </c>
    </row>
    <row r="29" spans="1:90" ht="12.75">
      <c r="A29" s="4">
        <f t="shared" si="0"/>
        <v>35</v>
      </c>
      <c r="B29" s="3" t="s">
        <v>72</v>
      </c>
      <c r="C29" s="6">
        <v>9.874002757978094E-2</v>
      </c>
      <c r="D29" s="8"/>
      <c r="E29" s="6">
        <v>8.8932700101322648E-2</v>
      </c>
      <c r="F29" s="6">
        <v>0.10915564230338652</v>
      </c>
      <c r="G29" s="6">
        <v>0.1231899391709648</v>
      </c>
      <c r="H29" s="6">
        <v>7.839359765425033E-2</v>
      </c>
      <c r="I29" s="6">
        <v>0.18863459435553984</v>
      </c>
      <c r="J29" s="6"/>
      <c r="K29" s="6">
        <v>9.0771534125974065E-2</v>
      </c>
      <c r="L29" s="6">
        <v>0.10892584095116888</v>
      </c>
      <c r="M29" s="6">
        <v>5.6238885273701321E-2</v>
      </c>
      <c r="N29" s="6">
        <v>0.11126833215441982</v>
      </c>
      <c r="O29" s="6">
        <v>8.0216704576442199E-2</v>
      </c>
      <c r="P29" s="6">
        <v>9.3731475456168861E-2</v>
      </c>
      <c r="Q29" s="6">
        <v>8.9825997312161829E-2</v>
      </c>
      <c r="R29" s="6">
        <v>7.1860797849729471E-2</v>
      </c>
      <c r="S29" s="6">
        <v>7.6651517706378097E-2</v>
      </c>
      <c r="T29" s="6">
        <v>6.4674718064756526E-2</v>
      </c>
      <c r="U29" s="6">
        <v>3.5930398924864736E-2</v>
      </c>
      <c r="V29" s="6">
        <v>0.20290107628158907</v>
      </c>
      <c r="W29" s="6">
        <v>0.15678719530850066</v>
      </c>
      <c r="X29" s="6">
        <v>6.6333044168981045E-2</v>
      </c>
      <c r="Y29" s="6">
        <v>0.11497727655956715</v>
      </c>
      <c r="Z29" s="6">
        <v>7.1860797849729471E-2</v>
      </c>
      <c r="AA29" s="6">
        <v>0.14997036072987019</v>
      </c>
      <c r="AB29" s="6">
        <v>9.0771534125974065E-2</v>
      </c>
      <c r="AC29" s="6">
        <v>0.14372159569945894</v>
      </c>
      <c r="AD29" s="6">
        <v>0.17246591483935073</v>
      </c>
      <c r="AE29" s="6">
        <v>0.10145053814079454</v>
      </c>
      <c r="AF29" s="6">
        <v>5.38955983872971E-2</v>
      </c>
      <c r="AG29" s="6">
        <v>0.14372159569945894</v>
      </c>
      <c r="AH29" s="6">
        <v>9.5814397132972629E-2</v>
      </c>
      <c r="AI29" s="6">
        <v>0.2155823935491884</v>
      </c>
      <c r="AJ29" s="6">
        <v>0.4311647870983768</v>
      </c>
      <c r="AK29" s="6">
        <v>0</v>
      </c>
      <c r="AL29" s="6">
        <v>0.4311647870983768</v>
      </c>
      <c r="AM29" s="6"/>
      <c r="AN29" s="6">
        <v>9.4140783209252579E-2</v>
      </c>
      <c r="AO29" s="6">
        <v>7.1365206140420981E-2</v>
      </c>
      <c r="AP29" s="6">
        <v>0.16077331044346252</v>
      </c>
      <c r="AQ29" s="6">
        <v>8.3902336948873321E-2</v>
      </c>
      <c r="AR29" s="6">
        <v>0.10284664646383297</v>
      </c>
      <c r="AS29" s="6"/>
      <c r="AT29" s="6">
        <v>7.7650530377906715E-2</v>
      </c>
      <c r="AU29" s="6">
        <v>0.10712168623562156</v>
      </c>
      <c r="AV29" s="6">
        <v>0.13593372598175427</v>
      </c>
      <c r="AW29" s="6"/>
      <c r="AX29" s="6">
        <v>7.2617227300779255E-2</v>
      </c>
      <c r="AY29" s="6">
        <v>0.10975103671595045</v>
      </c>
      <c r="AZ29" s="6">
        <v>0.10539583684626987</v>
      </c>
      <c r="BA29" s="6">
        <v>0.10145053814079454</v>
      </c>
      <c r="BB29" s="6">
        <v>7.2872921763105933E-2</v>
      </c>
      <c r="BC29" s="6">
        <v>0.13360035656569419</v>
      </c>
      <c r="BD29" s="6">
        <v>0.11608282729571683</v>
      </c>
      <c r="BE29" s="6">
        <v>0.14372159569945894</v>
      </c>
      <c r="BF29" s="6">
        <v>7.7223543957918236E-2</v>
      </c>
      <c r="BG29" s="6">
        <v>0.28744319139891783</v>
      </c>
      <c r="BH29" s="6">
        <v>0.14372159569945894</v>
      </c>
      <c r="BI29" s="6">
        <v>0.16583261042245259</v>
      </c>
      <c r="BJ29" s="6">
        <v>3.1938132377657538E-2</v>
      </c>
      <c r="BK29" s="6">
        <v>4.5385767062987033E-2</v>
      </c>
      <c r="BL29" s="6">
        <v>9.2392454378223604E-2</v>
      </c>
      <c r="BM29" s="6">
        <v>0.28744319139891789</v>
      </c>
      <c r="BN29" s="6">
        <v>6.1594969585482398E-2</v>
      </c>
      <c r="BO29" s="6">
        <v>8.6232957419675363E-2</v>
      </c>
      <c r="BP29" s="6">
        <v>0</v>
      </c>
      <c r="BQ29" s="6">
        <v>0</v>
      </c>
      <c r="BR29" s="6"/>
      <c r="BS29" s="6">
        <v>9.4072317185100382E-2</v>
      </c>
      <c r="BT29" s="6">
        <v>0.16666874123130529</v>
      </c>
      <c r="BU29" s="6">
        <v>7.8393597654250316E-2</v>
      </c>
      <c r="BV29" s="6">
        <v>0.10220202360850413</v>
      </c>
      <c r="BW29" s="6">
        <v>7.4522308881200927E-2</v>
      </c>
      <c r="BX29" s="6"/>
      <c r="BY29" s="6">
        <v>0.12231625165911397</v>
      </c>
      <c r="BZ29" s="6">
        <v>9.239245437822359E-2</v>
      </c>
      <c r="CA29" s="6">
        <v>9.1574822038593309E-2</v>
      </c>
      <c r="CB29" s="6">
        <v>6.2149879221387649E-2</v>
      </c>
      <c r="CC29" s="6"/>
      <c r="CD29" s="6">
        <v>0.11405004045828031</v>
      </c>
      <c r="CE29" s="6">
        <v>8.3039144181909608E-2</v>
      </c>
      <c r="CF29" s="6">
        <v>0.12145486960517655</v>
      </c>
      <c r="CG29" s="6"/>
      <c r="CH29" s="6">
        <v>0.11594347216090804</v>
      </c>
      <c r="CI29" s="6">
        <v>8.1897222130417932E-2</v>
      </c>
      <c r="CJ29" s="6">
        <v>0.10892584095116888</v>
      </c>
      <c r="CK29" s="6"/>
      <c r="CL29" s="6">
        <v>0.10876228863742837</v>
      </c>
    </row>
    <row r="30" spans="1:90" ht="12.75">
      <c r="A30" s="4">
        <f t="shared" si="0"/>
        <v>47</v>
      </c>
      <c r="B30" s="3" t="s">
        <v>45</v>
      </c>
      <c r="C30" s="6">
        <v>8.5574690569143463E-2</v>
      </c>
      <c r="D30" s="8"/>
      <c r="E30" s="6">
        <v>8.3374406344989979E-2</v>
      </c>
      <c r="F30" s="6">
        <v>9.8240078073047868E-2</v>
      </c>
      <c r="G30" s="6">
        <v>0.12318993917096478</v>
      </c>
      <c r="H30" s="6">
        <v>0.11759039648137547</v>
      </c>
      <c r="I30" s="6">
        <v>0</v>
      </c>
      <c r="J30" s="6"/>
      <c r="K30" s="6">
        <v>8.5098313243100673E-2</v>
      </c>
      <c r="L30" s="6">
        <v>6.1270785535032478E-2</v>
      </c>
      <c r="M30" s="6">
        <v>9.8418049228977275E-2</v>
      </c>
      <c r="N30" s="6">
        <v>8.3451249115814849E-2</v>
      </c>
      <c r="O30" s="6">
        <v>9.0243792648497453E-2</v>
      </c>
      <c r="P30" s="6">
        <v>7.0298606592126639E-2</v>
      </c>
      <c r="Q30" s="6">
        <v>8.0843397580945636E-2</v>
      </c>
      <c r="R30" s="6">
        <v>0.16168679516189127</v>
      </c>
      <c r="S30" s="6">
        <v>7.1860797849729457E-2</v>
      </c>
      <c r="T30" s="6">
        <v>0.22636151322664774</v>
      </c>
      <c r="U30" s="6">
        <v>8.0843397580945636E-2</v>
      </c>
      <c r="V30" s="6">
        <v>0.19021975901398974</v>
      </c>
      <c r="W30" s="6">
        <v>5.8795198240687734E-2</v>
      </c>
      <c r="X30" s="6">
        <v>0</v>
      </c>
      <c r="Y30" s="6">
        <v>8.6232957419675349E-2</v>
      </c>
      <c r="Z30" s="6">
        <v>5.3895598387297093E-2</v>
      </c>
      <c r="AA30" s="6">
        <v>2.8119442636850657E-2</v>
      </c>
      <c r="AB30" s="6">
        <v>0</v>
      </c>
      <c r="AC30" s="6">
        <v>0</v>
      </c>
      <c r="AD30" s="6">
        <v>0.12934943612951302</v>
      </c>
      <c r="AE30" s="6">
        <v>7.6087903605595891E-2</v>
      </c>
      <c r="AF30" s="6">
        <v>8.0843397580945636E-2</v>
      </c>
      <c r="AG30" s="6">
        <v>0</v>
      </c>
      <c r="AH30" s="6">
        <v>7.1860797849729457E-2</v>
      </c>
      <c r="AI30" s="6">
        <v>0</v>
      </c>
      <c r="AJ30" s="6">
        <v>0.32337359032378254</v>
      </c>
      <c r="AK30" s="6">
        <v>0</v>
      </c>
      <c r="AL30" s="6">
        <v>0</v>
      </c>
      <c r="AM30" s="6"/>
      <c r="AN30" s="6">
        <v>9.3199375377160026E-2</v>
      </c>
      <c r="AO30" s="6">
        <v>0.12488911074573669</v>
      </c>
      <c r="AP30" s="6">
        <v>7.1251808037443604E-2</v>
      </c>
      <c r="AQ30" s="6">
        <v>8.0406406242670245E-2</v>
      </c>
      <c r="AR30" s="6">
        <v>4.1534222610394085E-2</v>
      </c>
      <c r="AS30" s="6"/>
      <c r="AT30" s="6">
        <v>8.1226541645310305E-2</v>
      </c>
      <c r="AU30" s="6">
        <v>8.0341264676716165E-2</v>
      </c>
      <c r="AV30" s="6">
        <v>9.8764347783618311E-2</v>
      </c>
      <c r="AW30" s="6"/>
      <c r="AX30" s="6">
        <v>0.129349436129513</v>
      </c>
      <c r="AY30" s="6">
        <v>0.10583135683323792</v>
      </c>
      <c r="AZ30" s="6">
        <v>0.10060511698962123</v>
      </c>
      <c r="BA30" s="6">
        <v>7.6087903605595891E-2</v>
      </c>
      <c r="BB30" s="6">
        <v>7.2872921763105919E-2</v>
      </c>
      <c r="BC30" s="6">
        <v>0.10930938264465889</v>
      </c>
      <c r="BD30" s="6">
        <v>4.9749783126735773E-2</v>
      </c>
      <c r="BE30" s="6">
        <v>2.6947799193648547E-2</v>
      </c>
      <c r="BF30" s="6">
        <v>5.7917657968438667E-2</v>
      </c>
      <c r="BG30" s="6">
        <v>0.1724659148393507</v>
      </c>
      <c r="BH30" s="6">
        <v>2.6947799193648547E-2</v>
      </c>
      <c r="BI30" s="6">
        <v>2.4874891563367887E-2</v>
      </c>
      <c r="BJ30" s="6">
        <v>9.5814397132972601E-2</v>
      </c>
      <c r="BK30" s="6">
        <v>0.10211797589172081</v>
      </c>
      <c r="BL30" s="6">
        <v>4.6196227189111795E-2</v>
      </c>
      <c r="BM30" s="6">
        <v>0</v>
      </c>
      <c r="BN30" s="6">
        <v>9.239245437822359E-2</v>
      </c>
      <c r="BO30" s="6">
        <v>0.19402415419426952</v>
      </c>
      <c r="BP30" s="6">
        <v>0.10779119677459419</v>
      </c>
      <c r="BQ30" s="6">
        <v>4.3116478709837674E-2</v>
      </c>
      <c r="BR30" s="6"/>
      <c r="BS30" s="6">
        <v>0.10975103671595042</v>
      </c>
      <c r="BT30" s="6">
        <v>8.1522753863138453E-2</v>
      </c>
      <c r="BU30" s="6">
        <v>7.2363320911615681E-2</v>
      </c>
      <c r="BV30" s="6">
        <v>6.7070077993080818E-2</v>
      </c>
      <c r="BW30" s="6">
        <v>0.11976799641621574</v>
      </c>
      <c r="BX30" s="6"/>
      <c r="BY30" s="6">
        <v>8.4856899588510309E-2</v>
      </c>
      <c r="BZ30" s="6">
        <v>6.6984529424212111E-2</v>
      </c>
      <c r="CA30" s="6">
        <v>0.13163880668047784</v>
      </c>
      <c r="CB30" s="6">
        <v>8.7398267655076356E-2</v>
      </c>
      <c r="CC30" s="6"/>
      <c r="CD30" s="6">
        <v>0.10014149893897782</v>
      </c>
      <c r="CE30" s="6">
        <v>7.3457704468612328E-2</v>
      </c>
      <c r="CF30" s="6">
        <v>9.109115220388242E-2</v>
      </c>
      <c r="CG30" s="6"/>
      <c r="CH30" s="6">
        <v>8.6957604120681015E-2</v>
      </c>
      <c r="CI30" s="6">
        <v>7.2262254820956995E-2</v>
      </c>
      <c r="CJ30" s="6">
        <v>0.10892584095116886</v>
      </c>
      <c r="CK30" s="6"/>
      <c r="CL30" s="6">
        <v>0.11070447236309673</v>
      </c>
    </row>
    <row r="31" spans="1:90" ht="12.75">
      <c r="A31" s="4">
        <f t="shared" si="0"/>
        <v>25</v>
      </c>
      <c r="B31" s="3" t="s">
        <v>55</v>
      </c>
      <c r="C31" s="6">
        <v>0.12342503447472616</v>
      </c>
      <c r="D31" s="8"/>
      <c r="E31" s="6">
        <v>0.12993413975842594</v>
      </c>
      <c r="F31" s="6">
        <v>9.6751592041638038E-2</v>
      </c>
      <c r="G31" s="6">
        <v>0.15398742396370596</v>
      </c>
      <c r="H31" s="6">
        <v>5.3450180218807035E-2</v>
      </c>
      <c r="I31" s="6">
        <v>0.12861449615150444</v>
      </c>
      <c r="J31" s="6"/>
      <c r="K31" s="6">
        <v>0.12377936471723734</v>
      </c>
      <c r="L31" s="6">
        <v>0.10521246000965173</v>
      </c>
      <c r="M31" s="6">
        <v>5.1126259339728468E-2</v>
      </c>
      <c r="N31" s="6">
        <v>0.17069573682780312</v>
      </c>
      <c r="O31" s="6">
        <v>0.16407962299726808</v>
      </c>
      <c r="P31" s="6">
        <v>0.11503408351438905</v>
      </c>
      <c r="Q31" s="6">
        <v>0.13473899596824271</v>
      </c>
      <c r="R31" s="6">
        <v>7.3493997800859662E-2</v>
      </c>
      <c r="S31" s="6">
        <v>9.1459197263292047E-2</v>
      </c>
      <c r="T31" s="6">
        <v>0.10289159692120356</v>
      </c>
      <c r="U31" s="6">
        <v>9.7991997067812905E-2</v>
      </c>
      <c r="V31" s="6">
        <v>0.10375623218944893</v>
      </c>
      <c r="W31" s="6">
        <v>8.0175270328210535E-2</v>
      </c>
      <c r="X31" s="6">
        <v>4.52270755697598E-2</v>
      </c>
      <c r="Y31" s="6">
        <v>0.15678719530850063</v>
      </c>
      <c r="Z31" s="6">
        <v>0.19598399413562581</v>
      </c>
      <c r="AA31" s="6">
        <v>5.1126259339728468E-2</v>
      </c>
      <c r="AB31" s="6">
        <v>0.18566904707585599</v>
      </c>
      <c r="AC31" s="6">
        <v>0.24497999266953221</v>
      </c>
      <c r="AD31" s="6">
        <v>0.11759039648137548</v>
      </c>
      <c r="AE31" s="6">
        <v>0.13834164291926526</v>
      </c>
      <c r="AF31" s="6">
        <v>3.6746998900429838E-2</v>
      </c>
      <c r="AG31" s="6">
        <v>0.19598399413562581</v>
      </c>
      <c r="AH31" s="6">
        <v>0.32663999022604295</v>
      </c>
      <c r="AI31" s="6">
        <v>0.2939759912034387</v>
      </c>
      <c r="AJ31" s="6">
        <v>0.2939759912034387</v>
      </c>
      <c r="AK31" s="6">
        <v>0</v>
      </c>
      <c r="AL31" s="6">
        <v>0</v>
      </c>
      <c r="AM31" s="6"/>
      <c r="AN31" s="6">
        <v>0.11810389166251686</v>
      </c>
      <c r="AO31" s="6">
        <v>0.1500291265452032</v>
      </c>
      <c r="AP31" s="6">
        <v>9.9652878374047002E-2</v>
      </c>
      <c r="AQ31" s="6">
        <v>0.10805604000991259</v>
      </c>
      <c r="AR31" s="6">
        <v>0.15103353676506945</v>
      </c>
      <c r="AS31" s="6"/>
      <c r="AT31" s="6">
        <v>9.8920831163242393E-2</v>
      </c>
      <c r="AU31" s="6">
        <v>0.1716381563548027</v>
      </c>
      <c r="AV31" s="6">
        <v>0.13612681366070559</v>
      </c>
      <c r="AW31" s="6"/>
      <c r="AX31" s="6">
        <v>6.8078650594480525E-2</v>
      </c>
      <c r="AY31" s="6">
        <v>0.12828043252513685</v>
      </c>
      <c r="AZ31" s="6">
        <v>0.16985279491754235</v>
      </c>
      <c r="BA31" s="6">
        <v>7.7817174142086706E-2</v>
      </c>
      <c r="BB31" s="6">
        <v>9.1091152203882406E-2</v>
      </c>
      <c r="BC31" s="6">
        <v>0.19046331824448143</v>
      </c>
      <c r="BD31" s="6">
        <v>0.1582947644941593</v>
      </c>
      <c r="BE31" s="6">
        <v>0.12248999633476611</v>
      </c>
      <c r="BF31" s="6">
        <v>8.7754027224907064E-2</v>
      </c>
      <c r="BG31" s="6">
        <v>0.15678719530850063</v>
      </c>
      <c r="BH31" s="6">
        <v>0.17148599486867258</v>
      </c>
      <c r="BI31" s="6">
        <v>9.0454151139519601E-2</v>
      </c>
      <c r="BJ31" s="6">
        <v>6.5327998045208585E-2</v>
      </c>
      <c r="BK31" s="6">
        <v>0.12377936471723734</v>
      </c>
      <c r="BL31" s="6">
        <v>0.16798628068767926</v>
      </c>
      <c r="BM31" s="6">
        <v>0.19598399413562581</v>
      </c>
      <c r="BN31" s="6">
        <v>8.3993140343839631E-2</v>
      </c>
      <c r="BO31" s="6">
        <v>0.29397599120343865</v>
      </c>
      <c r="BP31" s="6">
        <v>0.14698799560171932</v>
      </c>
      <c r="BQ31" s="6">
        <v>0.11759039648137545</v>
      </c>
      <c r="BR31" s="6"/>
      <c r="BS31" s="6">
        <v>0.14609715926473923</v>
      </c>
      <c r="BT31" s="6">
        <v>0.15316396180347222</v>
      </c>
      <c r="BU31" s="6">
        <v>8.839837497725779E-2</v>
      </c>
      <c r="BV31" s="6">
        <v>0.13936639582977836</v>
      </c>
      <c r="BW31" s="6">
        <v>0.1306559960904172</v>
      </c>
      <c r="BX31" s="6"/>
      <c r="BY31" s="6">
        <v>0.11675642203824517</v>
      </c>
      <c r="BZ31" s="6">
        <v>0.12388988200716344</v>
      </c>
      <c r="CA31" s="6">
        <v>0.13528098710246736</v>
      </c>
      <c r="CB31" s="6">
        <v>0.12712475295283834</v>
      </c>
      <c r="CC31" s="6"/>
      <c r="CD31" s="6">
        <v>0.15362616314502278</v>
      </c>
      <c r="CE31" s="6">
        <v>9.1459197263292033E-2</v>
      </c>
      <c r="CF31" s="6">
        <v>0.17390129057104822</v>
      </c>
      <c r="CG31" s="6"/>
      <c r="CH31" s="6">
        <v>0.15069357532277108</v>
      </c>
      <c r="CI31" s="6">
        <v>0.11332035415104619</v>
      </c>
      <c r="CJ31" s="6">
        <v>0.10830694412758267</v>
      </c>
      <c r="CK31" s="6"/>
      <c r="CL31" s="6">
        <v>0.13948410393436428</v>
      </c>
    </row>
    <row r="32" spans="1:90" ht="12.75">
      <c r="A32" s="4">
        <f t="shared" si="0"/>
        <v>38</v>
      </c>
      <c r="B32" s="3" t="s">
        <v>60</v>
      </c>
      <c r="C32" s="6">
        <v>9.5997249035898138E-2</v>
      </c>
      <c r="D32" s="8"/>
      <c r="E32" s="6">
        <v>0.10647380896871017</v>
      </c>
      <c r="F32" s="6">
        <v>7.442430157049082E-2</v>
      </c>
      <c r="G32" s="6">
        <v>6.9994283619866357E-2</v>
      </c>
      <c r="H32" s="6">
        <v>8.9083633698011741E-2</v>
      </c>
      <c r="I32" s="6">
        <v>6.1244998167383068E-2</v>
      </c>
      <c r="J32" s="6"/>
      <c r="K32" s="6">
        <v>0.1547242058965467</v>
      </c>
      <c r="L32" s="6">
        <v>8.2519576478158232E-2</v>
      </c>
      <c r="M32" s="6">
        <v>4.2605216116440393E-2</v>
      </c>
      <c r="N32" s="6">
        <v>0.11590451266085397</v>
      </c>
      <c r="O32" s="6">
        <v>0.15952185569178845</v>
      </c>
      <c r="P32" s="6">
        <v>0.10651304029110097</v>
      </c>
      <c r="Q32" s="6">
        <v>0.12248999633476614</v>
      </c>
      <c r="R32" s="6">
        <v>6.1244998167383068E-2</v>
      </c>
      <c r="S32" s="6">
        <v>4.355199869680574E-2</v>
      </c>
      <c r="T32" s="6">
        <v>9.7991997067812905E-2</v>
      </c>
      <c r="U32" s="6">
        <v>4.0829998778255376E-2</v>
      </c>
      <c r="V32" s="6">
        <v>5.7642351216360535E-2</v>
      </c>
      <c r="W32" s="6">
        <v>0.26725090109403521</v>
      </c>
      <c r="X32" s="6">
        <v>7.5378459282933005E-2</v>
      </c>
      <c r="Y32" s="6">
        <v>0.1306559960904172</v>
      </c>
      <c r="Z32" s="6">
        <v>4.0829998778255376E-2</v>
      </c>
      <c r="AA32" s="6">
        <v>0.17042086446576157</v>
      </c>
      <c r="AB32" s="6">
        <v>0</v>
      </c>
      <c r="AC32" s="6">
        <v>0.24497999266953227</v>
      </c>
      <c r="AD32" s="6">
        <v>0</v>
      </c>
      <c r="AE32" s="6">
        <v>5.7642351216360535E-2</v>
      </c>
      <c r="AF32" s="6">
        <v>0.12248999633476614</v>
      </c>
      <c r="AG32" s="6">
        <v>0</v>
      </c>
      <c r="AH32" s="6">
        <v>0.10887999674201435</v>
      </c>
      <c r="AI32" s="6">
        <v>0</v>
      </c>
      <c r="AJ32" s="6">
        <v>0</v>
      </c>
      <c r="AK32" s="6">
        <v>0</v>
      </c>
      <c r="AL32" s="6">
        <v>0</v>
      </c>
      <c r="AM32" s="6"/>
      <c r="AN32" s="6">
        <v>0.13265292179485591</v>
      </c>
      <c r="AO32" s="6">
        <v>0.12840330650265142</v>
      </c>
      <c r="AP32" s="6">
        <v>5.8130845718194102E-2</v>
      </c>
      <c r="AQ32" s="6">
        <v>6.885924118278744E-2</v>
      </c>
      <c r="AR32" s="6">
        <v>6.293064031877893E-2</v>
      </c>
      <c r="AS32" s="6"/>
      <c r="AT32" s="6">
        <v>6.5018386680065446E-2</v>
      </c>
      <c r="AU32" s="6">
        <v>0.15216148613014427</v>
      </c>
      <c r="AV32" s="6">
        <v>0.11585260737081328</v>
      </c>
      <c r="AW32" s="6"/>
      <c r="AX32" s="6">
        <v>9.2834523537928024E-2</v>
      </c>
      <c r="AY32" s="6">
        <v>0.12471708717721644</v>
      </c>
      <c r="AZ32" s="6">
        <v>5.4439998371007166E-2</v>
      </c>
      <c r="BA32" s="6">
        <v>5.7642351216360535E-2</v>
      </c>
      <c r="BB32" s="6">
        <v>8.2810138367165831E-2</v>
      </c>
      <c r="BC32" s="6">
        <v>9.6611828095026817E-2</v>
      </c>
      <c r="BD32" s="6">
        <v>0.16960153338659928</v>
      </c>
      <c r="BE32" s="6">
        <v>8.1659997556510752E-2</v>
      </c>
      <c r="BF32" s="6">
        <v>2.925134240830236E-2</v>
      </c>
      <c r="BG32" s="6">
        <v>6.5327998045208599E-2</v>
      </c>
      <c r="BH32" s="6">
        <v>0.1633199951130215</v>
      </c>
      <c r="BI32" s="6">
        <v>0.15075691856586601</v>
      </c>
      <c r="BJ32" s="6">
        <v>3.6293332247338113E-2</v>
      </c>
      <c r="BK32" s="6">
        <v>0.1547242058965467</v>
      </c>
      <c r="BL32" s="6">
        <v>0.13998856723973271</v>
      </c>
      <c r="BM32" s="6">
        <v>0</v>
      </c>
      <c r="BN32" s="6">
        <v>0.20998285085959909</v>
      </c>
      <c r="BO32" s="6">
        <v>0.19598399413562581</v>
      </c>
      <c r="BP32" s="6">
        <v>0.1633199951130215</v>
      </c>
      <c r="BQ32" s="6">
        <v>0.1306559960904172</v>
      </c>
      <c r="BR32" s="6"/>
      <c r="BS32" s="6">
        <v>0.1306559960904172</v>
      </c>
      <c r="BT32" s="6">
        <v>0.11528470243272107</v>
      </c>
      <c r="BU32" s="6">
        <v>6.5099578471623967E-2</v>
      </c>
      <c r="BV32" s="6">
        <v>7.9845330944143852E-2</v>
      </c>
      <c r="BW32" s="6">
        <v>0.13307555157357309</v>
      </c>
      <c r="BX32" s="6"/>
      <c r="BY32" s="6">
        <v>9.729701836520431E-2</v>
      </c>
      <c r="BZ32" s="6">
        <v>9.0992568705826268E-2</v>
      </c>
      <c r="CA32" s="6">
        <v>0.10406229777112874</v>
      </c>
      <c r="CB32" s="6">
        <v>9.7109186283418192E-2</v>
      </c>
      <c r="CC32" s="6"/>
      <c r="CD32" s="6">
        <v>0.1074750935582464</v>
      </c>
      <c r="CE32" s="6">
        <v>8.4684441910455599E-2</v>
      </c>
      <c r="CF32" s="6">
        <v>0.11041351782288779</v>
      </c>
      <c r="CG32" s="6"/>
      <c r="CH32" s="6">
        <v>0.13587125643856413</v>
      </c>
      <c r="CI32" s="6">
        <v>6.2955752306136786E-2</v>
      </c>
      <c r="CJ32" s="6">
        <v>0.10830694412758267</v>
      </c>
      <c r="CK32" s="6"/>
      <c r="CL32" s="6">
        <v>0.11770810458596143</v>
      </c>
    </row>
    <row r="33" spans="1:90" ht="12.75">
      <c r="A33" s="4">
        <f t="shared" si="0"/>
        <v>34</v>
      </c>
      <c r="B33" s="3" t="s">
        <v>65</v>
      </c>
      <c r="C33" s="6">
        <v>0.10659434795544533</v>
      </c>
      <c r="D33" s="8"/>
      <c r="E33" s="6">
        <v>0.10394731180674074</v>
      </c>
      <c r="F33" s="6">
        <v>0.12838192020909664</v>
      </c>
      <c r="G33" s="6">
        <v>0.12598971051575944</v>
      </c>
      <c r="H33" s="6">
        <v>8.0175270328210549E-2</v>
      </c>
      <c r="I33" s="6">
        <v>2.7560249175322377E-2</v>
      </c>
      <c r="J33" s="6"/>
      <c r="K33" s="6">
        <v>9.283452353792801E-2</v>
      </c>
      <c r="L33" s="6">
        <v>0.1299683329530992</v>
      </c>
      <c r="M33" s="6">
        <v>0.1342064307667872</v>
      </c>
      <c r="N33" s="6">
        <v>8.5347868413901559E-2</v>
      </c>
      <c r="O33" s="6">
        <v>0.12305971724795108</v>
      </c>
      <c r="P33" s="6">
        <v>0.1342064307667872</v>
      </c>
      <c r="Q33" s="6">
        <v>9.1867497251074584E-2</v>
      </c>
      <c r="R33" s="6">
        <v>7.3493997800859676E-2</v>
      </c>
      <c r="S33" s="6">
        <v>3.9196798827125158E-2</v>
      </c>
      <c r="T33" s="6">
        <v>0.1543373953818053</v>
      </c>
      <c r="U33" s="6">
        <v>7.3493997800859676E-2</v>
      </c>
      <c r="V33" s="6">
        <v>5.1878116094724473E-2</v>
      </c>
      <c r="W33" s="6">
        <v>0.12026290549231583</v>
      </c>
      <c r="X33" s="6">
        <v>0.2035218400639191</v>
      </c>
      <c r="Y33" s="6">
        <v>5.8795198240687734E-2</v>
      </c>
      <c r="Z33" s="6">
        <v>0.11024099670128951</v>
      </c>
      <c r="AA33" s="6">
        <v>0.19172347252398175</v>
      </c>
      <c r="AB33" s="6">
        <v>0.18566904707585602</v>
      </c>
      <c r="AC33" s="6">
        <v>0</v>
      </c>
      <c r="AD33" s="6">
        <v>0.17638559472206322</v>
      </c>
      <c r="AE33" s="6">
        <v>5.1878116094724473E-2</v>
      </c>
      <c r="AF33" s="6">
        <v>0.11024099670128951</v>
      </c>
      <c r="AG33" s="6">
        <v>0.14698799560171935</v>
      </c>
      <c r="AH33" s="6">
        <v>0</v>
      </c>
      <c r="AI33" s="6">
        <v>0.11024099670128951</v>
      </c>
      <c r="AJ33" s="6">
        <v>0</v>
      </c>
      <c r="AK33" s="6">
        <v>0.44096398680515803</v>
      </c>
      <c r="AL33" s="6">
        <v>0</v>
      </c>
      <c r="AM33" s="6"/>
      <c r="AN33" s="6">
        <v>7.7024277171206648E-2</v>
      </c>
      <c r="AO33" s="6">
        <v>0.15813880906116012</v>
      </c>
      <c r="AP33" s="6">
        <v>0.11958345404885641</v>
      </c>
      <c r="AQ33" s="6">
        <v>9.5343564714628765E-2</v>
      </c>
      <c r="AR33" s="6">
        <v>0.10518407024710193</v>
      </c>
      <c r="AS33" s="6"/>
      <c r="AT33" s="6">
        <v>0.10240395902110305</v>
      </c>
      <c r="AU33" s="6">
        <v>0.10407845651301866</v>
      </c>
      <c r="AV33" s="6">
        <v>0.11730076496294843</v>
      </c>
      <c r="AW33" s="6"/>
      <c r="AX33" s="6">
        <v>0.139251785306892</v>
      </c>
      <c r="AY33" s="6">
        <v>0.1603505406564211</v>
      </c>
      <c r="AZ33" s="6">
        <v>7.8393597654250316E-2</v>
      </c>
      <c r="BA33" s="6">
        <v>0.14266481926049229</v>
      </c>
      <c r="BB33" s="6">
        <v>4.9686083020299497E-2</v>
      </c>
      <c r="BC33" s="6">
        <v>4.9686083020299497E-2</v>
      </c>
      <c r="BD33" s="6">
        <v>0.1356812267092794</v>
      </c>
      <c r="BE33" s="6">
        <v>0.22048199340257901</v>
      </c>
      <c r="BF33" s="6">
        <v>7.897862450241637E-2</v>
      </c>
      <c r="BG33" s="6">
        <v>0.17638559472206322</v>
      </c>
      <c r="BH33" s="6">
        <v>3.6746998900429838E-2</v>
      </c>
      <c r="BI33" s="6">
        <v>0.16960153338659925</v>
      </c>
      <c r="BJ33" s="6">
        <v>6.5327998045208599E-2</v>
      </c>
      <c r="BK33" s="6">
        <v>4.6417261768964005E-2</v>
      </c>
      <c r="BL33" s="6">
        <v>0.12598971051575944</v>
      </c>
      <c r="BM33" s="6">
        <v>0</v>
      </c>
      <c r="BN33" s="6">
        <v>0.25197942103151888</v>
      </c>
      <c r="BO33" s="6">
        <v>0.17638559472206322</v>
      </c>
      <c r="BP33" s="6">
        <v>0</v>
      </c>
      <c r="BQ33" s="6">
        <v>5.8795198240687734E-2</v>
      </c>
      <c r="BR33" s="6"/>
      <c r="BS33" s="6">
        <v>0.14431548659077897</v>
      </c>
      <c r="BT33" s="6">
        <v>9.6345072747345453E-2</v>
      </c>
      <c r="BU33" s="6">
        <v>8.0175270328210563E-2</v>
      </c>
      <c r="BV33" s="6">
        <v>0.10452479687233375</v>
      </c>
      <c r="BW33" s="6">
        <v>0.14154399576461862</v>
      </c>
      <c r="BX33" s="6"/>
      <c r="BY33" s="6">
        <v>0.10945914566085482</v>
      </c>
      <c r="BZ33" s="6">
        <v>0.10394151117550154</v>
      </c>
      <c r="CA33" s="6">
        <v>0.11707008499251982</v>
      </c>
      <c r="CB33" s="6">
        <v>9.5343564714628765E-2</v>
      </c>
      <c r="CC33" s="6"/>
      <c r="CD33" s="6">
        <v>0.11948701577946218</v>
      </c>
      <c r="CE33" s="6">
        <v>9.7991997067812892E-2</v>
      </c>
      <c r="CF33" s="6">
        <v>9.9372166040598994E-2</v>
      </c>
      <c r="CG33" s="6"/>
      <c r="CH33" s="6">
        <v>0.11857855107365593</v>
      </c>
      <c r="CI33" s="6">
        <v>9.8539438392214088E-2</v>
      </c>
      <c r="CJ33" s="6">
        <v>0.10675970206861721</v>
      </c>
      <c r="CK33" s="6"/>
      <c r="CL33" s="6">
        <v>0.12182788824647008</v>
      </c>
    </row>
    <row r="34" spans="1:90" ht="12.75">
      <c r="A34" s="4">
        <f t="shared" si="0"/>
        <v>21</v>
      </c>
      <c r="B34" s="3" t="s">
        <v>59</v>
      </c>
      <c r="C34" s="6">
        <v>0.13187777925996499</v>
      </c>
      <c r="D34" s="8"/>
      <c r="E34" s="6">
        <v>0.1319192446714019</v>
      </c>
      <c r="F34" s="6">
        <v>0.12800979870124421</v>
      </c>
      <c r="G34" s="6">
        <v>0.10032513985514178</v>
      </c>
      <c r="H34" s="6">
        <v>0.22983577494087026</v>
      </c>
      <c r="I34" s="6">
        <v>0.15801209527184831</v>
      </c>
      <c r="J34" s="6"/>
      <c r="K34" s="6">
        <v>0.15523995324953516</v>
      </c>
      <c r="L34" s="6">
        <v>0.15967538048523616</v>
      </c>
      <c r="M34" s="6">
        <v>5.4960728790208108E-2</v>
      </c>
      <c r="N34" s="6">
        <v>9.9677880888334416E-2</v>
      </c>
      <c r="O34" s="6">
        <v>9.7991997067812905E-2</v>
      </c>
      <c r="P34" s="6">
        <v>0.12824170051048558</v>
      </c>
      <c r="Q34" s="6">
        <v>0.19312589422114793</v>
      </c>
      <c r="R34" s="6">
        <v>0.12289829632254867</v>
      </c>
      <c r="S34" s="6">
        <v>5.6182078318879398E-2</v>
      </c>
      <c r="T34" s="6">
        <v>0.1474779555870584</v>
      </c>
      <c r="U34" s="6">
        <v>0.14045519579719851</v>
      </c>
      <c r="V34" s="6">
        <v>0.24786211023035029</v>
      </c>
      <c r="W34" s="6">
        <v>0.11491788747043513</v>
      </c>
      <c r="X34" s="6">
        <v>6.482547498332239E-2</v>
      </c>
      <c r="Y34" s="6">
        <v>0</v>
      </c>
      <c r="Z34" s="6">
        <v>0.14045519579719851</v>
      </c>
      <c r="AA34" s="6">
        <v>0.21984291516083243</v>
      </c>
      <c r="AB34" s="6">
        <v>0.17741708942804021</v>
      </c>
      <c r="AC34" s="6">
        <v>0.14045519579719851</v>
      </c>
      <c r="AD34" s="6">
        <v>0</v>
      </c>
      <c r="AE34" s="6">
        <v>0.14871726613821018</v>
      </c>
      <c r="AF34" s="6">
        <v>0.26335349211974718</v>
      </c>
      <c r="AG34" s="6">
        <v>0.14045519579719851</v>
      </c>
      <c r="AH34" s="6">
        <v>0.18727359439626468</v>
      </c>
      <c r="AI34" s="6">
        <v>0.21068279369579776</v>
      </c>
      <c r="AJ34" s="6">
        <v>0.21068279369579776</v>
      </c>
      <c r="AK34" s="6">
        <v>0</v>
      </c>
      <c r="AL34" s="6">
        <v>0</v>
      </c>
      <c r="AM34" s="6"/>
      <c r="AN34" s="6">
        <v>0.14720195192719493</v>
      </c>
      <c r="AO34" s="6">
        <v>9.8802965319408589E-2</v>
      </c>
      <c r="AP34" s="6">
        <v>9.9985054635293835E-2</v>
      </c>
      <c r="AQ34" s="6">
        <v>0.13665910942430123</v>
      </c>
      <c r="AR34" s="6">
        <v>0.17009253069018535</v>
      </c>
      <c r="AS34" s="6"/>
      <c r="AT34" s="6">
        <v>0.13579554475179381</v>
      </c>
      <c r="AU34" s="6">
        <v>0.11515581270329318</v>
      </c>
      <c r="AV34" s="6">
        <v>0.13699570821598672</v>
      </c>
      <c r="AW34" s="6"/>
      <c r="AX34" s="6">
        <v>0.12419196259962813</v>
      </c>
      <c r="AY34" s="6">
        <v>7.6611924980290083E-2</v>
      </c>
      <c r="AZ34" s="6">
        <v>9.3636797198132324E-2</v>
      </c>
      <c r="BA34" s="6">
        <v>0.14871726613821018</v>
      </c>
      <c r="BB34" s="6">
        <v>0.13056398482556481</v>
      </c>
      <c r="BC34" s="6">
        <v>8.3086172161723051E-2</v>
      </c>
      <c r="BD34" s="6">
        <v>0.22688916244162832</v>
      </c>
      <c r="BE34" s="6">
        <v>3.5113798949299627E-2</v>
      </c>
      <c r="BF34" s="6">
        <v>0.21382731300469024</v>
      </c>
      <c r="BG34" s="6">
        <v>0.1685462349566382</v>
      </c>
      <c r="BH34" s="6">
        <v>0.14045519579719851</v>
      </c>
      <c r="BI34" s="6">
        <v>0</v>
      </c>
      <c r="BJ34" s="6">
        <v>3.121226573271078E-2</v>
      </c>
      <c r="BK34" s="6">
        <v>0.17741708942804021</v>
      </c>
      <c r="BL34" s="6">
        <v>0.21068279369579773</v>
      </c>
      <c r="BM34" s="6">
        <v>0.28091039159439701</v>
      </c>
      <c r="BN34" s="6">
        <v>0.30097541956542534</v>
      </c>
      <c r="BO34" s="6">
        <v>0.1685462349566382</v>
      </c>
      <c r="BP34" s="6">
        <v>0.28091039159439701</v>
      </c>
      <c r="BQ34" s="6">
        <v>5.6182078318879405E-2</v>
      </c>
      <c r="BR34" s="6"/>
      <c r="BS34" s="6">
        <v>0.14300892662987483</v>
      </c>
      <c r="BT34" s="6">
        <v>0.17704436445025021</v>
      </c>
      <c r="BU34" s="6">
        <v>0.12081111246891899</v>
      </c>
      <c r="BV34" s="6">
        <v>0.13109151607738528</v>
      </c>
      <c r="BW34" s="6">
        <v>8.3232708620562076E-2</v>
      </c>
      <c r="BX34" s="6"/>
      <c r="BY34" s="6">
        <v>0.14942042106084946</v>
      </c>
      <c r="BZ34" s="6">
        <v>0.11738041363051589</v>
      </c>
      <c r="CA34" s="6">
        <v>0.11932476811089431</v>
      </c>
      <c r="CB34" s="6">
        <v>0.13665910942430121</v>
      </c>
      <c r="CC34" s="6"/>
      <c r="CD34" s="6">
        <v>0.133205895368956</v>
      </c>
      <c r="CE34" s="6">
        <v>0.13317233379289933</v>
      </c>
      <c r="CF34" s="6">
        <v>0.11869453165960436</v>
      </c>
      <c r="CG34" s="6"/>
      <c r="CH34" s="6">
        <v>0.13101282969318515</v>
      </c>
      <c r="CI34" s="6">
        <v>0.14594785708535707</v>
      </c>
      <c r="CJ34" s="6">
        <v>0.10645025365682413</v>
      </c>
      <c r="CK34" s="6"/>
      <c r="CL34" s="6">
        <v>0.13665910942430123</v>
      </c>
    </row>
    <row r="35" spans="1:90" ht="12.75">
      <c r="A35" s="4">
        <f t="shared" si="0"/>
        <v>23</v>
      </c>
      <c r="B35" s="3" t="s">
        <v>52</v>
      </c>
      <c r="C35" s="6">
        <v>0.12866124805850243</v>
      </c>
      <c r="D35" s="8"/>
      <c r="E35" s="6">
        <v>0.13347123578518308</v>
      </c>
      <c r="F35" s="6">
        <v>0.11734231547614049</v>
      </c>
      <c r="G35" s="6">
        <v>0.16052022376822683</v>
      </c>
      <c r="H35" s="6">
        <v>0.30644769992116033</v>
      </c>
      <c r="I35" s="6">
        <v>0</v>
      </c>
      <c r="J35" s="6"/>
      <c r="K35" s="6">
        <v>0.13306281707103015</v>
      </c>
      <c r="L35" s="6">
        <v>0.10645025365682413</v>
      </c>
      <c r="M35" s="6">
        <v>0.18320242930069366</v>
      </c>
      <c r="N35" s="6">
        <v>0.18123251070606253</v>
      </c>
      <c r="O35" s="6">
        <v>0.11759039648137549</v>
      </c>
      <c r="P35" s="6">
        <v>3.6640485860138738E-2</v>
      </c>
      <c r="Q35" s="6">
        <v>0.14045519579719848</v>
      </c>
      <c r="R35" s="6">
        <v>0.10534139684789888</v>
      </c>
      <c r="S35" s="6">
        <v>7.4909437758505865E-2</v>
      </c>
      <c r="T35" s="6">
        <v>0.12640967621747864</v>
      </c>
      <c r="U35" s="6">
        <v>0.21068279369579776</v>
      </c>
      <c r="V35" s="6">
        <v>9.9144844092140111E-2</v>
      </c>
      <c r="W35" s="6">
        <v>0.38305962490145035</v>
      </c>
      <c r="X35" s="6">
        <v>0.12965094996664475</v>
      </c>
      <c r="Y35" s="6">
        <v>0.22472831327551759</v>
      </c>
      <c r="Z35" s="6">
        <v>7.0227597898599239E-2</v>
      </c>
      <c r="AA35" s="6">
        <v>0</v>
      </c>
      <c r="AB35" s="6">
        <v>8.8708544714020093E-2</v>
      </c>
      <c r="AC35" s="6">
        <v>0.14045519579719848</v>
      </c>
      <c r="AD35" s="6">
        <v>0</v>
      </c>
      <c r="AE35" s="6">
        <v>0.19828968818428022</v>
      </c>
      <c r="AF35" s="6">
        <v>0.21068279369579773</v>
      </c>
      <c r="AG35" s="6">
        <v>0.14045519579719848</v>
      </c>
      <c r="AH35" s="6">
        <v>0</v>
      </c>
      <c r="AI35" s="6">
        <v>0</v>
      </c>
      <c r="AJ35" s="6">
        <v>0</v>
      </c>
      <c r="AK35" s="6">
        <v>0</v>
      </c>
      <c r="AL35" s="6">
        <v>0</v>
      </c>
      <c r="AM35" s="6"/>
      <c r="AN35" s="6">
        <v>0.13248175673447543</v>
      </c>
      <c r="AO35" s="6">
        <v>0.11623878272871598</v>
      </c>
      <c r="AP35" s="6">
        <v>7.1417896168067013E-2</v>
      </c>
      <c r="AQ35" s="6">
        <v>0.14576971671925465</v>
      </c>
      <c r="AR35" s="6">
        <v>0.17009253069018532</v>
      </c>
      <c r="AS35" s="6"/>
      <c r="AT35" s="6">
        <v>0.13579554475179381</v>
      </c>
      <c r="AU35" s="6">
        <v>0.10468710245753923</v>
      </c>
      <c r="AV35" s="6">
        <v>0.13284432311853256</v>
      </c>
      <c r="AW35" s="6"/>
      <c r="AX35" s="6">
        <v>7.0966835771216083E-2</v>
      </c>
      <c r="AY35" s="6">
        <v>0</v>
      </c>
      <c r="AZ35" s="6">
        <v>0.1123641566377588</v>
      </c>
      <c r="BA35" s="6">
        <v>0.12393105511517512</v>
      </c>
      <c r="BB35" s="6">
        <v>0.23738906331920867</v>
      </c>
      <c r="BC35" s="6">
        <v>0.14243343799152525</v>
      </c>
      <c r="BD35" s="6">
        <v>9.7238212474983571E-2</v>
      </c>
      <c r="BE35" s="6">
        <v>0.21068279369579776</v>
      </c>
      <c r="BF35" s="6">
        <v>7.5468463413420089E-2</v>
      </c>
      <c r="BG35" s="6">
        <v>0.1123641566377588</v>
      </c>
      <c r="BH35" s="6">
        <v>0.21068279369579776</v>
      </c>
      <c r="BI35" s="6">
        <v>0.2593018999332895</v>
      </c>
      <c r="BJ35" s="6">
        <v>0.12484906293084309</v>
      </c>
      <c r="BK35" s="6">
        <v>0.17741708942804019</v>
      </c>
      <c r="BL35" s="6">
        <v>0.12039016782617014</v>
      </c>
      <c r="BM35" s="6">
        <v>0.56182078318879392</v>
      </c>
      <c r="BN35" s="6">
        <v>0.24078033565234028</v>
      </c>
      <c r="BO35" s="6">
        <v>0.16854623495663817</v>
      </c>
      <c r="BP35" s="6">
        <v>0.28091039159439696</v>
      </c>
      <c r="BQ35" s="6">
        <v>0</v>
      </c>
      <c r="BR35" s="6"/>
      <c r="BS35" s="6">
        <v>9.1934309976348091E-2</v>
      </c>
      <c r="BT35" s="6">
        <v>8.4981294936120097E-2</v>
      </c>
      <c r="BU35" s="6">
        <v>0.13554417496512861</v>
      </c>
      <c r="BV35" s="6">
        <v>0.14981887551701173</v>
      </c>
      <c r="BW35" s="6">
        <v>0.20808177155140514</v>
      </c>
      <c r="BX35" s="6"/>
      <c r="BY35" s="6">
        <v>0.10160588632137763</v>
      </c>
      <c r="BZ35" s="6">
        <v>0.12640967621747864</v>
      </c>
      <c r="CA35" s="6">
        <v>0.14915596013861784</v>
      </c>
      <c r="CB35" s="6">
        <v>0.18221214589906831</v>
      </c>
      <c r="CC35" s="6"/>
      <c r="CD35" s="6">
        <v>0.11417648174481941</v>
      </c>
      <c r="CE35" s="6">
        <v>0.13733396922392743</v>
      </c>
      <c r="CF35" s="6">
        <v>0.14243343799152525</v>
      </c>
      <c r="CG35" s="6"/>
      <c r="CH35" s="6">
        <v>0.11330839324816012</v>
      </c>
      <c r="CI35" s="6">
        <v>0.15065585247520732</v>
      </c>
      <c r="CJ35" s="6">
        <v>0.10645025365682413</v>
      </c>
      <c r="CK35" s="6"/>
      <c r="CL35" s="6">
        <v>0.13665910942430123</v>
      </c>
    </row>
    <row r="36" spans="1:90" ht="12.75">
      <c r="A36" s="4">
        <f t="shared" si="0"/>
        <v>48</v>
      </c>
      <c r="B36" s="3" t="s">
        <v>30</v>
      </c>
      <c r="C36" s="6">
        <v>8.3854220391616982E-2</v>
      </c>
      <c r="D36" s="8"/>
      <c r="E36" s="6">
        <v>6.377600693142739E-2</v>
      </c>
      <c r="F36" s="6">
        <v>0.14140617298393252</v>
      </c>
      <c r="G36" s="6">
        <v>0.15958696665329528</v>
      </c>
      <c r="H36" s="6">
        <v>0</v>
      </c>
      <c r="I36" s="6">
        <v>6.9819297910816688E-2</v>
      </c>
      <c r="J36" s="6"/>
      <c r="K36" s="6">
        <v>0.14698799560171932</v>
      </c>
      <c r="L36" s="6">
        <v>7.0554237888825283E-2</v>
      </c>
      <c r="M36" s="6">
        <v>4.8569946372742041E-2</v>
      </c>
      <c r="N36" s="6">
        <v>6.0059611106078867E-2</v>
      </c>
      <c r="O36" s="6">
        <v>0.15587564184740468</v>
      </c>
      <c r="P36" s="6">
        <v>9.7139892745484083E-2</v>
      </c>
      <c r="Q36" s="6">
        <v>6.9819297910816688E-2</v>
      </c>
      <c r="R36" s="6">
        <v>4.6546198607211126E-2</v>
      </c>
      <c r="S36" s="6">
        <v>4.9649278514358533E-2</v>
      </c>
      <c r="T36" s="6">
        <v>0.13963859582163335</v>
      </c>
      <c r="U36" s="6">
        <v>4.6546198607211126E-2</v>
      </c>
      <c r="V36" s="6">
        <v>0.197136841159953</v>
      </c>
      <c r="W36" s="6">
        <v>0</v>
      </c>
      <c r="X36" s="6">
        <v>0.17186288716508724</v>
      </c>
      <c r="Y36" s="6">
        <v>7.4473917771537806E-2</v>
      </c>
      <c r="Z36" s="6">
        <v>9.3092397214422251E-2</v>
      </c>
      <c r="AA36" s="6">
        <v>0</v>
      </c>
      <c r="AB36" s="6">
        <v>0.11759039648137548</v>
      </c>
      <c r="AC36" s="6">
        <v>0</v>
      </c>
      <c r="AD36" s="6">
        <v>0.22342175331461339</v>
      </c>
      <c r="AE36" s="6">
        <v>6.5712280386651001E-2</v>
      </c>
      <c r="AF36" s="6">
        <v>0.20945789373245005</v>
      </c>
      <c r="AG36" s="6">
        <v>9.3092397214422251E-2</v>
      </c>
      <c r="AH36" s="6">
        <v>0</v>
      </c>
      <c r="AI36" s="6">
        <v>0.13963859582163338</v>
      </c>
      <c r="AJ36" s="6">
        <v>0.27927719164326675</v>
      </c>
      <c r="AK36" s="6">
        <v>0</v>
      </c>
      <c r="AL36" s="6">
        <v>0</v>
      </c>
      <c r="AM36" s="6"/>
      <c r="AN36" s="6">
        <v>8.7807675975175567E-2</v>
      </c>
      <c r="AO36" s="6">
        <v>0.11556297585238623</v>
      </c>
      <c r="AP36" s="6">
        <v>5.6802140673206797E-2</v>
      </c>
      <c r="AQ36" s="6">
        <v>9.0576386478897319E-2</v>
      </c>
      <c r="AR36" s="6">
        <v>5.124352140243426E-2</v>
      </c>
      <c r="AS36" s="6"/>
      <c r="AT36" s="6">
        <v>8.2062492331196862E-2</v>
      </c>
      <c r="AU36" s="6">
        <v>9.7139892745484083E-2</v>
      </c>
      <c r="AV36" s="6">
        <v>7.7041983901590824E-2</v>
      </c>
      <c r="AW36" s="6"/>
      <c r="AX36" s="6">
        <v>0.10583135683323792</v>
      </c>
      <c r="AY36" s="6">
        <v>0.18279961634832004</v>
      </c>
      <c r="AZ36" s="6">
        <v>6.2061598142948163E-2</v>
      </c>
      <c r="BA36" s="6">
        <v>9.8568420579976501E-2</v>
      </c>
      <c r="BB36" s="6">
        <v>6.2935705159046035E-2</v>
      </c>
      <c r="BC36" s="6">
        <v>9.4403557738569038E-2</v>
      </c>
      <c r="BD36" s="6">
        <v>6.4448582686907702E-2</v>
      </c>
      <c r="BE36" s="6">
        <v>9.3092397214422251E-2</v>
      </c>
      <c r="BF36" s="6">
        <v>1.6673265172732342E-2</v>
      </c>
      <c r="BG36" s="6">
        <v>0.14894783554307561</v>
      </c>
      <c r="BH36" s="6">
        <v>4.6546198607211126E-2</v>
      </c>
      <c r="BI36" s="6">
        <v>4.296572179127181E-2</v>
      </c>
      <c r="BJ36" s="6">
        <v>8.2748797523930884E-2</v>
      </c>
      <c r="BK36" s="6">
        <v>0.11759039648137548</v>
      </c>
      <c r="BL36" s="6">
        <v>3.9896741663323819E-2</v>
      </c>
      <c r="BM36" s="6">
        <v>0</v>
      </c>
      <c r="BN36" s="6">
        <v>7.9793483326647638E-2</v>
      </c>
      <c r="BO36" s="6">
        <v>0.22342175331461339</v>
      </c>
      <c r="BP36" s="6">
        <v>0</v>
      </c>
      <c r="BQ36" s="6">
        <v>0.14894783554307561</v>
      </c>
      <c r="BR36" s="6"/>
      <c r="BS36" s="6">
        <v>8.124427393258668E-2</v>
      </c>
      <c r="BT36" s="6">
        <v>0.12203709214663756</v>
      </c>
      <c r="BU36" s="6">
        <v>7.4213519457651297E-2</v>
      </c>
      <c r="BV36" s="6">
        <v>6.6199038019144715E-2</v>
      </c>
      <c r="BW36" s="6">
        <v>9.6540263777919369E-2</v>
      </c>
      <c r="BX36" s="6"/>
      <c r="BY36" s="6">
        <v>7.1304814887642565E-2</v>
      </c>
      <c r="BZ36" s="6">
        <v>0.10373152832464193</v>
      </c>
      <c r="CA36" s="6">
        <v>8.8973264594315066E-2</v>
      </c>
      <c r="CB36" s="6">
        <v>6.0384257652598215E-2</v>
      </c>
      <c r="CC36" s="6"/>
      <c r="CD36" s="6">
        <v>9.0089416659118293E-2</v>
      </c>
      <c r="CE36" s="6">
        <v>8.5507090774728581E-2</v>
      </c>
      <c r="CF36" s="6">
        <v>4.7201778869284519E-2</v>
      </c>
      <c r="CG36" s="6"/>
      <c r="CH36" s="6">
        <v>9.8568420579976501E-2</v>
      </c>
      <c r="CI36" s="6">
        <v>6.2408310981735583E-2</v>
      </c>
      <c r="CJ36" s="6">
        <v>0.10583135683323792</v>
      </c>
      <c r="CK36" s="6"/>
      <c r="CL36" s="6">
        <v>7.0448300594697921E-2</v>
      </c>
    </row>
    <row r="37" spans="1:90" ht="12.75">
      <c r="A37" s="4">
        <f t="shared" si="0"/>
        <v>24</v>
      </c>
      <c r="B37" s="3" t="s">
        <v>58</v>
      </c>
      <c r="C37" s="6">
        <v>0.12846177325531094</v>
      </c>
      <c r="D37" s="8"/>
      <c r="E37" s="6">
        <v>0.12285994770491163</v>
      </c>
      <c r="F37" s="6">
        <v>0.14835244113051166</v>
      </c>
      <c r="G37" s="6">
        <v>8.5859654573702718E-2</v>
      </c>
      <c r="H37" s="6">
        <v>0</v>
      </c>
      <c r="I37" s="6">
        <v>0.22538159325596963</v>
      </c>
      <c r="J37" s="6"/>
      <c r="K37" s="6">
        <v>0.14234626942482292</v>
      </c>
      <c r="L37" s="6">
        <v>0.13285651812983473</v>
      </c>
      <c r="M37" s="6">
        <v>7.8393597654250302E-2</v>
      </c>
      <c r="N37" s="6">
        <v>0.21326430329597129</v>
      </c>
      <c r="O37" s="6">
        <v>4.1931459210412955E-2</v>
      </c>
      <c r="P37" s="6">
        <v>0.1567871953085006</v>
      </c>
      <c r="Q37" s="6">
        <v>7.512719775198988E-2</v>
      </c>
      <c r="R37" s="6">
        <v>3.756359887599494E-2</v>
      </c>
      <c r="S37" s="6">
        <v>0.2404070328063676</v>
      </c>
      <c r="T37" s="6">
        <v>4.5076318651193922E-2</v>
      </c>
      <c r="U37" s="6">
        <v>0.15025439550397976</v>
      </c>
      <c r="V37" s="6">
        <v>0.21212385247620671</v>
      </c>
      <c r="W37" s="6">
        <v>8.1956943002170768E-2</v>
      </c>
      <c r="X37" s="6">
        <v>0</v>
      </c>
      <c r="Y37" s="6">
        <v>0.1202035164031838</v>
      </c>
      <c r="Z37" s="6">
        <v>7.512719775198988E-2</v>
      </c>
      <c r="AA37" s="6">
        <v>0</v>
      </c>
      <c r="AB37" s="6">
        <v>0.18979502589976391</v>
      </c>
      <c r="AC37" s="6">
        <v>0.30050879100795952</v>
      </c>
      <c r="AD37" s="6">
        <v>0.36061054920955138</v>
      </c>
      <c r="AE37" s="6">
        <v>0</v>
      </c>
      <c r="AF37" s="6">
        <v>0.33807238988395444</v>
      </c>
      <c r="AG37" s="6">
        <v>0</v>
      </c>
      <c r="AH37" s="6">
        <v>0.40067838801061267</v>
      </c>
      <c r="AI37" s="6">
        <v>0.22538159325596963</v>
      </c>
      <c r="AJ37" s="6">
        <v>0</v>
      </c>
      <c r="AK37" s="6">
        <v>0</v>
      </c>
      <c r="AL37" s="6">
        <v>0</v>
      </c>
      <c r="AM37" s="6"/>
      <c r="AN37" s="6">
        <v>0.12597748444001797</v>
      </c>
      <c r="AO37" s="6">
        <v>0.16165300481807476</v>
      </c>
      <c r="AP37" s="6">
        <v>0.10696075612147712</v>
      </c>
      <c r="AQ37" s="6">
        <v>0.12670100377632887</v>
      </c>
      <c r="AR37" s="6">
        <v>0.1157923781865532</v>
      </c>
      <c r="AS37" s="6"/>
      <c r="AT37" s="6">
        <v>0.11536119465234465</v>
      </c>
      <c r="AU37" s="6">
        <v>0.12318993917096478</v>
      </c>
      <c r="AV37" s="6">
        <v>0.15987659817172231</v>
      </c>
      <c r="AW37" s="6"/>
      <c r="AX37" s="6">
        <v>0.15183602071981112</v>
      </c>
      <c r="AY37" s="6">
        <v>0.29504499480781482</v>
      </c>
      <c r="AZ37" s="6">
        <v>0.10016959700265318</v>
      </c>
      <c r="BA37" s="6">
        <v>0.10606192623810336</v>
      </c>
      <c r="BB37" s="6">
        <v>7.6185327297792552E-2</v>
      </c>
      <c r="BC37" s="6">
        <v>0.12697554549632092</v>
      </c>
      <c r="BD37" s="6">
        <v>0.24271863889104422</v>
      </c>
      <c r="BE37" s="6">
        <v>0.22538159325596963</v>
      </c>
      <c r="BF37" s="6">
        <v>0.10764494006255265</v>
      </c>
      <c r="BG37" s="6">
        <v>0.1202035164031838</v>
      </c>
      <c r="BH37" s="6">
        <v>0</v>
      </c>
      <c r="BI37" s="6">
        <v>0.13869636508059668</v>
      </c>
      <c r="BJ37" s="6">
        <v>0.20033919400530634</v>
      </c>
      <c r="BK37" s="6">
        <v>0</v>
      </c>
      <c r="BL37" s="6">
        <v>0</v>
      </c>
      <c r="BM37" s="6">
        <v>0</v>
      </c>
      <c r="BN37" s="6">
        <v>0.12878948186055408</v>
      </c>
      <c r="BO37" s="6">
        <v>0</v>
      </c>
      <c r="BP37" s="6">
        <v>0.15025439550397976</v>
      </c>
      <c r="BQ37" s="6">
        <v>0</v>
      </c>
      <c r="BR37" s="6"/>
      <c r="BS37" s="6">
        <v>0.15298629360405211</v>
      </c>
      <c r="BT37" s="6">
        <v>0.13636533373470433</v>
      </c>
      <c r="BU37" s="6">
        <v>0.12608760461872429</v>
      </c>
      <c r="BV37" s="6">
        <v>0.13355946267020424</v>
      </c>
      <c r="BW37" s="6">
        <v>6.6779731335102108E-2</v>
      </c>
      <c r="BX37" s="6"/>
      <c r="BY37" s="6">
        <v>0.15984510159997847</v>
      </c>
      <c r="BZ37" s="6">
        <v>0.10947105958147096</v>
      </c>
      <c r="CA37" s="6">
        <v>9.5737313949438421E-2</v>
      </c>
      <c r="CB37" s="6">
        <v>0.12994974746290142</v>
      </c>
      <c r="CC37" s="6"/>
      <c r="CD37" s="6">
        <v>0.17448897542397651</v>
      </c>
      <c r="CE37" s="6">
        <v>9.3491623869142962E-2</v>
      </c>
      <c r="CF37" s="6">
        <v>0.12697554549632092</v>
      </c>
      <c r="CG37" s="6"/>
      <c r="CH37" s="6">
        <v>0.189396296853756</v>
      </c>
      <c r="CI37" s="6">
        <v>0.10072920368981883</v>
      </c>
      <c r="CJ37" s="6">
        <v>0.10438726424487016</v>
      </c>
      <c r="CK37" s="6"/>
      <c r="CL37" s="6">
        <v>0.19492462119435211</v>
      </c>
    </row>
    <row r="38" spans="1:90" ht="12.75">
      <c r="A38" s="4">
        <f t="shared" si="0"/>
        <v>29</v>
      </c>
      <c r="B38" s="3" t="s">
        <v>53</v>
      </c>
      <c r="C38" s="6">
        <v>0.11474788053589692</v>
      </c>
      <c r="D38" s="8"/>
      <c r="E38" s="6">
        <v>0.13628647547994896</v>
      </c>
      <c r="F38" s="6">
        <v>4.3910337926589577E-2</v>
      </c>
      <c r="G38" s="6">
        <v>0.13765542445240381</v>
      </c>
      <c r="H38" s="6">
        <v>0</v>
      </c>
      <c r="I38" s="6">
        <v>0.10840364675626801</v>
      </c>
      <c r="J38" s="6"/>
      <c r="K38" s="6">
        <v>0.15214546913160421</v>
      </c>
      <c r="L38" s="6">
        <v>0.10954473777475504</v>
      </c>
      <c r="M38" s="6">
        <v>0.10054831003479929</v>
      </c>
      <c r="N38" s="6">
        <v>0.1243339317634615</v>
      </c>
      <c r="O38" s="6">
        <v>5.3781654204660086E-2</v>
      </c>
      <c r="P38" s="6">
        <v>5.0274155017399645E-2</v>
      </c>
      <c r="Q38" s="6">
        <v>0.21680729351253603</v>
      </c>
      <c r="R38" s="6">
        <v>9.635879711668266E-2</v>
      </c>
      <c r="S38" s="6">
        <v>0.1027827169244615</v>
      </c>
      <c r="T38" s="6">
        <v>0.14453819567502399</v>
      </c>
      <c r="U38" s="6">
        <v>9.635879711668266E-2</v>
      </c>
      <c r="V38" s="6">
        <v>0.27207189774122165</v>
      </c>
      <c r="W38" s="6">
        <v>0.10511868776365381</v>
      </c>
      <c r="X38" s="6">
        <v>8.8946581953860918E-2</v>
      </c>
      <c r="Y38" s="6">
        <v>0.30834815077338451</v>
      </c>
      <c r="Z38" s="6">
        <v>4.817939855834133E-2</v>
      </c>
      <c r="AA38" s="6">
        <v>0.10054831003479929</v>
      </c>
      <c r="AB38" s="6">
        <v>6.0858187652641678E-2</v>
      </c>
      <c r="AC38" s="6">
        <v>9.635879711668266E-2</v>
      </c>
      <c r="AD38" s="6">
        <v>0</v>
      </c>
      <c r="AE38" s="6">
        <v>6.8017974435305412E-2</v>
      </c>
      <c r="AF38" s="6">
        <v>0.21680729351253603</v>
      </c>
      <c r="AG38" s="6">
        <v>9.635879711668266E-2</v>
      </c>
      <c r="AH38" s="6">
        <v>0</v>
      </c>
      <c r="AI38" s="6">
        <v>0</v>
      </c>
      <c r="AJ38" s="6">
        <v>0.28907639135004798</v>
      </c>
      <c r="AK38" s="6">
        <v>0</v>
      </c>
      <c r="AL38" s="6">
        <v>0</v>
      </c>
      <c r="AM38" s="6"/>
      <c r="AN38" s="6">
        <v>9.0888647062023833E-2</v>
      </c>
      <c r="AO38" s="6">
        <v>0.19138850737658353</v>
      </c>
      <c r="AP38" s="6">
        <v>7.8393597654250302E-2</v>
      </c>
      <c r="AQ38" s="6">
        <v>9.3754505302718283E-2</v>
      </c>
      <c r="AR38" s="6">
        <v>0.13790800321286695</v>
      </c>
      <c r="AS38" s="6"/>
      <c r="AT38" s="6">
        <v>0.11234248384219875</v>
      </c>
      <c r="AU38" s="6">
        <v>0.12209437647082774</v>
      </c>
      <c r="AV38" s="6">
        <v>0.1139217305812997</v>
      </c>
      <c r="AW38" s="6"/>
      <c r="AX38" s="6">
        <v>4.8686550122113342E-2</v>
      </c>
      <c r="AY38" s="6">
        <v>0.16818990042184609</v>
      </c>
      <c r="AZ38" s="6">
        <v>0.12847839615557688</v>
      </c>
      <c r="BA38" s="6">
        <v>0.11903145526178449</v>
      </c>
      <c r="BB38" s="6">
        <v>8.1429969394379714E-2</v>
      </c>
      <c r="BC38" s="6">
        <v>6.5143975515503771E-2</v>
      </c>
      <c r="BD38" s="6">
        <v>0.15565651841925662</v>
      </c>
      <c r="BE38" s="6">
        <v>9.635879711668266E-2</v>
      </c>
      <c r="BF38" s="6">
        <v>0.17258292020898389</v>
      </c>
      <c r="BG38" s="6">
        <v>0.15417407538669226</v>
      </c>
      <c r="BH38" s="6">
        <v>0.14453819567502402</v>
      </c>
      <c r="BI38" s="6">
        <v>0.13341987293079141</v>
      </c>
      <c r="BJ38" s="6">
        <v>8.5652264103717915E-2</v>
      </c>
      <c r="BK38" s="6">
        <v>6.0858187652641678E-2</v>
      </c>
      <c r="BL38" s="6">
        <v>8.2593254671442282E-2</v>
      </c>
      <c r="BM38" s="6">
        <v>0</v>
      </c>
      <c r="BN38" s="6">
        <v>0.24777976401432689</v>
      </c>
      <c r="BO38" s="6">
        <v>0.11563055654001919</v>
      </c>
      <c r="BP38" s="6">
        <v>9.635879711668266E-2</v>
      </c>
      <c r="BQ38" s="6">
        <v>0.23126111308003844</v>
      </c>
      <c r="BR38" s="6"/>
      <c r="BS38" s="6">
        <v>0.11913451279880767</v>
      </c>
      <c r="BT38" s="6">
        <v>9.7168534907579152E-2</v>
      </c>
      <c r="BU38" s="6">
        <v>8.8946581953860918E-2</v>
      </c>
      <c r="BV38" s="6">
        <v>0.10278271692446152</v>
      </c>
      <c r="BW38" s="6">
        <v>0.24268141496053416</v>
      </c>
      <c r="BX38" s="6"/>
      <c r="BY38" s="6">
        <v>0.13531235339789482</v>
      </c>
      <c r="BZ38" s="6">
        <v>0.10737123107287497</v>
      </c>
      <c r="CA38" s="6">
        <v>9.2095133527448927E-2</v>
      </c>
      <c r="CB38" s="6">
        <v>0.10417167255857586</v>
      </c>
      <c r="CC38" s="6"/>
      <c r="CD38" s="6">
        <v>0.11936057449292303</v>
      </c>
      <c r="CE38" s="6">
        <v>0.10278271692446152</v>
      </c>
      <c r="CF38" s="6">
        <v>0.16285993878875943</v>
      </c>
      <c r="CG38" s="6"/>
      <c r="CH38" s="6">
        <v>0.15061122910674771</v>
      </c>
      <c r="CI38" s="6">
        <v>9.6897114419010513E-2</v>
      </c>
      <c r="CJ38" s="6">
        <v>0.10345891900949088</v>
      </c>
      <c r="CK38" s="6"/>
      <c r="CL38" s="6">
        <v>0.12500600707029105</v>
      </c>
    </row>
    <row r="39" spans="1:90" ht="12.75">
      <c r="A39" s="4">
        <f t="shared" si="0"/>
        <v>51</v>
      </c>
      <c r="B39" s="3" t="s">
        <v>56</v>
      </c>
      <c r="C39" s="6">
        <v>8.2034012812494769E-2</v>
      </c>
      <c r="D39" s="8"/>
      <c r="E39" s="6">
        <v>8.5900903506959378E-2</v>
      </c>
      <c r="F39" s="6">
        <v>4.3414175916119638E-2</v>
      </c>
      <c r="G39" s="6">
        <v>0.1633199951130215</v>
      </c>
      <c r="H39" s="6">
        <v>0</v>
      </c>
      <c r="I39" s="6">
        <v>0.12861449615150441</v>
      </c>
      <c r="J39" s="6"/>
      <c r="K39" s="6">
        <v>0.10830694412758267</v>
      </c>
      <c r="L39" s="6">
        <v>4.3322777651033068E-2</v>
      </c>
      <c r="M39" s="6">
        <v>2.9823651281508275E-2</v>
      </c>
      <c r="N39" s="6">
        <v>7.3757417147816168E-2</v>
      </c>
      <c r="O39" s="6">
        <v>0.12761748455343075</v>
      </c>
      <c r="P39" s="6">
        <v>8.9470953844524817E-2</v>
      </c>
      <c r="Q39" s="6">
        <v>8.5742997434336277E-2</v>
      </c>
      <c r="R39" s="6">
        <v>2.8580999144778765E-2</v>
      </c>
      <c r="S39" s="6">
        <v>6.0972798175528031E-2</v>
      </c>
      <c r="T39" s="6">
        <v>6.8594397947469035E-2</v>
      </c>
      <c r="U39" s="6">
        <v>0.11432399657911506</v>
      </c>
      <c r="V39" s="6">
        <v>8.0699291702904741E-2</v>
      </c>
      <c r="W39" s="6">
        <v>6.2358543588608213E-2</v>
      </c>
      <c r="X39" s="6">
        <v>0.31658952898831855</v>
      </c>
      <c r="Y39" s="6">
        <v>9.1459197263292047E-2</v>
      </c>
      <c r="Z39" s="6">
        <v>0.11432399657911506</v>
      </c>
      <c r="AA39" s="6">
        <v>0.1192946051260331</v>
      </c>
      <c r="AB39" s="6">
        <v>0.28881851767355382</v>
      </c>
      <c r="AC39" s="6">
        <v>0</v>
      </c>
      <c r="AD39" s="6">
        <v>0</v>
      </c>
      <c r="AE39" s="6">
        <v>0.16139858340580948</v>
      </c>
      <c r="AF39" s="6">
        <v>8.5742997434336291E-2</v>
      </c>
      <c r="AG39" s="6">
        <v>0</v>
      </c>
      <c r="AH39" s="6">
        <v>0</v>
      </c>
      <c r="AI39" s="6">
        <v>0</v>
      </c>
      <c r="AJ39" s="6">
        <v>0</v>
      </c>
      <c r="AK39" s="6">
        <v>0.68594397947469032</v>
      </c>
      <c r="AL39" s="6">
        <v>0</v>
      </c>
      <c r="AM39" s="6"/>
      <c r="AN39" s="6">
        <v>4.7926216906528582E-2</v>
      </c>
      <c r="AO39" s="6">
        <v>4.7306481343082088E-2</v>
      </c>
      <c r="AP39" s="6">
        <v>0.12788786058002702</v>
      </c>
      <c r="AQ39" s="6">
        <v>8.8987327066986838E-2</v>
      </c>
      <c r="AR39" s="6">
        <v>0.13844740870131364</v>
      </c>
      <c r="AS39" s="6"/>
      <c r="AT39" s="6">
        <v>7.4771144682075241E-2</v>
      </c>
      <c r="AU39" s="6">
        <v>8.5210432232880787E-2</v>
      </c>
      <c r="AV39" s="6">
        <v>9.4612962686164176E-2</v>
      </c>
      <c r="AW39" s="6"/>
      <c r="AX39" s="6">
        <v>7.2204629418388455E-2</v>
      </c>
      <c r="AY39" s="6">
        <v>9.9773669741773138E-2</v>
      </c>
      <c r="AZ39" s="6">
        <v>7.6215997719410039E-2</v>
      </c>
      <c r="BA39" s="6">
        <v>6.0524468777178549E-2</v>
      </c>
      <c r="BB39" s="6">
        <v>0.13525655933303751</v>
      </c>
      <c r="BC39" s="6">
        <v>9.6611828095026803E-2</v>
      </c>
      <c r="BD39" s="6">
        <v>5.2764921498053105E-2</v>
      </c>
      <c r="BE39" s="6">
        <v>0</v>
      </c>
      <c r="BF39" s="6">
        <v>4.0951879371623305E-2</v>
      </c>
      <c r="BG39" s="6">
        <v>9.1459197263292047E-2</v>
      </c>
      <c r="BH39" s="6">
        <v>0.11432399657911506</v>
      </c>
      <c r="BI39" s="6">
        <v>0.10552984299610621</v>
      </c>
      <c r="BJ39" s="6">
        <v>0</v>
      </c>
      <c r="BK39" s="6">
        <v>0.21661388825516534</v>
      </c>
      <c r="BL39" s="6">
        <v>4.8995998533906453E-2</v>
      </c>
      <c r="BM39" s="6">
        <v>0</v>
      </c>
      <c r="BN39" s="6">
        <v>0.19598399413562581</v>
      </c>
      <c r="BO39" s="6">
        <v>0.13718879589493807</v>
      </c>
      <c r="BP39" s="6">
        <v>0.22864799315823012</v>
      </c>
      <c r="BQ39" s="6">
        <v>0</v>
      </c>
      <c r="BR39" s="6"/>
      <c r="BS39" s="6">
        <v>9.1459197263292047E-2</v>
      </c>
      <c r="BT39" s="6">
        <v>8.0699291702904741E-2</v>
      </c>
      <c r="BU39" s="6">
        <v>7.6748976724440879E-2</v>
      </c>
      <c r="BV39" s="6">
        <v>9.1459197263292033E-2</v>
      </c>
      <c r="BW39" s="6">
        <v>6.7747553528364479E-2</v>
      </c>
      <c r="BX39" s="6"/>
      <c r="BY39" s="6">
        <v>9.2432167446944075E-2</v>
      </c>
      <c r="BZ39" s="6">
        <v>8.329319750764097E-2</v>
      </c>
      <c r="CA39" s="6">
        <v>4.856240562652675E-2</v>
      </c>
      <c r="CB39" s="6">
        <v>8.6515456870681656E-2</v>
      </c>
      <c r="CC39" s="6"/>
      <c r="CD39" s="6">
        <v>7.0807120461903517E-2</v>
      </c>
      <c r="CE39" s="6">
        <v>7.7909686557619151E-2</v>
      </c>
      <c r="CF39" s="6">
        <v>0.1545789249520429</v>
      </c>
      <c r="CG39" s="6"/>
      <c r="CH39" s="6">
        <v>9.2227761946176851E-2</v>
      </c>
      <c r="CI39" s="6">
        <v>6.5145517603741543E-2</v>
      </c>
      <c r="CJ39" s="6">
        <v>0.10108648118574383</v>
      </c>
      <c r="CK39" s="6"/>
      <c r="CL39" s="6">
        <v>9.8874807852207605E-2</v>
      </c>
    </row>
    <row r="40" spans="1:90" ht="12.75">
      <c r="A40" s="4">
        <f t="shared" si="0"/>
        <v>64</v>
      </c>
      <c r="B40" s="3" t="s">
        <v>46</v>
      </c>
      <c r="C40" s="6">
        <v>6.088968367419826E-2</v>
      </c>
      <c r="D40" s="8"/>
      <c r="E40" s="6">
        <v>6.4100842280823481E-2</v>
      </c>
      <c r="F40" s="6">
        <v>4.5894985968469346E-2</v>
      </c>
      <c r="G40" s="6">
        <v>0.10359153975740222</v>
      </c>
      <c r="H40" s="6">
        <v>0</v>
      </c>
      <c r="I40" s="6">
        <v>4.5321298643863479E-2</v>
      </c>
      <c r="J40" s="6"/>
      <c r="K40" s="6">
        <v>3.8165304121148193E-2</v>
      </c>
      <c r="L40" s="6">
        <v>3.0532243296918553E-2</v>
      </c>
      <c r="M40" s="6">
        <v>9.4583579778497684E-2</v>
      </c>
      <c r="N40" s="6">
        <v>6.2377701359295969E-2</v>
      </c>
      <c r="O40" s="6">
        <v>3.3727478060549564E-2</v>
      </c>
      <c r="P40" s="6">
        <v>9.4583579778497684E-2</v>
      </c>
      <c r="Q40" s="6">
        <v>6.0428398191817972E-2</v>
      </c>
      <c r="R40" s="6">
        <v>0.12085679638363594</v>
      </c>
      <c r="S40" s="6">
        <v>0.12891391614254502</v>
      </c>
      <c r="T40" s="6">
        <v>0</v>
      </c>
      <c r="U40" s="6">
        <v>0</v>
      </c>
      <c r="V40" s="6">
        <v>8.5310679800213604E-2</v>
      </c>
      <c r="W40" s="6">
        <v>6.59218889365287E-2</v>
      </c>
      <c r="X40" s="6">
        <v>0.11156011973874087</v>
      </c>
      <c r="Y40" s="6">
        <v>0</v>
      </c>
      <c r="Z40" s="6">
        <v>6.0428398191817972E-2</v>
      </c>
      <c r="AA40" s="6">
        <v>0.1261114397046636</v>
      </c>
      <c r="AB40" s="6">
        <v>0</v>
      </c>
      <c r="AC40" s="6">
        <v>0</v>
      </c>
      <c r="AD40" s="6">
        <v>0.29005631132072629</v>
      </c>
      <c r="AE40" s="6">
        <v>0</v>
      </c>
      <c r="AF40" s="6">
        <v>9.0642597287726959E-2</v>
      </c>
      <c r="AG40" s="6">
        <v>0</v>
      </c>
      <c r="AH40" s="6">
        <v>0.16114239517818127</v>
      </c>
      <c r="AI40" s="6">
        <v>0</v>
      </c>
      <c r="AJ40" s="6">
        <v>0</v>
      </c>
      <c r="AK40" s="6">
        <v>0</v>
      </c>
      <c r="AL40" s="6">
        <v>0</v>
      </c>
      <c r="AM40" s="6"/>
      <c r="AN40" s="6">
        <v>7.5997286808923897E-2</v>
      </c>
      <c r="AO40" s="6">
        <v>5.0009708848401078E-2</v>
      </c>
      <c r="AP40" s="6">
        <v>6.1452608330662344E-2</v>
      </c>
      <c r="AQ40" s="6">
        <v>5.4875518357975238E-2</v>
      </c>
      <c r="AR40" s="6">
        <v>5.3221341526738762E-2</v>
      </c>
      <c r="AS40" s="6"/>
      <c r="AT40" s="6">
        <v>5.1550292296337598E-2</v>
      </c>
      <c r="AU40" s="6">
        <v>7.2063679831236335E-2</v>
      </c>
      <c r="AV40" s="6">
        <v>7.1442441212001537E-2</v>
      </c>
      <c r="AW40" s="6"/>
      <c r="AX40" s="6">
        <v>3.0532243296918553E-2</v>
      </c>
      <c r="AY40" s="6">
        <v>0.18458128902228035</v>
      </c>
      <c r="AZ40" s="6">
        <v>4.8342718553454372E-2</v>
      </c>
      <c r="BA40" s="6">
        <v>4.2655339900106802E-2</v>
      </c>
      <c r="BB40" s="6">
        <v>8.1706003188936976E-2</v>
      </c>
      <c r="BC40" s="6">
        <v>2.0426500797234244E-2</v>
      </c>
      <c r="BD40" s="6">
        <v>8.3670089804055645E-2</v>
      </c>
      <c r="BE40" s="6">
        <v>6.0428398191817972E-2</v>
      </c>
      <c r="BF40" s="6">
        <v>6.4937980146431248E-2</v>
      </c>
      <c r="BG40" s="6">
        <v>0</v>
      </c>
      <c r="BH40" s="6">
        <v>6.0428398191817972E-2</v>
      </c>
      <c r="BI40" s="6">
        <v>5.5780059869370437E-2</v>
      </c>
      <c r="BJ40" s="6">
        <v>0.10742826345212084</v>
      </c>
      <c r="BK40" s="6">
        <v>7.6330608242296386E-2</v>
      </c>
      <c r="BL40" s="6">
        <v>0.10359153975740223</v>
      </c>
      <c r="BM40" s="6">
        <v>0</v>
      </c>
      <c r="BN40" s="6">
        <v>0</v>
      </c>
      <c r="BO40" s="6">
        <v>0</v>
      </c>
      <c r="BP40" s="6">
        <v>0</v>
      </c>
      <c r="BQ40" s="6">
        <v>0</v>
      </c>
      <c r="BR40" s="6"/>
      <c r="BS40" s="6">
        <v>9.6685437106908745E-2</v>
      </c>
      <c r="BT40" s="6">
        <v>8.5310679800213604E-2</v>
      </c>
      <c r="BU40" s="6">
        <v>4.5638230802212167E-2</v>
      </c>
      <c r="BV40" s="6">
        <v>4.2971305380848333E-2</v>
      </c>
      <c r="BW40" s="6">
        <v>3.5809421150706948E-2</v>
      </c>
      <c r="BX40" s="6"/>
      <c r="BY40" s="6">
        <v>3.5999896795125601E-2</v>
      </c>
      <c r="BZ40" s="6">
        <v>8.2873231805921793E-2</v>
      </c>
      <c r="CA40" s="6">
        <v>7.7006100350635279E-2</v>
      </c>
      <c r="CB40" s="6">
        <v>5.2262398436166896E-2</v>
      </c>
      <c r="CC40" s="6"/>
      <c r="CD40" s="6">
        <v>8.888822443699676E-2</v>
      </c>
      <c r="CE40" s="6">
        <v>4.6552247495919026E-2</v>
      </c>
      <c r="CF40" s="6">
        <v>2.0426500797234244E-2</v>
      </c>
      <c r="CG40" s="6"/>
      <c r="CH40" s="6">
        <v>3.0468099928647716E-2</v>
      </c>
      <c r="CI40" s="6">
        <v>6.076598700853203E-2</v>
      </c>
      <c r="CJ40" s="6">
        <v>9.9229790714985291E-2</v>
      </c>
      <c r="CK40" s="6"/>
      <c r="CL40" s="6">
        <v>7.839359765425033E-2</v>
      </c>
    </row>
    <row r="41" spans="1:90" ht="12.75">
      <c r="A41" s="4">
        <f t="shared" si="0"/>
        <v>45</v>
      </c>
      <c r="B41" s="3" t="s">
        <v>40</v>
      </c>
      <c r="C41" s="6">
        <v>8.8167863010632661E-2</v>
      </c>
      <c r="D41" s="8"/>
      <c r="E41" s="6">
        <v>8.8355215035729628E-2</v>
      </c>
      <c r="F41" s="6">
        <v>7.5912787601900608E-2</v>
      </c>
      <c r="G41" s="6">
        <v>0.12692296763069097</v>
      </c>
      <c r="H41" s="6">
        <v>0.12115374182929593</v>
      </c>
      <c r="I41" s="6">
        <v>8.3293197507640956E-2</v>
      </c>
      <c r="J41" s="6"/>
      <c r="K41" s="6">
        <v>0.21042492001930349</v>
      </c>
      <c r="L41" s="6">
        <v>2.8056656002573795E-2</v>
      </c>
      <c r="M41" s="6">
        <v>0.11588618783671785</v>
      </c>
      <c r="N41" s="6">
        <v>5.7320049897731408E-2</v>
      </c>
      <c r="O41" s="6">
        <v>0.12397127070904701</v>
      </c>
      <c r="P41" s="6">
        <v>5.7943093918358925E-2</v>
      </c>
      <c r="Q41" s="6">
        <v>8.3293197507640956E-2</v>
      </c>
      <c r="R41" s="6">
        <v>0.11105759667685461</v>
      </c>
      <c r="S41" s="6">
        <v>0</v>
      </c>
      <c r="T41" s="6">
        <v>0.13326911601222552</v>
      </c>
      <c r="U41" s="6">
        <v>0</v>
      </c>
      <c r="V41" s="6">
        <v>0.15678719530850063</v>
      </c>
      <c r="W41" s="6">
        <v>6.0576870914647966E-2</v>
      </c>
      <c r="X41" s="6">
        <v>0.20502940924957774</v>
      </c>
      <c r="Y41" s="6">
        <v>8.8846077341483684E-2</v>
      </c>
      <c r="Z41" s="6">
        <v>5.5528798338427304E-2</v>
      </c>
      <c r="AA41" s="6">
        <v>0.17382928175507678</v>
      </c>
      <c r="AB41" s="6">
        <v>0</v>
      </c>
      <c r="AC41" s="6">
        <v>0.11105759667685461</v>
      </c>
      <c r="AD41" s="6">
        <v>0</v>
      </c>
      <c r="AE41" s="6">
        <v>0.31357439061700126</v>
      </c>
      <c r="AF41" s="6">
        <v>8.3293197507640956E-2</v>
      </c>
      <c r="AG41" s="6">
        <v>0.22211519335370922</v>
      </c>
      <c r="AH41" s="6">
        <v>0</v>
      </c>
      <c r="AI41" s="6">
        <v>0</v>
      </c>
      <c r="AJ41" s="6">
        <v>0.33317279003056383</v>
      </c>
      <c r="AK41" s="6">
        <v>0</v>
      </c>
      <c r="AL41" s="6">
        <v>0</v>
      </c>
      <c r="AM41" s="6"/>
      <c r="AN41" s="6">
        <v>9.8933404899905417E-2</v>
      </c>
      <c r="AO41" s="6">
        <v>9.1909735180845192E-2</v>
      </c>
      <c r="AP41" s="6">
        <v>0.13552791458870395</v>
      </c>
      <c r="AQ41" s="6">
        <v>7.9241096007269224E-2</v>
      </c>
      <c r="AR41" s="6">
        <v>2.4453048809582666E-2</v>
      </c>
      <c r="AS41" s="6"/>
      <c r="AT41" s="6">
        <v>7.8950898111508017E-2</v>
      </c>
      <c r="AU41" s="6">
        <v>9.9331018145758163E-2</v>
      </c>
      <c r="AV41" s="6">
        <v>9.8474716265191262E-2</v>
      </c>
      <c r="AW41" s="6"/>
      <c r="AX41" s="6">
        <v>2.8056656002573795E-2</v>
      </c>
      <c r="AY41" s="6">
        <v>9.6922993463436746E-2</v>
      </c>
      <c r="AZ41" s="6">
        <v>0.10365375689839763</v>
      </c>
      <c r="BA41" s="6">
        <v>9.7991997067812892E-2</v>
      </c>
      <c r="BB41" s="6">
        <v>0.15016238423912737</v>
      </c>
      <c r="BC41" s="6">
        <v>5.6310894089672762E-2</v>
      </c>
      <c r="BD41" s="6">
        <v>5.1257352312394436E-2</v>
      </c>
      <c r="BE41" s="6">
        <v>0.16658639501528191</v>
      </c>
      <c r="BF41" s="6">
        <v>3.9781825675291205E-2</v>
      </c>
      <c r="BG41" s="6">
        <v>0</v>
      </c>
      <c r="BH41" s="6">
        <v>5.5528798338427304E-2</v>
      </c>
      <c r="BI41" s="6">
        <v>0.10251470462478887</v>
      </c>
      <c r="BJ41" s="6">
        <v>9.8717863712759646E-2</v>
      </c>
      <c r="BK41" s="6">
        <v>7.0141640006434483E-2</v>
      </c>
      <c r="BL41" s="6">
        <v>0.14278833858452736</v>
      </c>
      <c r="BM41" s="6">
        <v>0.44423038670741843</v>
      </c>
      <c r="BN41" s="6">
        <v>0.19038445144603647</v>
      </c>
      <c r="BO41" s="6">
        <v>0</v>
      </c>
      <c r="BP41" s="6">
        <v>0.33317279003056383</v>
      </c>
      <c r="BQ41" s="6">
        <v>8.8846077341483684E-2</v>
      </c>
      <c r="BR41" s="6"/>
      <c r="BS41" s="6">
        <v>0.10499990958538981</v>
      </c>
      <c r="BT41" s="6">
        <v>6.7194512275071699E-2</v>
      </c>
      <c r="BU41" s="6">
        <v>9.3195186022535334E-2</v>
      </c>
      <c r="BV41" s="6">
        <v>7.8974290970207722E-2</v>
      </c>
      <c r="BW41" s="6">
        <v>8.2264886427299719E-2</v>
      </c>
      <c r="BX41" s="6"/>
      <c r="BY41" s="6">
        <v>8.5065393199292877E-2</v>
      </c>
      <c r="BZ41" s="6">
        <v>7.1394169292263665E-2</v>
      </c>
      <c r="CA41" s="6">
        <v>0.12973099788800715</v>
      </c>
      <c r="CB41" s="6">
        <v>9.6049813342144533E-2</v>
      </c>
      <c r="CC41" s="6"/>
      <c r="CD41" s="6">
        <v>6.448505613494783E-2</v>
      </c>
      <c r="CE41" s="6">
        <v>0.10858965008403561</v>
      </c>
      <c r="CF41" s="6">
        <v>7.5081192119563683E-2</v>
      </c>
      <c r="CG41" s="6"/>
      <c r="CH41" s="6">
        <v>9.5192225723018234E-2</v>
      </c>
      <c r="CI41" s="6">
        <v>7.8174621124489835E-2</v>
      </c>
      <c r="CJ41" s="6">
        <v>9.8198296009008285E-2</v>
      </c>
      <c r="CK41" s="6"/>
      <c r="CL41" s="6">
        <v>8.004151111845377E-2</v>
      </c>
    </row>
    <row r="42" spans="1:90" ht="12.75">
      <c r="A42" s="4">
        <f t="shared" si="0"/>
        <v>43</v>
      </c>
      <c r="B42" s="3" t="s">
        <v>69</v>
      </c>
      <c r="C42" s="6">
        <v>9.0137676692148519E-2</v>
      </c>
      <c r="D42" s="8"/>
      <c r="E42" s="6">
        <v>8.6622759838950639E-2</v>
      </c>
      <c r="F42" s="6">
        <v>9.6751592041638079E-2</v>
      </c>
      <c r="G42" s="6">
        <v>8.3993140343839631E-2</v>
      </c>
      <c r="H42" s="6">
        <v>2.6725090109403524E-2</v>
      </c>
      <c r="I42" s="6">
        <v>0.14698799560171938</v>
      </c>
      <c r="J42" s="6"/>
      <c r="K42" s="6">
        <v>7.7362102948273351E-2</v>
      </c>
      <c r="L42" s="6">
        <v>8.3551071184135225E-2</v>
      </c>
      <c r="M42" s="6">
        <v>7.0298606592126653E-2</v>
      </c>
      <c r="N42" s="6">
        <v>0.10115302923129076</v>
      </c>
      <c r="O42" s="6">
        <v>0.1093864153315121</v>
      </c>
      <c r="P42" s="6">
        <v>8.9470953844524831E-2</v>
      </c>
      <c r="Q42" s="6">
        <v>9.1867497251074612E-2</v>
      </c>
      <c r="R42" s="6">
        <v>9.7991997067812919E-2</v>
      </c>
      <c r="S42" s="6">
        <v>8.4926397458771202E-2</v>
      </c>
      <c r="T42" s="6">
        <v>8.8192797361031611E-2</v>
      </c>
      <c r="U42" s="6">
        <v>6.1244998167383068E-2</v>
      </c>
      <c r="V42" s="6">
        <v>6.9170821459632645E-2</v>
      </c>
      <c r="W42" s="6">
        <v>6.6812725273508802E-2</v>
      </c>
      <c r="X42" s="6">
        <v>0.1356812267092794</v>
      </c>
      <c r="Y42" s="6">
        <v>3.9196798827125165E-2</v>
      </c>
      <c r="Z42" s="6">
        <v>9.7991997067812919E-2</v>
      </c>
      <c r="AA42" s="6">
        <v>0.14059721318425331</v>
      </c>
      <c r="AB42" s="6">
        <v>0.10830694412758268</v>
      </c>
      <c r="AC42" s="6">
        <v>4.899599853390646E-2</v>
      </c>
      <c r="AD42" s="6">
        <v>0.11759039648137551</v>
      </c>
      <c r="AE42" s="6">
        <v>0.13834164291926529</v>
      </c>
      <c r="AF42" s="6">
        <v>7.3493997800859689E-2</v>
      </c>
      <c r="AG42" s="6">
        <v>0.12248999633476614</v>
      </c>
      <c r="AH42" s="6">
        <v>3.2663999022604306E-2</v>
      </c>
      <c r="AI42" s="6">
        <v>0.14698799560171938</v>
      </c>
      <c r="AJ42" s="6">
        <v>0</v>
      </c>
      <c r="AK42" s="6">
        <v>0</v>
      </c>
      <c r="AL42" s="6">
        <v>0.14698799560171938</v>
      </c>
      <c r="AM42" s="6"/>
      <c r="AN42" s="6">
        <v>8.3442966935473872E-2</v>
      </c>
      <c r="AO42" s="6">
        <v>0.10542587270744011</v>
      </c>
      <c r="AP42" s="6">
        <v>8.7196268577291167E-2</v>
      </c>
      <c r="AQ42" s="6">
        <v>8.422014883125542E-2</v>
      </c>
      <c r="AR42" s="6">
        <v>9.7092987920401788E-2</v>
      </c>
      <c r="AS42" s="6"/>
      <c r="AT42" s="6">
        <v>9.2651201019093257E-2</v>
      </c>
      <c r="AU42" s="6">
        <v>8.7645016010963098E-2</v>
      </c>
      <c r="AV42" s="6">
        <v>8.6889455528109977E-2</v>
      </c>
      <c r="AW42" s="6"/>
      <c r="AX42" s="6">
        <v>0.10521246000965175</v>
      </c>
      <c r="AY42" s="6">
        <v>8.0175270328210563E-2</v>
      </c>
      <c r="AZ42" s="6">
        <v>0.11105759667685462</v>
      </c>
      <c r="BA42" s="6">
        <v>7.3493997800859676E-2</v>
      </c>
      <c r="BB42" s="6">
        <v>6.210760377537438E-2</v>
      </c>
      <c r="BC42" s="6">
        <v>9.5231659122240714E-2</v>
      </c>
      <c r="BD42" s="6">
        <v>7.3493997800859689E-2</v>
      </c>
      <c r="BE42" s="6">
        <v>7.3493997800859676E-2</v>
      </c>
      <c r="BF42" s="6">
        <v>8.336632586366173E-2</v>
      </c>
      <c r="BG42" s="6">
        <v>0.11759039648137549</v>
      </c>
      <c r="BH42" s="6">
        <v>0.12248999633476614</v>
      </c>
      <c r="BI42" s="6">
        <v>5.653384446219975E-2</v>
      </c>
      <c r="BJ42" s="6">
        <v>7.6215997719410039E-2</v>
      </c>
      <c r="BK42" s="6">
        <v>7.7362102948273351E-2</v>
      </c>
      <c r="BL42" s="6">
        <v>0.12598971051575944</v>
      </c>
      <c r="BM42" s="6">
        <v>9.7991997067812919E-2</v>
      </c>
      <c r="BN42" s="6">
        <v>8.3993140343839645E-2</v>
      </c>
      <c r="BO42" s="6">
        <v>2.9397599120343877E-2</v>
      </c>
      <c r="BP42" s="6">
        <v>0.17148599486867258</v>
      </c>
      <c r="BQ42" s="6">
        <v>0.13718879589493807</v>
      </c>
      <c r="BR42" s="6"/>
      <c r="BS42" s="6">
        <v>0.11046370578553454</v>
      </c>
      <c r="BT42" s="6">
        <v>7.9052367382437316E-2</v>
      </c>
      <c r="BU42" s="6">
        <v>9.3537815382912323E-2</v>
      </c>
      <c r="BV42" s="6">
        <v>8.0571197589090621E-2</v>
      </c>
      <c r="BW42" s="6">
        <v>6.8957331269942426E-2</v>
      </c>
      <c r="BX42" s="6"/>
      <c r="BY42" s="6">
        <v>8.4439912366945175E-2</v>
      </c>
      <c r="BZ42" s="6">
        <v>9.0292625869627607E-2</v>
      </c>
      <c r="CA42" s="6">
        <v>9.3656067994015879E-2</v>
      </c>
      <c r="CB42" s="6">
        <v>0.10064042942099705</v>
      </c>
      <c r="CC42" s="6"/>
      <c r="CD42" s="6">
        <v>8.914110701007498E-2</v>
      </c>
      <c r="CE42" s="6">
        <v>9.2910930553185583E-2</v>
      </c>
      <c r="CF42" s="6">
        <v>7.866963144880755E-2</v>
      </c>
      <c r="CG42" s="6"/>
      <c r="CH42" s="6">
        <v>8.7698720064891392E-2</v>
      </c>
      <c r="CI42" s="6">
        <v>8.8685494552992697E-2</v>
      </c>
      <c r="CJ42" s="6">
        <v>9.5929007655858947E-2</v>
      </c>
      <c r="CK42" s="6"/>
      <c r="CL42" s="6">
        <v>9.0046700008260511E-2</v>
      </c>
    </row>
    <row r="43" spans="1:90" ht="12.75">
      <c r="A43" s="4">
        <f t="shared" si="0"/>
        <v>37</v>
      </c>
      <c r="B43" s="3" t="s">
        <v>63</v>
      </c>
      <c r="C43" s="6">
        <v>9.6346329941483219E-2</v>
      </c>
      <c r="D43" s="8"/>
      <c r="E43" s="6">
        <v>9.9616173814793221E-2</v>
      </c>
      <c r="F43" s="6">
        <v>7.4176220565255843E-2</v>
      </c>
      <c r="G43" s="6">
        <v>8.5859654573702732E-2</v>
      </c>
      <c r="H43" s="6">
        <v>0</v>
      </c>
      <c r="I43" s="6">
        <v>0.19720889409897346</v>
      </c>
      <c r="J43" s="6"/>
      <c r="K43" s="6">
        <v>0.16607064766229343</v>
      </c>
      <c r="L43" s="6">
        <v>6.642825906491738E-2</v>
      </c>
      <c r="M43" s="6">
        <v>0.13718879589493807</v>
      </c>
      <c r="N43" s="6">
        <v>5.816299180799217E-2</v>
      </c>
      <c r="O43" s="6">
        <v>8.3862918420825924E-2</v>
      </c>
      <c r="P43" s="6">
        <v>0.13718879589493807</v>
      </c>
      <c r="Q43" s="6">
        <v>7.512719775198988E-2</v>
      </c>
      <c r="R43" s="6">
        <v>9.3908997189987353E-2</v>
      </c>
      <c r="S43" s="6">
        <v>4.0067838801061274E-2</v>
      </c>
      <c r="T43" s="6">
        <v>6.7614477976790904E-2</v>
      </c>
      <c r="U43" s="6">
        <v>0.15025439550397976</v>
      </c>
      <c r="V43" s="6">
        <v>5.3030963119051686E-2</v>
      </c>
      <c r="W43" s="6">
        <v>0.16391388600434156</v>
      </c>
      <c r="X43" s="6">
        <v>0.20804454762089508</v>
      </c>
      <c r="Y43" s="6">
        <v>0</v>
      </c>
      <c r="Z43" s="6">
        <v>0.22538159325596965</v>
      </c>
      <c r="AA43" s="6">
        <v>3.9196798827125158E-2</v>
      </c>
      <c r="AB43" s="6">
        <v>0.14234626942482295</v>
      </c>
      <c r="AC43" s="6">
        <v>7.512719775198988E-2</v>
      </c>
      <c r="AD43" s="6">
        <v>0</v>
      </c>
      <c r="AE43" s="6">
        <v>5.3030963119051686E-2</v>
      </c>
      <c r="AF43" s="6">
        <v>0.22538159325596965</v>
      </c>
      <c r="AG43" s="6">
        <v>7.512719775198988E-2</v>
      </c>
      <c r="AH43" s="6">
        <v>0.10016959700265318</v>
      </c>
      <c r="AI43" s="6">
        <v>0.22538159325596965</v>
      </c>
      <c r="AJ43" s="6">
        <v>0</v>
      </c>
      <c r="AK43" s="6">
        <v>0</v>
      </c>
      <c r="AL43" s="6">
        <v>0</v>
      </c>
      <c r="AM43" s="6"/>
      <c r="AN43" s="6">
        <v>7.8735927775011233E-2</v>
      </c>
      <c r="AO43" s="6">
        <v>7.4609079146803745E-2</v>
      </c>
      <c r="AP43" s="6">
        <v>0.10696075612147714</v>
      </c>
      <c r="AQ43" s="6">
        <v>8.7716079537458455E-2</v>
      </c>
      <c r="AR43" s="6">
        <v>0.16541768312364744</v>
      </c>
      <c r="AS43" s="6"/>
      <c r="AT43" s="6">
        <v>9.6134328876953876E-2</v>
      </c>
      <c r="AU43" s="6">
        <v>8.3993140343839631E-2</v>
      </c>
      <c r="AV43" s="6">
        <v>0.10658439878114821</v>
      </c>
      <c r="AW43" s="6"/>
      <c r="AX43" s="6">
        <v>0.10438726424487017</v>
      </c>
      <c r="AY43" s="6">
        <v>0.1147397202030391</v>
      </c>
      <c r="AZ43" s="6">
        <v>9.0152637302387859E-2</v>
      </c>
      <c r="BA43" s="6">
        <v>0.11931966701786628</v>
      </c>
      <c r="BB43" s="6">
        <v>0.13967310004595304</v>
      </c>
      <c r="BC43" s="6">
        <v>5.0790218198528372E-2</v>
      </c>
      <c r="BD43" s="6">
        <v>0.10402227381044754</v>
      </c>
      <c r="BE43" s="6">
        <v>0.11269079662798483</v>
      </c>
      <c r="BF43" s="6">
        <v>5.3822470031276333E-2</v>
      </c>
      <c r="BG43" s="6">
        <v>6.0101758201591908E-2</v>
      </c>
      <c r="BH43" s="6">
        <v>0.18781799437997471</v>
      </c>
      <c r="BI43" s="6">
        <v>0.13869636508059671</v>
      </c>
      <c r="BJ43" s="6">
        <v>6.6779731335102122E-2</v>
      </c>
      <c r="BK43" s="6">
        <v>0.14234626942482295</v>
      </c>
      <c r="BL43" s="6">
        <v>3.2197370465138521E-2</v>
      </c>
      <c r="BM43" s="6">
        <v>0</v>
      </c>
      <c r="BN43" s="6">
        <v>0.12878948186055408</v>
      </c>
      <c r="BO43" s="6">
        <v>9.0152637302387859E-2</v>
      </c>
      <c r="BP43" s="6">
        <v>0</v>
      </c>
      <c r="BQ43" s="6">
        <v>6.0101758201591908E-2</v>
      </c>
      <c r="BR43" s="6"/>
      <c r="BS43" s="6">
        <v>0.12020351640318384</v>
      </c>
      <c r="BT43" s="6">
        <v>0.10606192623810337</v>
      </c>
      <c r="BU43" s="6">
        <v>8.5109133117638902E-2</v>
      </c>
      <c r="BV43" s="6">
        <v>7.3457704468612342E-2</v>
      </c>
      <c r="BW43" s="6">
        <v>0.1112995522251702</v>
      </c>
      <c r="BX43" s="6"/>
      <c r="BY43" s="6">
        <v>9.9103962991986677E-2</v>
      </c>
      <c r="BZ43" s="6">
        <v>9.9811848441929432E-2</v>
      </c>
      <c r="CA43" s="6">
        <v>9.5737313949438435E-2</v>
      </c>
      <c r="CB43" s="6">
        <v>8.1218592164313388E-2</v>
      </c>
      <c r="CC43" s="6"/>
      <c r="CD43" s="6">
        <v>0.11341783402558475</v>
      </c>
      <c r="CE43" s="6">
        <v>8.4587659691129358E-2</v>
      </c>
      <c r="CF43" s="6">
        <v>8.8882881847424655E-2</v>
      </c>
      <c r="CG43" s="6"/>
      <c r="CH43" s="6">
        <v>9.8486074363953138E-2</v>
      </c>
      <c r="CI43" s="6">
        <v>9.5692743505327901E-2</v>
      </c>
      <c r="CJ43" s="6">
        <v>9.4897512949881954E-2</v>
      </c>
      <c r="CK43" s="6"/>
      <c r="CL43" s="6">
        <v>0.10558416981360742</v>
      </c>
    </row>
    <row r="44" spans="1:90" ht="12.75">
      <c r="A44" s="4">
        <f t="shared" si="0"/>
        <v>39</v>
      </c>
      <c r="B44" s="3" t="s">
        <v>62</v>
      </c>
      <c r="C44" s="6">
        <v>9.5797774232706676E-2</v>
      </c>
      <c r="D44" s="8"/>
      <c r="E44" s="6">
        <v>9.0809526564499921E-2</v>
      </c>
      <c r="F44" s="6">
        <v>0.105434427224862</v>
      </c>
      <c r="G44" s="6">
        <v>0.11105759667685462</v>
      </c>
      <c r="H44" s="6">
        <v>0.12115374182929596</v>
      </c>
      <c r="I44" s="6">
        <v>0.10411649688455121</v>
      </c>
      <c r="J44" s="6"/>
      <c r="K44" s="6">
        <v>8.7677050008043128E-2</v>
      </c>
      <c r="L44" s="6">
        <v>9.8198296009008298E-2</v>
      </c>
      <c r="M44" s="6">
        <v>7.2428867397948668E-2</v>
      </c>
      <c r="N44" s="6">
        <v>0.10031008732102999</v>
      </c>
      <c r="O44" s="6">
        <v>0.10847486187041615</v>
      </c>
      <c r="P44" s="6">
        <v>0.10140041435712814</v>
      </c>
      <c r="Q44" s="6">
        <v>9.7175397092247803E-2</v>
      </c>
      <c r="R44" s="6">
        <v>6.9410997923034137E-2</v>
      </c>
      <c r="S44" s="6">
        <v>5.9230718227655799E-2</v>
      </c>
      <c r="T44" s="6">
        <v>0.18324503451681012</v>
      </c>
      <c r="U44" s="6">
        <v>0.13882199584606827</v>
      </c>
      <c r="V44" s="6">
        <v>0.15678719530850066</v>
      </c>
      <c r="W44" s="6">
        <v>6.057687091464798E-2</v>
      </c>
      <c r="X44" s="6">
        <v>0.10251470462478889</v>
      </c>
      <c r="Y44" s="6">
        <v>0.13326911601222557</v>
      </c>
      <c r="Z44" s="6">
        <v>8.3293197507640984E-2</v>
      </c>
      <c r="AA44" s="6">
        <v>8.6914640877538418E-2</v>
      </c>
      <c r="AB44" s="6">
        <v>3.5070820003217248E-2</v>
      </c>
      <c r="AC44" s="6">
        <v>5.5528798338427311E-2</v>
      </c>
      <c r="AD44" s="6">
        <v>0.26653823202445109</v>
      </c>
      <c r="AE44" s="6">
        <v>3.9196798827125165E-2</v>
      </c>
      <c r="AF44" s="6">
        <v>4.1646598753820485E-2</v>
      </c>
      <c r="AG44" s="6">
        <v>0.11105759667685462</v>
      </c>
      <c r="AH44" s="6">
        <v>0.1480767955691395</v>
      </c>
      <c r="AI44" s="6">
        <v>8.329319750764097E-2</v>
      </c>
      <c r="AJ44" s="6">
        <v>0.16658639501528194</v>
      </c>
      <c r="AK44" s="6">
        <v>0</v>
      </c>
      <c r="AL44" s="6">
        <v>0</v>
      </c>
      <c r="AM44" s="6"/>
      <c r="AN44" s="6">
        <v>0.12221185311164791</v>
      </c>
      <c r="AO44" s="6">
        <v>9.1909735180845206E-2</v>
      </c>
      <c r="AP44" s="6">
        <v>8.470494661793998E-2</v>
      </c>
      <c r="AQ44" s="6">
        <v>9.3648568008590935E-2</v>
      </c>
      <c r="AR44" s="6">
        <v>6.1132622023956674E-2</v>
      </c>
      <c r="AS44" s="6"/>
      <c r="AT44" s="6">
        <v>9.7899113658269962E-2</v>
      </c>
      <c r="AU44" s="6">
        <v>9.933101814575819E-2</v>
      </c>
      <c r="AV44" s="6">
        <v>8.8627244638672179E-2</v>
      </c>
      <c r="AW44" s="6"/>
      <c r="AX44" s="6">
        <v>0.10521246000965177</v>
      </c>
      <c r="AY44" s="6">
        <v>9.692299346343676E-2</v>
      </c>
      <c r="AZ44" s="6">
        <v>0.1184614364553116</v>
      </c>
      <c r="BA44" s="6">
        <v>9.7991997067812905E-2</v>
      </c>
      <c r="BB44" s="6">
        <v>8.4466341134509154E-2</v>
      </c>
      <c r="BC44" s="6">
        <v>9.3851490149454611E-2</v>
      </c>
      <c r="BD44" s="6">
        <v>6.4071690390493055E-2</v>
      </c>
      <c r="BE44" s="6">
        <v>0.13882199584606827</v>
      </c>
      <c r="BF44" s="6">
        <v>8.9509107769405225E-2</v>
      </c>
      <c r="BG44" s="6">
        <v>8.8846077341483698E-2</v>
      </c>
      <c r="BH44" s="6">
        <v>0.11105759667685462</v>
      </c>
      <c r="BI44" s="6">
        <v>5.1257352312394443E-2</v>
      </c>
      <c r="BJ44" s="6">
        <v>7.4038397784569762E-2</v>
      </c>
      <c r="BK44" s="6">
        <v>7.0141640006434497E-2</v>
      </c>
      <c r="BL44" s="6">
        <v>4.7596112861509124E-2</v>
      </c>
      <c r="BM44" s="6">
        <v>0</v>
      </c>
      <c r="BN44" s="6">
        <v>0.1903844514460365</v>
      </c>
      <c r="BO44" s="6">
        <v>0.19990367401833836</v>
      </c>
      <c r="BP44" s="6">
        <v>0.16658639501528197</v>
      </c>
      <c r="BQ44" s="6">
        <v>4.4423038670741849E-2</v>
      </c>
      <c r="BR44" s="6"/>
      <c r="BS44" s="6">
        <v>8.4807619280507174E-2</v>
      </c>
      <c r="BT44" s="6">
        <v>8.3993140343839645E-2</v>
      </c>
      <c r="BU44" s="6">
        <v>8.85354267214086E-2</v>
      </c>
      <c r="BV44" s="6">
        <v>0.11352554326967364</v>
      </c>
      <c r="BW44" s="6">
        <v>0.13162381828367956</v>
      </c>
      <c r="BX44" s="6"/>
      <c r="BY44" s="6">
        <v>8.979124837703141E-2</v>
      </c>
      <c r="BZ44" s="6">
        <v>0.10471144829532007</v>
      </c>
      <c r="CA44" s="6">
        <v>0.1120404072669153</v>
      </c>
      <c r="CB44" s="6">
        <v>7.2037360006608417E-2</v>
      </c>
      <c r="CC44" s="6"/>
      <c r="CD44" s="6">
        <v>0.11177409730057628</v>
      </c>
      <c r="CE44" s="6">
        <v>8.5555481884391715E-2</v>
      </c>
      <c r="CF44" s="6">
        <v>8.4466341134509154E-2</v>
      </c>
      <c r="CG44" s="6"/>
      <c r="CH44" s="6">
        <v>8.3993140343839645E-2</v>
      </c>
      <c r="CI44" s="6">
        <v>0.10423282816598646</v>
      </c>
      <c r="CJ44" s="6">
        <v>9.4691214008686589E-2</v>
      </c>
      <c r="CK44" s="6"/>
      <c r="CL44" s="6">
        <v>0.10005188889806724</v>
      </c>
    </row>
    <row r="45" spans="1:90" ht="12.75">
      <c r="A45" s="4">
        <f t="shared" si="0"/>
        <v>40</v>
      </c>
      <c r="B45" s="3" t="s">
        <v>50</v>
      </c>
      <c r="C45" s="6">
        <v>9.3254470492015323E-2</v>
      </c>
      <c r="D45" s="8"/>
      <c r="E45" s="6">
        <v>0.10124035056177354</v>
      </c>
      <c r="F45" s="6">
        <v>7.5044504083578226E-2</v>
      </c>
      <c r="G45" s="6">
        <v>7.6993711981852994E-2</v>
      </c>
      <c r="H45" s="6">
        <v>0</v>
      </c>
      <c r="I45" s="6">
        <v>0.10105424697618205</v>
      </c>
      <c r="J45" s="6"/>
      <c r="K45" s="6">
        <v>0.11346441765746756</v>
      </c>
      <c r="L45" s="6">
        <v>9.0771534125974052E-2</v>
      </c>
      <c r="M45" s="6">
        <v>2.3432868864042215E-2</v>
      </c>
      <c r="N45" s="6">
        <v>9.2723610128683173E-2</v>
      </c>
      <c r="O45" s="6">
        <v>0.12533860090069091</v>
      </c>
      <c r="P45" s="6">
        <v>9.3731475456168861E-2</v>
      </c>
      <c r="Q45" s="6">
        <v>0.15719549529628316</v>
      </c>
      <c r="R45" s="6">
        <v>6.7369497984121368E-2</v>
      </c>
      <c r="S45" s="6">
        <v>9.5814397132972615E-2</v>
      </c>
      <c r="T45" s="6">
        <v>8.0843397580945636E-2</v>
      </c>
      <c r="U45" s="6">
        <v>0.17965199462432366</v>
      </c>
      <c r="V45" s="6">
        <v>0</v>
      </c>
      <c r="W45" s="6">
        <v>4.8995998533906453E-2</v>
      </c>
      <c r="X45" s="6">
        <v>0.16583261042245259</v>
      </c>
      <c r="Y45" s="6">
        <v>0.14372159569945891</v>
      </c>
      <c r="Z45" s="6">
        <v>0</v>
      </c>
      <c r="AA45" s="6">
        <v>4.6865737728084431E-2</v>
      </c>
      <c r="AB45" s="6">
        <v>0</v>
      </c>
      <c r="AC45" s="6">
        <v>8.9825997312161829E-2</v>
      </c>
      <c r="AD45" s="6">
        <v>0</v>
      </c>
      <c r="AE45" s="6">
        <v>0.19021975901398974</v>
      </c>
      <c r="AF45" s="6">
        <v>0</v>
      </c>
      <c r="AG45" s="6">
        <v>8.9825997312161829E-2</v>
      </c>
      <c r="AH45" s="6">
        <v>0.23953599283243154</v>
      </c>
      <c r="AI45" s="6">
        <v>0.26947799193648547</v>
      </c>
      <c r="AJ45" s="6">
        <v>0</v>
      </c>
      <c r="AK45" s="6">
        <v>0.53895598387297095</v>
      </c>
      <c r="AL45" s="6">
        <v>0.53895598387297095</v>
      </c>
      <c r="AM45" s="6"/>
      <c r="AN45" s="6">
        <v>8.0019665727864675E-2</v>
      </c>
      <c r="AO45" s="6">
        <v>0.11894201023403497</v>
      </c>
      <c r="AP45" s="6">
        <v>0.12788786058002699</v>
      </c>
      <c r="AQ45" s="6">
        <v>8.1571716478071266E-2</v>
      </c>
      <c r="AR45" s="6">
        <v>6.9223704350656806E-2</v>
      </c>
      <c r="AS45" s="6"/>
      <c r="AT45" s="6">
        <v>7.1520225348071967E-2</v>
      </c>
      <c r="AU45" s="6">
        <v>0.10042658084589519</v>
      </c>
      <c r="AV45" s="6">
        <v>0.13274777927905687</v>
      </c>
      <c r="AW45" s="6"/>
      <c r="AX45" s="6">
        <v>7.9425092360227281E-2</v>
      </c>
      <c r="AY45" s="6">
        <v>0.21558239354918837</v>
      </c>
      <c r="AZ45" s="6">
        <v>9.5814397132972615E-2</v>
      </c>
      <c r="BA45" s="6">
        <v>7.9258232922495717E-2</v>
      </c>
      <c r="BB45" s="6">
        <v>3.0363717401294139E-2</v>
      </c>
      <c r="BC45" s="6">
        <v>9.109115220388242E-2</v>
      </c>
      <c r="BD45" s="6">
        <v>0.10364538151403287</v>
      </c>
      <c r="BE45" s="6">
        <v>8.9825997312161829E-2</v>
      </c>
      <c r="BF45" s="6">
        <v>6.4352953298265181E-2</v>
      </c>
      <c r="BG45" s="6">
        <v>0</v>
      </c>
      <c r="BH45" s="6">
        <v>0.22456499328040455</v>
      </c>
      <c r="BI45" s="6">
        <v>8.2916305211226296E-2</v>
      </c>
      <c r="BJ45" s="6">
        <v>0</v>
      </c>
      <c r="BK45" s="6">
        <v>0.11346441765746756</v>
      </c>
      <c r="BL45" s="6">
        <v>0</v>
      </c>
      <c r="BM45" s="6">
        <v>0</v>
      </c>
      <c r="BN45" s="6">
        <v>0.15398742396370599</v>
      </c>
      <c r="BO45" s="6">
        <v>0.32337359032378254</v>
      </c>
      <c r="BP45" s="6">
        <v>0.17965199462432366</v>
      </c>
      <c r="BQ45" s="6">
        <v>0.14372159569945891</v>
      </c>
      <c r="BR45" s="6"/>
      <c r="BS45" s="6">
        <v>9.7991997067812892E-2</v>
      </c>
      <c r="BT45" s="6">
        <v>0.15398742396370596</v>
      </c>
      <c r="BU45" s="6">
        <v>4.8995998533906446E-2</v>
      </c>
      <c r="BV45" s="6">
        <v>7.9845330944143839E-2</v>
      </c>
      <c r="BW45" s="6">
        <v>0.17299821704564497</v>
      </c>
      <c r="BX45" s="6"/>
      <c r="BY45" s="6">
        <v>9.9381954473030096E-2</v>
      </c>
      <c r="BZ45" s="6">
        <v>8.4693083180038292E-2</v>
      </c>
      <c r="CA45" s="6">
        <v>0.11446852754824162</v>
      </c>
      <c r="CB45" s="6">
        <v>7.7687349026734548E-2</v>
      </c>
      <c r="CC45" s="6"/>
      <c r="CD45" s="6">
        <v>0.12169973829389666</v>
      </c>
      <c r="CE45" s="6">
        <v>5.5891731660900688E-2</v>
      </c>
      <c r="CF45" s="6">
        <v>0.18218230440776484</v>
      </c>
      <c r="CG45" s="6"/>
      <c r="CH45" s="6">
        <v>9.9638921388280344E-2</v>
      </c>
      <c r="CI45" s="6">
        <v>9.032781852619623E-2</v>
      </c>
      <c r="CJ45" s="6">
        <v>9.0771534125974052E-2</v>
      </c>
      <c r="CK45" s="6"/>
      <c r="CL45" s="6">
        <v>0.11329405066398787</v>
      </c>
    </row>
    <row r="46" spans="1:90" ht="12.75">
      <c r="A46" s="4">
        <f t="shared" si="0"/>
        <v>63</v>
      </c>
      <c r="B46" s="3" t="s">
        <v>23</v>
      </c>
      <c r="C46" s="6">
        <v>6.2834563005315133E-2</v>
      </c>
      <c r="D46" s="8"/>
      <c r="E46" s="6">
        <v>4.9808086907396611E-2</v>
      </c>
      <c r="F46" s="6">
        <v>9.6751592041638051E-2</v>
      </c>
      <c r="G46" s="6">
        <v>8.3993140343839617E-2</v>
      </c>
      <c r="H46" s="6">
        <v>0.10690036043761406</v>
      </c>
      <c r="I46" s="6">
        <v>7.3493997800859662E-2</v>
      </c>
      <c r="J46" s="6"/>
      <c r="K46" s="6">
        <v>6.1889682358618664E-2</v>
      </c>
      <c r="L46" s="6">
        <v>8.6645555302066135E-2</v>
      </c>
      <c r="M46" s="6">
        <v>5.1126259339728461E-2</v>
      </c>
      <c r="N46" s="6">
        <v>1.2644128653911339E-2</v>
      </c>
      <c r="O46" s="6">
        <v>0.10938641533151205</v>
      </c>
      <c r="P46" s="6">
        <v>5.1126259339728461E-2</v>
      </c>
      <c r="Q46" s="6">
        <v>4.8995998533906439E-2</v>
      </c>
      <c r="R46" s="6">
        <v>0</v>
      </c>
      <c r="S46" s="6">
        <v>0</v>
      </c>
      <c r="T46" s="6">
        <v>5.8795198240687727E-2</v>
      </c>
      <c r="U46" s="6">
        <v>9.7991997067812878E-2</v>
      </c>
      <c r="V46" s="6">
        <v>6.9170821459632617E-2</v>
      </c>
      <c r="W46" s="6">
        <v>0.1603505406564211</v>
      </c>
      <c r="X46" s="6">
        <v>0</v>
      </c>
      <c r="Y46" s="6">
        <v>7.8393597654250302E-2</v>
      </c>
      <c r="Z46" s="6">
        <v>0.14698799560171935</v>
      </c>
      <c r="AA46" s="6">
        <v>0.10225251867945692</v>
      </c>
      <c r="AB46" s="6">
        <v>0.12377936471723733</v>
      </c>
      <c r="AC46" s="6">
        <v>9.7991997067812878E-2</v>
      </c>
      <c r="AD46" s="6">
        <v>0.23518079296275091</v>
      </c>
      <c r="AE46" s="6">
        <v>6.9170821459632617E-2</v>
      </c>
      <c r="AF46" s="6">
        <v>7.3493997800859662E-2</v>
      </c>
      <c r="AG46" s="6">
        <v>0</v>
      </c>
      <c r="AH46" s="6">
        <v>0</v>
      </c>
      <c r="AI46" s="6">
        <v>0.29397599120343865</v>
      </c>
      <c r="AJ46" s="6">
        <v>0</v>
      </c>
      <c r="AK46" s="6">
        <v>0</v>
      </c>
      <c r="AL46" s="6">
        <v>0</v>
      </c>
      <c r="AM46" s="6"/>
      <c r="AN46" s="6">
        <v>4.1079614491310201E-2</v>
      </c>
      <c r="AO46" s="6">
        <v>7.2987142643612363E-2</v>
      </c>
      <c r="AP46" s="6">
        <v>4.9826439187023501E-2</v>
      </c>
      <c r="AQ46" s="6">
        <v>9.5343564714628765E-2</v>
      </c>
      <c r="AR46" s="6">
        <v>5.3940548844667646E-2</v>
      </c>
      <c r="AS46" s="6"/>
      <c r="AT46" s="6">
        <v>4.7370538866904809E-2</v>
      </c>
      <c r="AU46" s="6">
        <v>5.843001067397538E-2</v>
      </c>
      <c r="AV46" s="6">
        <v>9.8474716265191276E-2</v>
      </c>
      <c r="AW46" s="6"/>
      <c r="AX46" s="6">
        <v>7.42676188303424E-2</v>
      </c>
      <c r="AY46" s="6">
        <v>8.5520288350091248E-2</v>
      </c>
      <c r="AZ46" s="6">
        <v>5.2262398436166868E-2</v>
      </c>
      <c r="BA46" s="6">
        <v>8.6463526824540782E-2</v>
      </c>
      <c r="BB46" s="6">
        <v>3.3124055346866327E-2</v>
      </c>
      <c r="BC46" s="6">
        <v>6.6248110693732654E-2</v>
      </c>
      <c r="BD46" s="6">
        <v>9.0454151139519587E-2</v>
      </c>
      <c r="BE46" s="6">
        <v>9.7991997067812878E-2</v>
      </c>
      <c r="BF46" s="6">
        <v>8.7754027224907064E-2</v>
      </c>
      <c r="BG46" s="6">
        <v>0</v>
      </c>
      <c r="BH46" s="6">
        <v>4.8995998533906439E-2</v>
      </c>
      <c r="BI46" s="6">
        <v>9.0454151139519587E-2</v>
      </c>
      <c r="BJ46" s="6">
        <v>0</v>
      </c>
      <c r="BK46" s="6">
        <v>6.1889682358618664E-2</v>
      </c>
      <c r="BL46" s="6">
        <v>4.1996570171919809E-2</v>
      </c>
      <c r="BM46" s="6">
        <v>0</v>
      </c>
      <c r="BN46" s="6">
        <v>8.3993140343839617E-2</v>
      </c>
      <c r="BO46" s="6">
        <v>0</v>
      </c>
      <c r="BP46" s="6">
        <v>0</v>
      </c>
      <c r="BQ46" s="6">
        <v>0</v>
      </c>
      <c r="BR46" s="6"/>
      <c r="BS46" s="6">
        <v>8.5520288350091248E-2</v>
      </c>
      <c r="BT46" s="6">
        <v>6.9170821459632631E-2</v>
      </c>
      <c r="BU46" s="6">
        <v>4.111552324523618E-2</v>
      </c>
      <c r="BV46" s="6">
        <v>7.8393597654250316E-2</v>
      </c>
      <c r="BW46" s="6">
        <v>5.8069331595740965E-2</v>
      </c>
      <c r="BX46" s="6"/>
      <c r="BY46" s="6">
        <v>5.4208338803470965E-2</v>
      </c>
      <c r="BZ46" s="6">
        <v>6.299485525787972E-2</v>
      </c>
      <c r="CA46" s="6">
        <v>9.3656067994015865E-2</v>
      </c>
      <c r="CB46" s="6">
        <v>5.2968647063682643E-2</v>
      </c>
      <c r="CC46" s="6"/>
      <c r="CD46" s="6">
        <v>0.11000391928902867</v>
      </c>
      <c r="CE46" s="6">
        <v>2.6131199218083438E-2</v>
      </c>
      <c r="CF46" s="6">
        <v>6.6248110693732654E-2</v>
      </c>
      <c r="CG46" s="6"/>
      <c r="CH46" s="6">
        <v>6.9170821459632631E-2</v>
      </c>
      <c r="CI46" s="6">
        <v>4.5985071249699902E-2</v>
      </c>
      <c r="CJ46" s="6">
        <v>8.6645555302066135E-2</v>
      </c>
      <c r="CK46" s="6"/>
      <c r="CL46" s="6">
        <v>7.0624862751576853E-2</v>
      </c>
    </row>
    <row r="47" spans="1:90" ht="12.75">
      <c r="A47" s="4">
        <f t="shared" si="0"/>
        <v>50</v>
      </c>
      <c r="B47" s="3" t="s">
        <v>57</v>
      </c>
      <c r="C47" s="6">
        <v>8.2582568521271341E-2</v>
      </c>
      <c r="D47" s="8"/>
      <c r="E47" s="6">
        <v>7.7202534706464751E-2</v>
      </c>
      <c r="F47" s="6">
        <v>9.4146741486670876E-2</v>
      </c>
      <c r="G47" s="6">
        <v>6.4394740930277042E-2</v>
      </c>
      <c r="H47" s="6">
        <v>0.24587082900651236</v>
      </c>
      <c r="I47" s="6">
        <v>8.4518097470988623E-2</v>
      </c>
      <c r="J47" s="6"/>
      <c r="K47" s="6">
        <v>7.1173134712411476E-2</v>
      </c>
      <c r="L47" s="6">
        <v>9.9642388597376091E-2</v>
      </c>
      <c r="M47" s="6">
        <v>0</v>
      </c>
      <c r="N47" s="6">
        <v>0.11632598361598434</v>
      </c>
      <c r="O47" s="6">
        <v>3.144859440780972E-2</v>
      </c>
      <c r="P47" s="6">
        <v>8.8192797361031611E-2</v>
      </c>
      <c r="Q47" s="6">
        <v>2.8172699156996207E-2</v>
      </c>
      <c r="R47" s="6">
        <v>0.11269079662798483</v>
      </c>
      <c r="S47" s="6">
        <v>6.0101758201591908E-2</v>
      </c>
      <c r="T47" s="6">
        <v>0.13522895595358181</v>
      </c>
      <c r="U47" s="6">
        <v>0.16903619494197727</v>
      </c>
      <c r="V47" s="6">
        <v>0</v>
      </c>
      <c r="W47" s="6">
        <v>6.146770725162809E-2</v>
      </c>
      <c r="X47" s="6">
        <v>0.20804454762089508</v>
      </c>
      <c r="Y47" s="6">
        <v>0.27045791190716362</v>
      </c>
      <c r="Z47" s="6">
        <v>0.11269079662798483</v>
      </c>
      <c r="AA47" s="6">
        <v>0</v>
      </c>
      <c r="AB47" s="6">
        <v>7.1173134712411476E-2</v>
      </c>
      <c r="AC47" s="6">
        <v>0</v>
      </c>
      <c r="AD47" s="6">
        <v>0</v>
      </c>
      <c r="AE47" s="6">
        <v>7.9546444678577521E-2</v>
      </c>
      <c r="AF47" s="6">
        <v>0</v>
      </c>
      <c r="AG47" s="6">
        <v>0.11269079662798483</v>
      </c>
      <c r="AH47" s="6">
        <v>0</v>
      </c>
      <c r="AI47" s="6">
        <v>0.16903619494197725</v>
      </c>
      <c r="AJ47" s="6">
        <v>0.33807238988395449</v>
      </c>
      <c r="AK47" s="6">
        <v>0</v>
      </c>
      <c r="AL47" s="6">
        <v>0</v>
      </c>
      <c r="AM47" s="6"/>
      <c r="AN47" s="6">
        <v>0.10038830791313935</v>
      </c>
      <c r="AO47" s="6">
        <v>0.10258748382685516</v>
      </c>
      <c r="AP47" s="6">
        <v>6.8760486078092445E-2</v>
      </c>
      <c r="AQ47" s="6">
        <v>5.8477386358305641E-2</v>
      </c>
      <c r="AR47" s="6">
        <v>7.4437957405641367E-2</v>
      </c>
      <c r="AS47" s="6"/>
      <c r="AT47" s="6">
        <v>9.2929851247722101E-2</v>
      </c>
      <c r="AU47" s="6">
        <v>6.7194512275071699E-2</v>
      </c>
      <c r="AV47" s="6">
        <v>7.3276774162039399E-2</v>
      </c>
      <c r="AW47" s="6"/>
      <c r="AX47" s="6">
        <v>0.11387701553985835</v>
      </c>
      <c r="AY47" s="6">
        <v>0.12293541450325621</v>
      </c>
      <c r="AZ47" s="6">
        <v>0.10517807685278587</v>
      </c>
      <c r="BA47" s="6">
        <v>0.11931966701786631</v>
      </c>
      <c r="BB47" s="6">
        <v>1.9046331824448141E-2</v>
      </c>
      <c r="BC47" s="6">
        <v>9.5231659122240728E-2</v>
      </c>
      <c r="BD47" s="6">
        <v>2.6005568452611885E-2</v>
      </c>
      <c r="BE47" s="6">
        <v>5.6345398313992413E-2</v>
      </c>
      <c r="BF47" s="6">
        <v>4.0366852523457251E-2</v>
      </c>
      <c r="BG47" s="6">
        <v>9.0152637302387859E-2</v>
      </c>
      <c r="BH47" s="6">
        <v>5.6345398313992413E-2</v>
      </c>
      <c r="BI47" s="6">
        <v>0.15603341071567131</v>
      </c>
      <c r="BJ47" s="6">
        <v>0.15025439550397979</v>
      </c>
      <c r="BK47" s="6">
        <v>7.1173134712411476E-2</v>
      </c>
      <c r="BL47" s="6">
        <v>0</v>
      </c>
      <c r="BM47" s="6">
        <v>0</v>
      </c>
      <c r="BN47" s="6">
        <v>9.659211139541557E-2</v>
      </c>
      <c r="BO47" s="6">
        <v>0.13522895595358181</v>
      </c>
      <c r="BP47" s="6">
        <v>0.11269079662798483</v>
      </c>
      <c r="BQ47" s="6">
        <v>0</v>
      </c>
      <c r="BR47" s="6"/>
      <c r="BS47" s="6">
        <v>0.12293541450325619</v>
      </c>
      <c r="BT47" s="6">
        <v>3.409133343367609E-2</v>
      </c>
      <c r="BU47" s="6">
        <v>7.5652562771234569E-2</v>
      </c>
      <c r="BV47" s="6">
        <v>8.0135677602122549E-2</v>
      </c>
      <c r="BW47" s="6">
        <v>0.1001695970026532</v>
      </c>
      <c r="BX47" s="6"/>
      <c r="BY47" s="6">
        <v>6.713494267199098E-2</v>
      </c>
      <c r="BZ47" s="6">
        <v>0.10142171696518636</v>
      </c>
      <c r="CA47" s="6">
        <v>0.14360597092415767</v>
      </c>
      <c r="CB47" s="6">
        <v>1.2182788824647009E-2</v>
      </c>
      <c r="CC47" s="6"/>
      <c r="CD47" s="6">
        <v>9.1606712097587681E-2</v>
      </c>
      <c r="CE47" s="6">
        <v>7.0118717901857239E-2</v>
      </c>
      <c r="CF47" s="6">
        <v>0.11427799094668886</v>
      </c>
      <c r="CG47" s="6"/>
      <c r="CH47" s="6">
        <v>8.5228333584190213E-2</v>
      </c>
      <c r="CI47" s="6">
        <v>7.9324247905732351E-2</v>
      </c>
      <c r="CJ47" s="6">
        <v>8.5407761654893777E-2</v>
      </c>
      <c r="CK47" s="6"/>
      <c r="CL47" s="6">
        <v>0.11370602903003878</v>
      </c>
    </row>
    <row r="48" spans="1:90" ht="12.75">
      <c r="A48" s="4">
        <f t="shared" si="0"/>
        <v>54</v>
      </c>
      <c r="B48" s="3" t="s">
        <v>34</v>
      </c>
      <c r="C48" s="6">
        <v>7.8767612910234333E-2</v>
      </c>
      <c r="D48" s="8"/>
      <c r="E48" s="6">
        <v>8.1858508047808351E-2</v>
      </c>
      <c r="F48" s="6">
        <v>8.0378245696130057E-2</v>
      </c>
      <c r="G48" s="6">
        <v>7.5593826309455658E-2</v>
      </c>
      <c r="H48" s="6">
        <v>0</v>
      </c>
      <c r="I48" s="6">
        <v>4.9608448515580272E-2</v>
      </c>
      <c r="J48" s="6"/>
      <c r="K48" s="6">
        <v>0.1253266067762028</v>
      </c>
      <c r="L48" s="6">
        <v>6.6840856947308153E-2</v>
      </c>
      <c r="M48" s="6">
        <v>3.4510225054316709E-2</v>
      </c>
      <c r="N48" s="6">
        <v>1.7069573682780309E-2</v>
      </c>
      <c r="O48" s="6">
        <v>3.6917915174385321E-2</v>
      </c>
      <c r="P48" s="6">
        <v>6.9020450108633419E-2</v>
      </c>
      <c r="Q48" s="6">
        <v>3.3072299010386851E-2</v>
      </c>
      <c r="R48" s="6">
        <v>6.6144598020773701E-2</v>
      </c>
      <c r="S48" s="6">
        <v>0.10583135683323794</v>
      </c>
      <c r="T48" s="6">
        <v>0.19843379406232109</v>
      </c>
      <c r="U48" s="6">
        <v>6.6144598020773701E-2</v>
      </c>
      <c r="V48" s="6">
        <v>0</v>
      </c>
      <c r="W48" s="6">
        <v>0.21647322988616849</v>
      </c>
      <c r="X48" s="6">
        <v>0.12211310403835143</v>
      </c>
      <c r="Y48" s="6">
        <v>0.21166271366647582</v>
      </c>
      <c r="Z48" s="6">
        <v>6.6144598020773701E-2</v>
      </c>
      <c r="AA48" s="6">
        <v>6.9020450108633419E-2</v>
      </c>
      <c r="AB48" s="6">
        <v>8.3551071184135198E-2</v>
      </c>
      <c r="AC48" s="6">
        <v>0.2645783920830948</v>
      </c>
      <c r="AD48" s="6">
        <v>0</v>
      </c>
      <c r="AE48" s="6">
        <v>0.18676121794100808</v>
      </c>
      <c r="AF48" s="6">
        <v>0</v>
      </c>
      <c r="AG48" s="6">
        <v>0.1322891960415474</v>
      </c>
      <c r="AH48" s="6">
        <v>0.17638559472206319</v>
      </c>
      <c r="AI48" s="6">
        <v>0</v>
      </c>
      <c r="AJ48" s="6">
        <v>0</v>
      </c>
      <c r="AK48" s="6">
        <v>0</v>
      </c>
      <c r="AL48" s="6">
        <v>0</v>
      </c>
      <c r="AM48" s="6"/>
      <c r="AN48" s="6">
        <v>4.852529461786019E-2</v>
      </c>
      <c r="AO48" s="6">
        <v>0.13137685675850228</v>
      </c>
      <c r="AP48" s="6">
        <v>0.13453138580496346</v>
      </c>
      <c r="AQ48" s="6">
        <v>6.8647366594532702E-2</v>
      </c>
      <c r="AR48" s="6">
        <v>2.9127896376120527E-2</v>
      </c>
      <c r="AS48" s="6"/>
      <c r="AT48" s="6">
        <v>7.5235561729789985E-2</v>
      </c>
      <c r="AU48" s="6">
        <v>8.8740578711100124E-2</v>
      </c>
      <c r="AV48" s="6">
        <v>7.8200509975298954E-2</v>
      </c>
      <c r="AW48" s="6"/>
      <c r="AX48" s="6">
        <v>6.6840856947308153E-2</v>
      </c>
      <c r="AY48" s="6">
        <v>5.7726194636311588E-2</v>
      </c>
      <c r="AZ48" s="6">
        <v>8.8192797361031597E-2</v>
      </c>
      <c r="BA48" s="6">
        <v>9.3380608970504042E-2</v>
      </c>
      <c r="BB48" s="6">
        <v>8.9434949436539082E-2</v>
      </c>
      <c r="BC48" s="6">
        <v>0</v>
      </c>
      <c r="BD48" s="6">
        <v>9.1584828028763596E-2</v>
      </c>
      <c r="BE48" s="6">
        <v>0</v>
      </c>
      <c r="BF48" s="6">
        <v>4.7387174701449812E-2</v>
      </c>
      <c r="BG48" s="6">
        <v>0.10583135683323791</v>
      </c>
      <c r="BH48" s="6">
        <v>6.6144598020773701E-2</v>
      </c>
      <c r="BI48" s="6">
        <v>0.12211310403835143</v>
      </c>
      <c r="BJ48" s="6">
        <v>0.11759039648137547</v>
      </c>
      <c r="BK48" s="6">
        <v>0.1671021423682704</v>
      </c>
      <c r="BL48" s="6">
        <v>5.6695369732091737E-2</v>
      </c>
      <c r="BM48" s="6">
        <v>0</v>
      </c>
      <c r="BN48" s="6">
        <v>0.22678147892836695</v>
      </c>
      <c r="BO48" s="6">
        <v>0.47624110574957068</v>
      </c>
      <c r="BP48" s="6">
        <v>0.1322891960415474</v>
      </c>
      <c r="BQ48" s="6">
        <v>0</v>
      </c>
      <c r="BR48" s="6"/>
      <c r="BS48" s="6">
        <v>8.6589291954467393E-2</v>
      </c>
      <c r="BT48" s="6">
        <v>9.3380608970504056E-2</v>
      </c>
      <c r="BU48" s="6">
        <v>6.6607147657282623E-2</v>
      </c>
      <c r="BV48" s="6">
        <v>4.7036158592550184E-2</v>
      </c>
      <c r="BW48" s="6">
        <v>0.13718879589493807</v>
      </c>
      <c r="BX48" s="6"/>
      <c r="BY48" s="6">
        <v>6.1922602402426447E-2</v>
      </c>
      <c r="BZ48" s="6">
        <v>8.5043054598137616E-2</v>
      </c>
      <c r="CA48" s="6">
        <v>7.0242050995511895E-2</v>
      </c>
      <c r="CB48" s="6">
        <v>0.1144122776575545</v>
      </c>
      <c r="CC48" s="6"/>
      <c r="CD48" s="6">
        <v>7.1692209467677306E-2</v>
      </c>
      <c r="CE48" s="6">
        <v>7.8393597654250302E-2</v>
      </c>
      <c r="CF48" s="6">
        <v>0.11179368679567385</v>
      </c>
      <c r="CG48" s="6"/>
      <c r="CH48" s="6">
        <v>8.0040521974717768E-2</v>
      </c>
      <c r="CI48" s="6">
        <v>7.5382670370043772E-2</v>
      </c>
      <c r="CJ48" s="6">
        <v>8.3551071184135198E-2</v>
      </c>
      <c r="CK48" s="6"/>
      <c r="CL48" s="6">
        <v>7.6274851771702998E-2</v>
      </c>
    </row>
    <row r="49" spans="1:90" ht="12.75">
      <c r="A49" s="4">
        <f t="shared" si="0"/>
        <v>60</v>
      </c>
      <c r="B49" s="3" t="s">
        <v>22</v>
      </c>
      <c r="C49" s="6">
        <v>6.9118019305846656E-2</v>
      </c>
      <c r="D49" s="8"/>
      <c r="E49" s="6">
        <v>6.4317399180420842E-2</v>
      </c>
      <c r="F49" s="6">
        <v>8.1866731727539874E-2</v>
      </c>
      <c r="G49" s="6">
        <v>6.1594969585482391E-2</v>
      </c>
      <c r="H49" s="6">
        <v>0.11759039648137547</v>
      </c>
      <c r="I49" s="6">
        <v>8.0843397580945636E-2</v>
      </c>
      <c r="J49" s="6"/>
      <c r="K49" s="6">
        <v>0.23827527708068183</v>
      </c>
      <c r="L49" s="6">
        <v>8.1694380713376633E-2</v>
      </c>
      <c r="M49" s="6">
        <v>8.4358327910551964E-2</v>
      </c>
      <c r="N49" s="6">
        <v>5.5634166077209897E-2</v>
      </c>
      <c r="O49" s="6">
        <v>6.0162528432331636E-2</v>
      </c>
      <c r="P49" s="6">
        <v>0.11247777054740263</v>
      </c>
      <c r="Q49" s="6">
        <v>0</v>
      </c>
      <c r="R49" s="6">
        <v>8.0843397580945622E-2</v>
      </c>
      <c r="S49" s="6">
        <v>5.7488638279783566E-2</v>
      </c>
      <c r="T49" s="6">
        <v>6.4674718064756512E-2</v>
      </c>
      <c r="U49" s="6">
        <v>0</v>
      </c>
      <c r="V49" s="6">
        <v>0</v>
      </c>
      <c r="W49" s="6">
        <v>0.11759039648137547</v>
      </c>
      <c r="X49" s="6">
        <v>9.9499566253471547E-2</v>
      </c>
      <c r="Y49" s="6">
        <v>0</v>
      </c>
      <c r="Z49" s="6">
        <v>0</v>
      </c>
      <c r="AA49" s="6">
        <v>5.6238885273701314E-2</v>
      </c>
      <c r="AB49" s="6">
        <v>0</v>
      </c>
      <c r="AC49" s="6">
        <v>0</v>
      </c>
      <c r="AD49" s="6">
        <v>0.77609661677707797</v>
      </c>
      <c r="AE49" s="6">
        <v>7.6087903605595891E-2</v>
      </c>
      <c r="AF49" s="6">
        <v>0</v>
      </c>
      <c r="AG49" s="6">
        <v>0.10779119677459419</v>
      </c>
      <c r="AH49" s="6">
        <v>0</v>
      </c>
      <c r="AI49" s="6">
        <v>0</v>
      </c>
      <c r="AJ49" s="6">
        <v>0</v>
      </c>
      <c r="AK49" s="6">
        <v>0</v>
      </c>
      <c r="AL49" s="6">
        <v>0</v>
      </c>
      <c r="AM49" s="6"/>
      <c r="AN49" s="6">
        <v>5.0836022932996383E-2</v>
      </c>
      <c r="AO49" s="6">
        <v>6.2444555372868346E-2</v>
      </c>
      <c r="AP49" s="6">
        <v>0.10961816621145171</v>
      </c>
      <c r="AQ49" s="6">
        <v>4.8943029886842758E-2</v>
      </c>
      <c r="AR49" s="6">
        <v>0.10680228671244194</v>
      </c>
      <c r="AS49" s="6"/>
      <c r="AT49" s="6">
        <v>7.3563660358016869E-2</v>
      </c>
      <c r="AU49" s="6">
        <v>4.0170632338358075E-2</v>
      </c>
      <c r="AV49" s="6">
        <v>8.2834614270131487E-2</v>
      </c>
      <c r="AW49" s="6"/>
      <c r="AX49" s="6">
        <v>6.8078650594480525E-2</v>
      </c>
      <c r="AY49" s="6">
        <v>0.23518079296275093</v>
      </c>
      <c r="AZ49" s="6">
        <v>5.7488638279783566E-2</v>
      </c>
      <c r="BA49" s="6">
        <v>7.6087903605595891E-2</v>
      </c>
      <c r="BB49" s="6">
        <v>1.821823044077648E-2</v>
      </c>
      <c r="BC49" s="6">
        <v>5.4654691322329439E-2</v>
      </c>
      <c r="BD49" s="6">
        <v>2.4874891563367887E-2</v>
      </c>
      <c r="BE49" s="6">
        <v>0</v>
      </c>
      <c r="BF49" s="6">
        <v>3.8611771978959111E-2</v>
      </c>
      <c r="BG49" s="6">
        <v>8.6232957419675349E-2</v>
      </c>
      <c r="BH49" s="6">
        <v>0.16168679516189124</v>
      </c>
      <c r="BI49" s="6">
        <v>4.9749783126735773E-2</v>
      </c>
      <c r="BJ49" s="6">
        <v>0</v>
      </c>
      <c r="BK49" s="6">
        <v>0</v>
      </c>
      <c r="BL49" s="6">
        <v>0.13858868156733536</v>
      </c>
      <c r="BM49" s="6">
        <v>0.43116478709837674</v>
      </c>
      <c r="BN49" s="6">
        <v>0.18478490875644718</v>
      </c>
      <c r="BO49" s="6">
        <v>0</v>
      </c>
      <c r="BP49" s="6">
        <v>0</v>
      </c>
      <c r="BQ49" s="6">
        <v>8.6232957419675349E-2</v>
      </c>
      <c r="BR49" s="6"/>
      <c r="BS49" s="6">
        <v>0.13326911601222555</v>
      </c>
      <c r="BT49" s="6">
        <v>0.11956670566593641</v>
      </c>
      <c r="BU49" s="6">
        <v>3.618166045580784E-2</v>
      </c>
      <c r="BV49" s="6">
        <v>2.874431913989178E-2</v>
      </c>
      <c r="BW49" s="6">
        <v>4.79071985664863E-2</v>
      </c>
      <c r="BX49" s="6"/>
      <c r="BY49" s="6">
        <v>8.7150329307118704E-2</v>
      </c>
      <c r="BZ49" s="6">
        <v>6.4674718064756498E-2</v>
      </c>
      <c r="CA49" s="6">
        <v>4.5787411019296641E-2</v>
      </c>
      <c r="CB49" s="6">
        <v>5.8265511770050904E-2</v>
      </c>
      <c r="CC49" s="6"/>
      <c r="CD49" s="6">
        <v>7.0933561748442633E-2</v>
      </c>
      <c r="CE49" s="6">
        <v>5.7488638279783559E-2</v>
      </c>
      <c r="CF49" s="6">
        <v>0.12752761308543534</v>
      </c>
      <c r="CG49" s="6"/>
      <c r="CH49" s="6">
        <v>0.10326215489330871</v>
      </c>
      <c r="CI49" s="6">
        <v>3.9744240151526347E-2</v>
      </c>
      <c r="CJ49" s="6">
        <v>8.1694380713376633E-2</v>
      </c>
      <c r="CK49" s="6"/>
      <c r="CL49" s="6">
        <v>8.5456083929407997E-2</v>
      </c>
    </row>
    <row r="50" spans="1:90" ht="12.75">
      <c r="A50" s="4">
        <f t="shared" si="0"/>
        <v>44</v>
      </c>
      <c r="B50" s="3" t="s">
        <v>25</v>
      </c>
      <c r="C50" s="6">
        <v>8.8940827872999659E-2</v>
      </c>
      <c r="D50" s="8"/>
      <c r="E50" s="6">
        <v>8.7922101236534905E-2</v>
      </c>
      <c r="F50" s="6">
        <v>9.7123713549490523E-2</v>
      </c>
      <c r="G50" s="6">
        <v>8.1193368999044987E-2</v>
      </c>
      <c r="H50" s="6">
        <v>0</v>
      </c>
      <c r="I50" s="6">
        <v>0.10656629681124655</v>
      </c>
      <c r="J50" s="6"/>
      <c r="K50" s="6">
        <v>0.13461005912999563</v>
      </c>
      <c r="L50" s="6">
        <v>7.1792031535997669E-2</v>
      </c>
      <c r="M50" s="6">
        <v>0.18533269010651574</v>
      </c>
      <c r="N50" s="6">
        <v>3.6667973096342898E-2</v>
      </c>
      <c r="O50" s="6">
        <v>0.11895772667301939</v>
      </c>
      <c r="P50" s="6">
        <v>3.706653802130315E-2</v>
      </c>
      <c r="Q50" s="6">
        <v>7.1044197874164369E-2</v>
      </c>
      <c r="R50" s="6">
        <v>0.10656629681124653</v>
      </c>
      <c r="S50" s="6">
        <v>0.18945119433110497</v>
      </c>
      <c r="T50" s="6">
        <v>4.2626518724498616E-2</v>
      </c>
      <c r="U50" s="6">
        <v>7.1044197874164369E-2</v>
      </c>
      <c r="V50" s="6">
        <v>0</v>
      </c>
      <c r="W50" s="6">
        <v>0.31001104526908085</v>
      </c>
      <c r="X50" s="6">
        <v>0</v>
      </c>
      <c r="Y50" s="6">
        <v>0.22734143319732597</v>
      </c>
      <c r="Z50" s="6">
        <v>0.14208839574832874</v>
      </c>
      <c r="AA50" s="6">
        <v>7.41330760426063E-2</v>
      </c>
      <c r="AB50" s="6">
        <v>0.17948007883999417</v>
      </c>
      <c r="AC50" s="6">
        <v>0</v>
      </c>
      <c r="AD50" s="6">
        <v>0</v>
      </c>
      <c r="AE50" s="6">
        <v>0</v>
      </c>
      <c r="AF50" s="6">
        <v>0</v>
      </c>
      <c r="AG50" s="6">
        <v>0</v>
      </c>
      <c r="AH50" s="6">
        <v>0</v>
      </c>
      <c r="AI50" s="6">
        <v>0</v>
      </c>
      <c r="AJ50" s="6">
        <v>0</v>
      </c>
      <c r="AK50" s="6">
        <v>0</v>
      </c>
      <c r="AL50" s="6">
        <v>0</v>
      </c>
      <c r="AM50" s="6"/>
      <c r="AN50" s="6">
        <v>6.7011121138949789E-2</v>
      </c>
      <c r="AO50" s="6">
        <v>9.4072317185100396E-2</v>
      </c>
      <c r="AP50" s="6">
        <v>0.14449667364236818</v>
      </c>
      <c r="AQ50" s="6">
        <v>6.4515812123565483E-2</v>
      </c>
      <c r="AR50" s="6">
        <v>0.10949931415467536</v>
      </c>
      <c r="AS50" s="6"/>
      <c r="AT50" s="6">
        <v>8.0808566302367046E-2</v>
      </c>
      <c r="AU50" s="6">
        <v>6.3542636607948247E-2</v>
      </c>
      <c r="AV50" s="6">
        <v>0.12598971051575947</v>
      </c>
      <c r="AW50" s="6"/>
      <c r="AX50" s="6">
        <v>0.12563605518799592</v>
      </c>
      <c r="AY50" s="6">
        <v>9.3003313580724251E-2</v>
      </c>
      <c r="AZ50" s="6">
        <v>0.11367071659866297</v>
      </c>
      <c r="BA50" s="6">
        <v>5.0148845558233672E-2</v>
      </c>
      <c r="BB50" s="6">
        <v>4.8029880252956188E-2</v>
      </c>
      <c r="BC50" s="6">
        <v>9.6059760505912375E-2</v>
      </c>
      <c r="BD50" s="6">
        <v>3.2789629788075862E-2</v>
      </c>
      <c r="BE50" s="6">
        <v>7.1044197874164369E-2</v>
      </c>
      <c r="BF50" s="6">
        <v>7.6346003685669156E-2</v>
      </c>
      <c r="BG50" s="6">
        <v>0.11367071659866299</v>
      </c>
      <c r="BH50" s="6">
        <v>0.14208839574832874</v>
      </c>
      <c r="BI50" s="6">
        <v>0.19673777872845516</v>
      </c>
      <c r="BJ50" s="6">
        <v>6.3150398110368322E-2</v>
      </c>
      <c r="BK50" s="6">
        <v>0</v>
      </c>
      <c r="BL50" s="6">
        <v>0.18268508024785121</v>
      </c>
      <c r="BM50" s="6">
        <v>0</v>
      </c>
      <c r="BN50" s="6">
        <v>0.24358010699713498</v>
      </c>
      <c r="BO50" s="6">
        <v>0</v>
      </c>
      <c r="BP50" s="6">
        <v>0</v>
      </c>
      <c r="BQ50" s="6">
        <v>0</v>
      </c>
      <c r="BR50" s="6"/>
      <c r="BS50" s="6">
        <v>7.2335910562785544E-2</v>
      </c>
      <c r="BT50" s="6">
        <v>0.10029769111646734</v>
      </c>
      <c r="BU50" s="6">
        <v>0.10731151567006644</v>
      </c>
      <c r="BV50" s="6">
        <v>3.789023886622099E-2</v>
      </c>
      <c r="BW50" s="6">
        <v>0.12630079622073664</v>
      </c>
      <c r="BX50" s="6"/>
      <c r="BY50" s="6">
        <v>8.4648405977727756E-2</v>
      </c>
      <c r="BZ50" s="6">
        <v>0.10352154547378235</v>
      </c>
      <c r="CA50" s="6">
        <v>6.0356132707254678E-2</v>
      </c>
      <c r="CB50" s="6">
        <v>9.2165445890807815E-2</v>
      </c>
      <c r="CC50" s="6"/>
      <c r="CD50" s="6">
        <v>7.7002743502320087E-2</v>
      </c>
      <c r="CE50" s="6">
        <v>9.2620583895206873E-2</v>
      </c>
      <c r="CF50" s="6">
        <v>0.12007470063239047</v>
      </c>
      <c r="CG50" s="6"/>
      <c r="CH50" s="6">
        <v>0.10746181191050072</v>
      </c>
      <c r="CI50" s="6">
        <v>8.0966571878935911E-2</v>
      </c>
      <c r="CJ50" s="6">
        <v>8.0766035477997378E-2</v>
      </c>
      <c r="CK50" s="6"/>
      <c r="CL50" s="6">
        <v>9.7285748440297165E-2</v>
      </c>
    </row>
    <row r="51" spans="1:90" ht="12.75">
      <c r="A51" s="4">
        <f t="shared" si="0"/>
        <v>26</v>
      </c>
      <c r="B51" s="3" t="s">
        <v>43</v>
      </c>
      <c r="C51" s="6">
        <v>0.12292634746674748</v>
      </c>
      <c r="D51" s="8"/>
      <c r="E51" s="6">
        <v>0.11964768702755056</v>
      </c>
      <c r="F51" s="6">
        <v>0.12652131266983435</v>
      </c>
      <c r="G51" s="6">
        <v>3.966342738459093E-2</v>
      </c>
      <c r="H51" s="6">
        <v>0.30288435457323987</v>
      </c>
      <c r="I51" s="6">
        <v>0.2082329937691024</v>
      </c>
      <c r="J51" s="6"/>
      <c r="K51" s="6">
        <v>0.13151557501206468</v>
      </c>
      <c r="L51" s="6">
        <v>0.15781869001447763</v>
      </c>
      <c r="M51" s="6">
        <v>0.10864330109692298</v>
      </c>
      <c r="N51" s="6">
        <v>0.10747509355824639</v>
      </c>
      <c r="O51" s="6">
        <v>0.11622306628973157</v>
      </c>
      <c r="P51" s="6">
        <v>0.10864330109692298</v>
      </c>
      <c r="Q51" s="6">
        <v>0.13882199584606827</v>
      </c>
      <c r="R51" s="6">
        <v>0.1041164968845512</v>
      </c>
      <c r="S51" s="6">
        <v>7.4038397784569748E-2</v>
      </c>
      <c r="T51" s="6">
        <v>0.24987959252292286</v>
      </c>
      <c r="U51" s="6">
        <v>0</v>
      </c>
      <c r="V51" s="6">
        <v>0</v>
      </c>
      <c r="W51" s="6">
        <v>0.22716326592992989</v>
      </c>
      <c r="X51" s="6">
        <v>0.25628676156197217</v>
      </c>
      <c r="Y51" s="6">
        <v>0.11105759667685461</v>
      </c>
      <c r="Z51" s="6">
        <v>0.13882199584606827</v>
      </c>
      <c r="AA51" s="6">
        <v>7.2428867397948654E-2</v>
      </c>
      <c r="AB51" s="6">
        <v>0.17535410001608623</v>
      </c>
      <c r="AC51" s="6">
        <v>0</v>
      </c>
      <c r="AD51" s="6">
        <v>0</v>
      </c>
      <c r="AE51" s="6">
        <v>0</v>
      </c>
      <c r="AF51" s="6">
        <v>0.1041164968845512</v>
      </c>
      <c r="AG51" s="6">
        <v>0.27764399169213655</v>
      </c>
      <c r="AH51" s="6">
        <v>0</v>
      </c>
      <c r="AI51" s="6">
        <v>0.4164659875382048</v>
      </c>
      <c r="AJ51" s="6">
        <v>0</v>
      </c>
      <c r="AK51" s="6">
        <v>0</v>
      </c>
      <c r="AL51" s="6">
        <v>0</v>
      </c>
      <c r="AM51" s="6"/>
      <c r="AN51" s="6">
        <v>0.16003933145572935</v>
      </c>
      <c r="AO51" s="6">
        <v>0.10339845207845086</v>
      </c>
      <c r="AP51" s="6">
        <v>9.8822437720929954E-2</v>
      </c>
      <c r="AQ51" s="6">
        <v>9.0046700008260497E-2</v>
      </c>
      <c r="AR51" s="6">
        <v>0.15283155505989168</v>
      </c>
      <c r="AS51" s="6"/>
      <c r="AT51" s="6">
        <v>0.11053125735611123</v>
      </c>
      <c r="AU51" s="6">
        <v>0.14485773479589734</v>
      </c>
      <c r="AV51" s="6">
        <v>0.13129962168692172</v>
      </c>
      <c r="AW51" s="6"/>
      <c r="AX51" s="6">
        <v>0.12274787001126036</v>
      </c>
      <c r="AY51" s="6">
        <v>9.0865306371971946E-2</v>
      </c>
      <c r="AZ51" s="6">
        <v>0.24062479279985169</v>
      </c>
      <c r="BA51" s="6">
        <v>4.8995998533906446E-2</v>
      </c>
      <c r="BB51" s="6">
        <v>0.1407772352241819</v>
      </c>
      <c r="BC51" s="6">
        <v>0.11731436268681826</v>
      </c>
      <c r="BD51" s="6">
        <v>0.12814338078098608</v>
      </c>
      <c r="BE51" s="6">
        <v>0.2082329937691024</v>
      </c>
      <c r="BF51" s="6">
        <v>7.4590923141171009E-2</v>
      </c>
      <c r="BG51" s="6">
        <v>0</v>
      </c>
      <c r="BH51" s="6">
        <v>0.2082329937691024</v>
      </c>
      <c r="BI51" s="6">
        <v>0.12814338078098608</v>
      </c>
      <c r="BJ51" s="6">
        <v>0.12339732964094957</v>
      </c>
      <c r="BK51" s="6">
        <v>0</v>
      </c>
      <c r="BL51" s="6">
        <v>5.9495141076886401E-2</v>
      </c>
      <c r="BM51" s="6">
        <v>0.5552879833842731</v>
      </c>
      <c r="BN51" s="6">
        <v>0.1189902821537728</v>
      </c>
      <c r="BO51" s="6">
        <v>0.16658639501528191</v>
      </c>
      <c r="BP51" s="6">
        <v>0.13882199584606827</v>
      </c>
      <c r="BQ51" s="6">
        <v>0</v>
      </c>
      <c r="BR51" s="6"/>
      <c r="BS51" s="6">
        <v>0.12115374182929593</v>
      </c>
      <c r="BT51" s="6">
        <v>8.3993140343839617E-2</v>
      </c>
      <c r="BU51" s="6">
        <v>0.13396807990739457</v>
      </c>
      <c r="BV51" s="6">
        <v>8.6378130748664697E-2</v>
      </c>
      <c r="BW51" s="6">
        <v>0.20566221606824928</v>
      </c>
      <c r="BX51" s="6"/>
      <c r="BY51" s="6">
        <v>0.12996101738780858</v>
      </c>
      <c r="BZ51" s="6">
        <v>0.14278833858452736</v>
      </c>
      <c r="CA51" s="6">
        <v>5.896863540363962E-2</v>
      </c>
      <c r="CB51" s="6">
        <v>0.12006226667768066</v>
      </c>
      <c r="CC51" s="6"/>
      <c r="CD51" s="6">
        <v>0.13971762162572032</v>
      </c>
      <c r="CE51" s="6">
        <v>0.10694435235548963</v>
      </c>
      <c r="CF51" s="6">
        <v>0.1407772352241819</v>
      </c>
      <c r="CG51" s="6"/>
      <c r="CH51" s="6">
        <v>0.15398742396370596</v>
      </c>
      <c r="CI51" s="6">
        <v>0.12563778395007297</v>
      </c>
      <c r="CJ51" s="6">
        <v>7.8909345007238813E-2</v>
      </c>
      <c r="CK51" s="6"/>
      <c r="CL51" s="6">
        <v>0.12506486112258403</v>
      </c>
    </row>
    <row r="52" spans="1:90" ht="12.75">
      <c r="A52" s="4">
        <f t="shared" si="0"/>
        <v>57</v>
      </c>
      <c r="B52" s="3" t="s">
        <v>31</v>
      </c>
      <c r="C52" s="6">
        <v>7.5800425212761119E-2</v>
      </c>
      <c r="D52" s="8"/>
      <c r="E52" s="6">
        <v>7.1319405600736019E-2</v>
      </c>
      <c r="F52" s="6">
        <v>9.4270781989288358E-2</v>
      </c>
      <c r="G52" s="6">
        <v>0.10639131110219686</v>
      </c>
      <c r="H52" s="6">
        <v>0</v>
      </c>
      <c r="I52" s="6">
        <v>4.6546198607211126E-2</v>
      </c>
      <c r="J52" s="6"/>
      <c r="K52" s="6">
        <v>0.19598399413562578</v>
      </c>
      <c r="L52" s="6">
        <v>9.4072317185100382E-2</v>
      </c>
      <c r="M52" s="6">
        <v>3.2379964248494694E-2</v>
      </c>
      <c r="N52" s="6">
        <v>4.8047688884863098E-2</v>
      </c>
      <c r="O52" s="6">
        <v>6.9278063043290983E-2</v>
      </c>
      <c r="P52" s="6">
        <v>3.2379964248494694E-2</v>
      </c>
      <c r="Q52" s="6">
        <v>0</v>
      </c>
      <c r="R52" s="6">
        <v>6.206159814294817E-2</v>
      </c>
      <c r="S52" s="6">
        <v>0.13239807603828943</v>
      </c>
      <c r="T52" s="6">
        <v>0.1117108766573067</v>
      </c>
      <c r="U52" s="6">
        <v>6.206159814294817E-2</v>
      </c>
      <c r="V52" s="6">
        <v>0</v>
      </c>
      <c r="W52" s="6">
        <v>6.7703561610488905E-2</v>
      </c>
      <c r="X52" s="6">
        <v>0.11457525811005816</v>
      </c>
      <c r="Y52" s="6">
        <v>9.9298557028717066E-2</v>
      </c>
      <c r="Z52" s="6">
        <v>0</v>
      </c>
      <c r="AA52" s="6">
        <v>6.4759928496989388E-2</v>
      </c>
      <c r="AB52" s="6">
        <v>0</v>
      </c>
      <c r="AC52" s="6">
        <v>0.24824639257179268</v>
      </c>
      <c r="AD52" s="6">
        <v>0</v>
      </c>
      <c r="AE52" s="6">
        <v>8.7616373848868001E-2</v>
      </c>
      <c r="AF52" s="6">
        <v>0.27927719164326675</v>
      </c>
      <c r="AG52" s="6">
        <v>0</v>
      </c>
      <c r="AH52" s="6">
        <v>0</v>
      </c>
      <c r="AI52" s="6">
        <v>0.372369588857689</v>
      </c>
      <c r="AJ52" s="6">
        <v>0</v>
      </c>
      <c r="AK52" s="6">
        <v>0</v>
      </c>
      <c r="AL52" s="6">
        <v>0</v>
      </c>
      <c r="AM52" s="6"/>
      <c r="AN52" s="6">
        <v>9.7564084416861749E-2</v>
      </c>
      <c r="AO52" s="6">
        <v>8.2178116161696887E-2</v>
      </c>
      <c r="AP52" s="6">
        <v>6.3113489636896447E-2</v>
      </c>
      <c r="AQ52" s="6">
        <v>6.4409874829438094E-2</v>
      </c>
      <c r="AR52" s="6">
        <v>5.4659756162596551E-2</v>
      </c>
      <c r="AS52" s="6"/>
      <c r="AT52" s="6">
        <v>6.7061821690010334E-2</v>
      </c>
      <c r="AU52" s="6">
        <v>8.3262765210414938E-2</v>
      </c>
      <c r="AV52" s="6">
        <v>8.8047981601818093E-2</v>
      </c>
      <c r="AW52" s="6"/>
      <c r="AX52" s="6">
        <v>6.271487812340025E-2</v>
      </c>
      <c r="AY52" s="6">
        <v>2.7081424644195565E-2</v>
      </c>
      <c r="AZ52" s="6">
        <v>3.3099519009572358E-2</v>
      </c>
      <c r="BA52" s="6">
        <v>0.109520467311085</v>
      </c>
      <c r="BB52" s="6">
        <v>2.0978568386348675E-2</v>
      </c>
      <c r="BC52" s="6">
        <v>6.2935705159046035E-2</v>
      </c>
      <c r="BD52" s="6">
        <v>8.5931443582543621E-2</v>
      </c>
      <c r="BE52" s="6">
        <v>0.12412319628589634</v>
      </c>
      <c r="BF52" s="6">
        <v>8.8924080921239171E-2</v>
      </c>
      <c r="BG52" s="6">
        <v>0</v>
      </c>
      <c r="BH52" s="6">
        <v>0.24824639257179268</v>
      </c>
      <c r="BI52" s="6">
        <v>0.17186288716508724</v>
      </c>
      <c r="BJ52" s="6">
        <v>0.11033173003190785</v>
      </c>
      <c r="BK52" s="6">
        <v>0</v>
      </c>
      <c r="BL52" s="6">
        <v>5.3195655551098432E-2</v>
      </c>
      <c r="BM52" s="6">
        <v>0</v>
      </c>
      <c r="BN52" s="6">
        <v>0.10639131110219686</v>
      </c>
      <c r="BO52" s="6">
        <v>0.29789567108615123</v>
      </c>
      <c r="BP52" s="6">
        <v>0</v>
      </c>
      <c r="BQ52" s="6">
        <v>0.19859711405743413</v>
      </c>
      <c r="BR52" s="6"/>
      <c r="BS52" s="6">
        <v>9.0271415480651873E-2</v>
      </c>
      <c r="BT52" s="6">
        <v>0.10013299868442058</v>
      </c>
      <c r="BU52" s="6">
        <v>5.7287629055029078E-2</v>
      </c>
      <c r="BV52" s="6">
        <v>4.4132692012763139E-2</v>
      </c>
      <c r="BW52" s="6">
        <v>0.12872035170389248</v>
      </c>
      <c r="BX52" s="6"/>
      <c r="BY52" s="6">
        <v>7.3945733957555257E-2</v>
      </c>
      <c r="BZ52" s="6">
        <v>7.4473917771537793E-2</v>
      </c>
      <c r="CA52" s="6">
        <v>6.5906121921714869E-2</v>
      </c>
      <c r="CB52" s="6">
        <v>9.3931067459597214E-2</v>
      </c>
      <c r="CC52" s="6"/>
      <c r="CD52" s="6">
        <v>8.6485839992753583E-2</v>
      </c>
      <c r="CE52" s="6">
        <v>6.2521313684747781E-2</v>
      </c>
      <c r="CF52" s="6">
        <v>0.10489284193174338</v>
      </c>
      <c r="CG52" s="6"/>
      <c r="CH52" s="6">
        <v>0.11264962351997315</v>
      </c>
      <c r="CI52" s="6">
        <v>4.9926648785388467E-2</v>
      </c>
      <c r="CJ52" s="6">
        <v>7.8393597654250316E-2</v>
      </c>
      <c r="CK52" s="6"/>
      <c r="CL52" s="6">
        <v>8.0512343536797634E-2</v>
      </c>
    </row>
    <row r="53" spans="1:90" ht="12.75">
      <c r="A53" s="4">
        <f t="shared" si="0"/>
        <v>53</v>
      </c>
      <c r="B53" s="3" t="s">
        <v>27</v>
      </c>
      <c r="C53" s="6">
        <v>7.8842415961431142E-2</v>
      </c>
      <c r="D53" s="8"/>
      <c r="E53" s="6">
        <v>8.3915798593983418E-2</v>
      </c>
      <c r="F53" s="6">
        <v>6.9214600460556455E-2</v>
      </c>
      <c r="G53" s="6">
        <v>4.3396455844317137E-2</v>
      </c>
      <c r="H53" s="6">
        <v>0</v>
      </c>
      <c r="I53" s="6">
        <v>0.11391569659133248</v>
      </c>
      <c r="J53" s="6"/>
      <c r="K53" s="6">
        <v>0.19185801531171787</v>
      </c>
      <c r="L53" s="6">
        <v>9.5929007655858947E-2</v>
      </c>
      <c r="M53" s="6">
        <v>7.9245701976579111E-2</v>
      </c>
      <c r="N53" s="6">
        <v>0.11759039648137548</v>
      </c>
      <c r="O53" s="6">
        <v>0</v>
      </c>
      <c r="P53" s="6">
        <v>7.9245701976579111E-2</v>
      </c>
      <c r="Q53" s="6">
        <v>7.5943797727554982E-2</v>
      </c>
      <c r="R53" s="6">
        <v>0</v>
      </c>
      <c r="S53" s="6">
        <v>4.0503358788029326E-2</v>
      </c>
      <c r="T53" s="6">
        <v>4.5566278636532995E-2</v>
      </c>
      <c r="U53" s="6">
        <v>0.15188759545510996</v>
      </c>
      <c r="V53" s="6">
        <v>0.10721477326243056</v>
      </c>
      <c r="W53" s="6">
        <v>0</v>
      </c>
      <c r="X53" s="6">
        <v>0.14020393426625535</v>
      </c>
      <c r="Y53" s="6">
        <v>0</v>
      </c>
      <c r="Z53" s="6">
        <v>0.15188759545510996</v>
      </c>
      <c r="AA53" s="6">
        <v>0</v>
      </c>
      <c r="AB53" s="6">
        <v>0</v>
      </c>
      <c r="AC53" s="6">
        <v>0</v>
      </c>
      <c r="AD53" s="6">
        <v>0</v>
      </c>
      <c r="AE53" s="6">
        <v>0.10721477326243056</v>
      </c>
      <c r="AF53" s="6">
        <v>0.11391569659133248</v>
      </c>
      <c r="AG53" s="6">
        <v>0.15188759545510996</v>
      </c>
      <c r="AH53" s="6">
        <v>0.40503358788029326</v>
      </c>
      <c r="AI53" s="6">
        <v>0</v>
      </c>
      <c r="AJ53" s="6">
        <v>0</v>
      </c>
      <c r="AK53" s="6">
        <v>0</v>
      </c>
      <c r="AL53" s="6">
        <v>0</v>
      </c>
      <c r="AM53" s="6"/>
      <c r="AN53" s="6">
        <v>7.9591753076913532E-2</v>
      </c>
      <c r="AO53" s="6">
        <v>6.2850039498666202E-2</v>
      </c>
      <c r="AP53" s="6">
        <v>6.1784784591909142E-2</v>
      </c>
      <c r="AQ53" s="6">
        <v>0.10837385189229469</v>
      </c>
      <c r="AR53" s="6">
        <v>6.6886280567387879E-2</v>
      </c>
      <c r="AS53" s="6"/>
      <c r="AT53" s="6">
        <v>6.910525669995525E-2</v>
      </c>
      <c r="AU53" s="6">
        <v>6.7924887408496393E-2</v>
      </c>
      <c r="AV53" s="6">
        <v>0.10774292485485634</v>
      </c>
      <c r="AW53" s="6"/>
      <c r="AX53" s="6">
        <v>5.7557404593515368E-2</v>
      </c>
      <c r="AY53" s="6">
        <v>0.2319737821496225</v>
      </c>
      <c r="AZ53" s="6">
        <v>6.0755038182043995E-2</v>
      </c>
      <c r="BA53" s="6">
        <v>5.3607386631215281E-2</v>
      </c>
      <c r="BB53" s="6">
        <v>5.1342285787642807E-2</v>
      </c>
      <c r="BC53" s="6">
        <v>0.10268457157528561</v>
      </c>
      <c r="BD53" s="6">
        <v>0.10515295069969154</v>
      </c>
      <c r="BE53" s="6">
        <v>0</v>
      </c>
      <c r="BF53" s="6">
        <v>5.440749687944238E-2</v>
      </c>
      <c r="BG53" s="6">
        <v>0.24302015272817595</v>
      </c>
      <c r="BH53" s="6">
        <v>7.5943797727554982E-2</v>
      </c>
      <c r="BI53" s="6">
        <v>0</v>
      </c>
      <c r="BJ53" s="6">
        <v>0.13501119596009775</v>
      </c>
      <c r="BK53" s="6">
        <v>0</v>
      </c>
      <c r="BL53" s="6">
        <v>6.5094683766475703E-2</v>
      </c>
      <c r="BM53" s="6">
        <v>0</v>
      </c>
      <c r="BN53" s="6">
        <v>0</v>
      </c>
      <c r="BO53" s="6">
        <v>0.18226511454613198</v>
      </c>
      <c r="BP53" s="6">
        <v>0</v>
      </c>
      <c r="BQ53" s="6">
        <v>0.12151007636408798</v>
      </c>
      <c r="BR53" s="6"/>
      <c r="BS53" s="6">
        <v>7.7324594049874171E-2</v>
      </c>
      <c r="BT53" s="6">
        <v>0.10721477326243056</v>
      </c>
      <c r="BU53" s="6">
        <v>7.0101967133127677E-2</v>
      </c>
      <c r="BV53" s="6">
        <v>9.4507837172068426E-2</v>
      </c>
      <c r="BW53" s="6">
        <v>4.5003731986699248E-2</v>
      </c>
      <c r="BX53" s="6"/>
      <c r="BY53" s="6">
        <v>8.4022925145379984E-2</v>
      </c>
      <c r="BZ53" s="6">
        <v>6.5094683766475717E-2</v>
      </c>
      <c r="CA53" s="6">
        <v>6.4518624618099818E-2</v>
      </c>
      <c r="CB53" s="6">
        <v>0.11494196412819133</v>
      </c>
      <c r="CC53" s="6"/>
      <c r="CD53" s="6">
        <v>9.9951837009169153E-2</v>
      </c>
      <c r="CE53" s="6">
        <v>5.850485158270903E-2</v>
      </c>
      <c r="CF53" s="6">
        <v>0.10268457157528561</v>
      </c>
      <c r="CG53" s="6"/>
      <c r="CH53" s="6">
        <v>0.1225311694427778</v>
      </c>
      <c r="CI53" s="6">
        <v>5.0912043169310611E-2</v>
      </c>
      <c r="CJ53" s="6">
        <v>7.6743206124687144E-2</v>
      </c>
      <c r="CK53" s="6"/>
      <c r="CL53" s="6">
        <v>0.11494196412819135</v>
      </c>
    </row>
    <row r="54" spans="1:90" ht="12.75">
      <c r="A54" s="4">
        <f t="shared" si="0"/>
        <v>61</v>
      </c>
      <c r="B54" s="3" t="s">
        <v>71</v>
      </c>
      <c r="C54" s="6">
        <v>6.7073402573134031E-2</v>
      </c>
      <c r="D54" s="8"/>
      <c r="E54" s="6">
        <v>6.641078254319549E-2</v>
      </c>
      <c r="F54" s="6">
        <v>6.202025130874235E-2</v>
      </c>
      <c r="G54" s="6">
        <v>9.3325711493155161E-2</v>
      </c>
      <c r="H54" s="6">
        <v>0.1069003604376141</v>
      </c>
      <c r="I54" s="6">
        <v>5.512049835064476E-2</v>
      </c>
      <c r="J54" s="6"/>
      <c r="K54" s="6">
        <v>4.6417261768964012E-2</v>
      </c>
      <c r="L54" s="6">
        <v>7.0141640006434497E-2</v>
      </c>
      <c r="M54" s="6">
        <v>9.3731475456168875E-2</v>
      </c>
      <c r="N54" s="6">
        <v>6.5327998045208613E-2</v>
      </c>
      <c r="O54" s="6">
        <v>6.8366509582195062E-2</v>
      </c>
      <c r="P54" s="6">
        <v>5.9647302563016556E-2</v>
      </c>
      <c r="Q54" s="6">
        <v>9.3908997189987367E-2</v>
      </c>
      <c r="R54" s="6">
        <v>4.4912998656080921E-2</v>
      </c>
      <c r="S54" s="6">
        <v>6.0972798175528038E-2</v>
      </c>
      <c r="T54" s="6">
        <v>7.839359765425033E-2</v>
      </c>
      <c r="U54" s="6">
        <v>3.2663999022604306E-2</v>
      </c>
      <c r="V54" s="6">
        <v>0.11528470243272108</v>
      </c>
      <c r="W54" s="6">
        <v>1.781672673960235E-2</v>
      </c>
      <c r="X54" s="6">
        <v>0.10552984299610622</v>
      </c>
      <c r="Y54" s="6">
        <v>5.2262398436166889E-2</v>
      </c>
      <c r="Z54" s="6">
        <v>5.7161998289557536E-2</v>
      </c>
      <c r="AA54" s="6">
        <v>9.3731475456168875E-2</v>
      </c>
      <c r="AB54" s="6">
        <v>7.2204629418388469E-2</v>
      </c>
      <c r="AC54" s="6">
        <v>6.5327998045208613E-2</v>
      </c>
      <c r="AD54" s="6">
        <v>0</v>
      </c>
      <c r="AE54" s="6">
        <v>4.6113880973088432E-2</v>
      </c>
      <c r="AF54" s="6">
        <v>7.3493997800859689E-2</v>
      </c>
      <c r="AG54" s="6">
        <v>4.899599853390646E-2</v>
      </c>
      <c r="AH54" s="6">
        <v>8.7103997393611479E-2</v>
      </c>
      <c r="AI54" s="6">
        <v>7.3493997800859689E-2</v>
      </c>
      <c r="AJ54" s="6">
        <v>0.14698799560171938</v>
      </c>
      <c r="AK54" s="6">
        <v>0</v>
      </c>
      <c r="AL54" s="6">
        <v>9.7991997067812919E-2</v>
      </c>
      <c r="AM54" s="6"/>
      <c r="AN54" s="6">
        <v>6.4186897642672214E-2</v>
      </c>
      <c r="AO54" s="6">
        <v>7.9745211406909822E-2</v>
      </c>
      <c r="AP54" s="6">
        <v>6.1452608330662337E-2</v>
      </c>
      <c r="AQ54" s="6">
        <v>5.9324884711324577E-2</v>
      </c>
      <c r="AR54" s="6">
        <v>7.5516768382534738E-2</v>
      </c>
      <c r="AS54" s="6"/>
      <c r="AT54" s="6">
        <v>6.1767467346062171E-2</v>
      </c>
      <c r="AU54" s="6">
        <v>8.0341264676716193E-2</v>
      </c>
      <c r="AV54" s="6">
        <v>6.7580687632974437E-2</v>
      </c>
      <c r="AW54" s="6"/>
      <c r="AX54" s="6">
        <v>8.2519576478158246E-2</v>
      </c>
      <c r="AY54" s="6">
        <v>6.4140216262568453E-2</v>
      </c>
      <c r="AZ54" s="6">
        <v>5.8795198240687754E-2</v>
      </c>
      <c r="BA54" s="6">
        <v>5.7642351216360542E-2</v>
      </c>
      <c r="BB54" s="6">
        <v>8.0049800421593639E-2</v>
      </c>
      <c r="BC54" s="6">
        <v>7.7289462476021462E-2</v>
      </c>
      <c r="BD54" s="6">
        <v>6.4071690390493055E-2</v>
      </c>
      <c r="BE54" s="6">
        <v>7.3493997800859676E-2</v>
      </c>
      <c r="BF54" s="6">
        <v>5.2652416334944246E-2</v>
      </c>
      <c r="BG54" s="6">
        <v>6.5327998045208613E-2</v>
      </c>
      <c r="BH54" s="6">
        <v>6.5327998045208613E-2</v>
      </c>
      <c r="BI54" s="6">
        <v>3.768922964146651E-2</v>
      </c>
      <c r="BJ54" s="6">
        <v>7.258666449467624E-2</v>
      </c>
      <c r="BK54" s="6">
        <v>0.10314947059769781</v>
      </c>
      <c r="BL54" s="6">
        <v>5.5995426895893097E-2</v>
      </c>
      <c r="BM54" s="6">
        <v>6.5327998045208613E-2</v>
      </c>
      <c r="BN54" s="6">
        <v>5.5995426895893097E-2</v>
      </c>
      <c r="BO54" s="6">
        <v>0</v>
      </c>
      <c r="BP54" s="6">
        <v>0.13065599609041723</v>
      </c>
      <c r="BQ54" s="6">
        <v>5.2262398436166889E-2</v>
      </c>
      <c r="BR54" s="6"/>
      <c r="BS54" s="6">
        <v>6.4140216262568467E-2</v>
      </c>
      <c r="BT54" s="6">
        <v>7.7405443061969878E-2</v>
      </c>
      <c r="BU54" s="6">
        <v>6.5784837192377904E-2</v>
      </c>
      <c r="BV54" s="6">
        <v>6.5327998045208627E-2</v>
      </c>
      <c r="BW54" s="6">
        <v>6.5327998045208613E-2</v>
      </c>
      <c r="BX54" s="6"/>
      <c r="BY54" s="6">
        <v>7.088782766607743E-2</v>
      </c>
      <c r="BZ54" s="6">
        <v>6.7194512275071713E-2</v>
      </c>
      <c r="CA54" s="6">
        <v>7.4577980069308936E-2</v>
      </c>
      <c r="CB54" s="6">
        <v>4.9437403926103816E-2</v>
      </c>
      <c r="CC54" s="6"/>
      <c r="CD54" s="6">
        <v>6.954270759651239E-2</v>
      </c>
      <c r="CE54" s="6">
        <v>6.2424531465421561E-2</v>
      </c>
      <c r="CF54" s="6">
        <v>8.2810138367165845E-2</v>
      </c>
      <c r="CG54" s="6"/>
      <c r="CH54" s="6">
        <v>6.340658633799659E-2</v>
      </c>
      <c r="CI54" s="6">
        <v>6.4598076279340361E-2</v>
      </c>
      <c r="CJ54" s="6">
        <v>7.6330608242296372E-2</v>
      </c>
      <c r="CK54" s="6"/>
      <c r="CL54" s="6">
        <v>6.5327998045208613E-2</v>
      </c>
    </row>
    <row r="55" spans="1:90" ht="12.75">
      <c r="A55" s="4">
        <f t="shared" si="0"/>
        <v>41</v>
      </c>
      <c r="B55" s="3" t="s">
        <v>44</v>
      </c>
      <c r="C55" s="6">
        <v>9.1633737716084573E-2</v>
      </c>
      <c r="D55" s="8"/>
      <c r="E55" s="6">
        <v>8.6658852655550192E-2</v>
      </c>
      <c r="F55" s="6">
        <v>0.10940372330862148</v>
      </c>
      <c r="G55" s="6">
        <v>9.1459197263292033E-2</v>
      </c>
      <c r="H55" s="6">
        <v>8.7301961024051494E-2</v>
      </c>
      <c r="I55" s="6">
        <v>9.0030147306053104E-2</v>
      </c>
      <c r="J55" s="6"/>
      <c r="K55" s="6">
        <v>2.5271620296435957E-2</v>
      </c>
      <c r="L55" s="6">
        <v>0.10108648118574383</v>
      </c>
      <c r="M55" s="6">
        <v>0.10438277948527895</v>
      </c>
      <c r="N55" s="6">
        <v>8.2608307205554093E-2</v>
      </c>
      <c r="O55" s="6">
        <v>0.15633141857795269</v>
      </c>
      <c r="P55" s="6">
        <v>4.1753111794111585E-2</v>
      </c>
      <c r="Q55" s="6">
        <v>8.0026797605380534E-2</v>
      </c>
      <c r="R55" s="6">
        <v>6.0020098204035401E-2</v>
      </c>
      <c r="S55" s="6">
        <v>4.2680958722869616E-2</v>
      </c>
      <c r="T55" s="6">
        <v>0.1200401964080708</v>
      </c>
      <c r="U55" s="6">
        <v>0.1200401964080708</v>
      </c>
      <c r="V55" s="6">
        <v>5.6489504192033316E-2</v>
      </c>
      <c r="W55" s="6">
        <v>0.13095294153607726</v>
      </c>
      <c r="X55" s="6">
        <v>7.3870890097274336E-2</v>
      </c>
      <c r="Y55" s="6">
        <v>0.12804287616860885</v>
      </c>
      <c r="Z55" s="6">
        <v>8.0026797605380534E-2</v>
      </c>
      <c r="AA55" s="6">
        <v>8.3506223588223169E-2</v>
      </c>
      <c r="AB55" s="6">
        <v>0.10108648118574383</v>
      </c>
      <c r="AC55" s="6">
        <v>8.0026797605380534E-2</v>
      </c>
      <c r="AD55" s="6">
        <v>0.19206431425291329</v>
      </c>
      <c r="AE55" s="6">
        <v>0.16946851257609996</v>
      </c>
      <c r="AF55" s="6">
        <v>6.0020098204035401E-2</v>
      </c>
      <c r="AG55" s="6">
        <v>0.16005359521076107</v>
      </c>
      <c r="AH55" s="6">
        <v>0.21340479361434808</v>
      </c>
      <c r="AI55" s="6">
        <v>0</v>
      </c>
      <c r="AJ55" s="6">
        <v>0</v>
      </c>
      <c r="AK55" s="6">
        <v>0.4801607856322832</v>
      </c>
      <c r="AL55" s="6">
        <v>0.4801607856322832</v>
      </c>
      <c r="AM55" s="6"/>
      <c r="AN55" s="6">
        <v>8.3870879586425015E-2</v>
      </c>
      <c r="AO55" s="6">
        <v>0.11921233298456686</v>
      </c>
      <c r="AP55" s="6">
        <v>8.9521502406018902E-2</v>
      </c>
      <c r="AQ55" s="6">
        <v>6.2291128946890796E-2</v>
      </c>
      <c r="AR55" s="6">
        <v>0.12334405502480671</v>
      </c>
      <c r="AS55" s="6"/>
      <c r="AT55" s="6">
        <v>7.054494954787098E-2</v>
      </c>
      <c r="AU55" s="6">
        <v>0.13122406563863639</v>
      </c>
      <c r="AV55" s="6">
        <v>0.10407425895478059</v>
      </c>
      <c r="AW55" s="6"/>
      <c r="AX55" s="6">
        <v>6.0651888711446299E-2</v>
      </c>
      <c r="AY55" s="6">
        <v>0.12222274543367209</v>
      </c>
      <c r="AZ55" s="6">
        <v>7.4691677765021836E-2</v>
      </c>
      <c r="BA55" s="6">
        <v>7.0611880240041641E-2</v>
      </c>
      <c r="BB55" s="6">
        <v>8.1153935599822521E-2</v>
      </c>
      <c r="BC55" s="6">
        <v>0.10820524746643002</v>
      </c>
      <c r="BD55" s="6">
        <v>9.2338612621592916E-2</v>
      </c>
      <c r="BE55" s="6">
        <v>4.0013398802690267E-2</v>
      </c>
      <c r="BF55" s="6">
        <v>4.2999473340204465E-2</v>
      </c>
      <c r="BG55" s="6">
        <v>0.12804287616860885</v>
      </c>
      <c r="BH55" s="6">
        <v>0.20006699401345132</v>
      </c>
      <c r="BI55" s="6">
        <v>7.3870890097274336E-2</v>
      </c>
      <c r="BJ55" s="6">
        <v>0.10670239680717405</v>
      </c>
      <c r="BK55" s="6">
        <v>5.0543240592871914E-2</v>
      </c>
      <c r="BL55" s="6">
        <v>0.17148599486867258</v>
      </c>
      <c r="BM55" s="6">
        <v>0</v>
      </c>
      <c r="BN55" s="6">
        <v>0.20578319384240709</v>
      </c>
      <c r="BO55" s="6">
        <v>0</v>
      </c>
      <c r="BP55" s="6">
        <v>0.2400803928161416</v>
      </c>
      <c r="BQ55" s="6">
        <v>0.19206431425291329</v>
      </c>
      <c r="BR55" s="6"/>
      <c r="BS55" s="6">
        <v>0.10476235322886178</v>
      </c>
      <c r="BT55" s="6">
        <v>0.16139858340580948</v>
      </c>
      <c r="BU55" s="6">
        <v>6.3797586902191478E-2</v>
      </c>
      <c r="BV55" s="6">
        <v>7.8248424325260968E-2</v>
      </c>
      <c r="BW55" s="6">
        <v>8.2990753072246487E-2</v>
      </c>
      <c r="BX55" s="6"/>
      <c r="BY55" s="6">
        <v>9.5351077997900213E-2</v>
      </c>
      <c r="BZ55" s="6">
        <v>9.2602437229083193E-2</v>
      </c>
      <c r="CA55" s="6">
        <v>8.4984209846421799E-2</v>
      </c>
      <c r="CB55" s="6">
        <v>8.6515456870681656E-2</v>
      </c>
      <c r="CC55" s="6"/>
      <c r="CD55" s="6">
        <v>0.10532559168708149</v>
      </c>
      <c r="CE55" s="6">
        <v>7.1134931204782689E-2</v>
      </c>
      <c r="CF55" s="6">
        <v>0.14878221526634128</v>
      </c>
      <c r="CG55" s="6"/>
      <c r="CH55" s="6">
        <v>0.12508390213950235</v>
      </c>
      <c r="CI55" s="6">
        <v>7.7791412197408996E-2</v>
      </c>
      <c r="CJ55" s="6">
        <v>7.5814860889307875E-2</v>
      </c>
      <c r="CK55" s="6"/>
      <c r="CL55" s="6">
        <v>0.12112163961895434</v>
      </c>
    </row>
    <row r="56" spans="1:90" ht="12.75">
      <c r="A56" s="4">
        <f t="shared" si="0"/>
        <v>56</v>
      </c>
      <c r="B56" s="3" t="s">
        <v>32</v>
      </c>
      <c r="C56" s="6">
        <v>7.6299112220739818E-2</v>
      </c>
      <c r="D56" s="8"/>
      <c r="E56" s="6">
        <v>9.0195948682307334E-2</v>
      </c>
      <c r="F56" s="6">
        <v>5.6934590701425467E-2</v>
      </c>
      <c r="G56" s="6">
        <v>4.7596112861509124E-2</v>
      </c>
      <c r="H56" s="6">
        <v>0</v>
      </c>
      <c r="I56" s="6">
        <v>0</v>
      </c>
      <c r="J56" s="6"/>
      <c r="K56" s="6">
        <v>0.18412180501689057</v>
      </c>
      <c r="L56" s="6">
        <v>0.1262549520115821</v>
      </c>
      <c r="M56" s="6">
        <v>6.51859806581538E-2</v>
      </c>
      <c r="N56" s="6">
        <v>5.3737546779123194E-2</v>
      </c>
      <c r="O56" s="6">
        <v>4.6489226515892629E-2</v>
      </c>
      <c r="P56" s="6">
        <v>0</v>
      </c>
      <c r="Q56" s="6">
        <v>0.1041164968845512</v>
      </c>
      <c r="R56" s="6">
        <v>4.1646598753820478E-2</v>
      </c>
      <c r="S56" s="6">
        <v>0.11105759667685461</v>
      </c>
      <c r="T56" s="6">
        <v>4.9975918504584577E-2</v>
      </c>
      <c r="U56" s="6">
        <v>8.3293197507640956E-2</v>
      </c>
      <c r="V56" s="6">
        <v>5.879519824068774E-2</v>
      </c>
      <c r="W56" s="6">
        <v>0.13629795955795795</v>
      </c>
      <c r="X56" s="6">
        <v>0</v>
      </c>
      <c r="Y56" s="6">
        <v>0</v>
      </c>
      <c r="Z56" s="6">
        <v>0</v>
      </c>
      <c r="AA56" s="6">
        <v>8.6914640877538391E-2</v>
      </c>
      <c r="AB56" s="6">
        <v>5.2606230004825873E-2</v>
      </c>
      <c r="AC56" s="6">
        <v>8.3293197507640956E-2</v>
      </c>
      <c r="AD56" s="6">
        <v>0.19990367401833831</v>
      </c>
      <c r="AE56" s="6">
        <v>0</v>
      </c>
      <c r="AF56" s="6">
        <v>6.2469898130730721E-2</v>
      </c>
      <c r="AG56" s="6">
        <v>0.16658639501528191</v>
      </c>
      <c r="AH56" s="6">
        <v>0.11105759667685461</v>
      </c>
      <c r="AI56" s="6">
        <v>0.24987959252292288</v>
      </c>
      <c r="AJ56" s="6">
        <v>0</v>
      </c>
      <c r="AK56" s="6">
        <v>0</v>
      </c>
      <c r="AL56" s="6">
        <v>0</v>
      </c>
      <c r="AM56" s="6"/>
      <c r="AN56" s="6">
        <v>7.4200053674929059E-2</v>
      </c>
      <c r="AO56" s="6">
        <v>8.2718761662760681E-2</v>
      </c>
      <c r="AP56" s="6">
        <v>9.3175441279733956E-2</v>
      </c>
      <c r="AQ56" s="6">
        <v>7.5639228006938827E-2</v>
      </c>
      <c r="AR56" s="6">
        <v>5.5019359821561011E-2</v>
      </c>
      <c r="AS56" s="6"/>
      <c r="AT56" s="6">
        <v>6.1581700526976257E-2</v>
      </c>
      <c r="AU56" s="6">
        <v>7.4498263609318632E-2</v>
      </c>
      <c r="AV56" s="6">
        <v>0.10832218789171041</v>
      </c>
      <c r="AW56" s="6"/>
      <c r="AX56" s="6">
        <v>5.2606230004825866E-2</v>
      </c>
      <c r="AY56" s="6">
        <v>0.16355755146954953</v>
      </c>
      <c r="AZ56" s="6">
        <v>7.7740317673798243E-2</v>
      </c>
      <c r="BA56" s="6">
        <v>8.8192797361031611E-2</v>
      </c>
      <c r="BB56" s="6">
        <v>4.2233170567254577E-2</v>
      </c>
      <c r="BC56" s="6">
        <v>7.0388617612090948E-2</v>
      </c>
      <c r="BD56" s="6">
        <v>7.6886028468591661E-2</v>
      </c>
      <c r="BE56" s="6">
        <v>0</v>
      </c>
      <c r="BF56" s="6">
        <v>7.4590923141171009E-2</v>
      </c>
      <c r="BG56" s="6">
        <v>0.13326911601222555</v>
      </c>
      <c r="BH56" s="6">
        <v>0.12493979626146146</v>
      </c>
      <c r="BI56" s="6">
        <v>7.6886028468591661E-2</v>
      </c>
      <c r="BJ56" s="6">
        <v>0.11105759667685462</v>
      </c>
      <c r="BK56" s="6">
        <v>5.2606230004825873E-2</v>
      </c>
      <c r="BL56" s="6">
        <v>7.1394169292263679E-2</v>
      </c>
      <c r="BM56" s="6">
        <v>0</v>
      </c>
      <c r="BN56" s="6">
        <v>7.1394169292263679E-2</v>
      </c>
      <c r="BO56" s="6">
        <v>0.19990367401833831</v>
      </c>
      <c r="BP56" s="6">
        <v>0</v>
      </c>
      <c r="BQ56" s="6">
        <v>0</v>
      </c>
      <c r="BR56" s="6"/>
      <c r="BS56" s="6">
        <v>9.086530637197196E-2</v>
      </c>
      <c r="BT56" s="6">
        <v>0.11759039648137548</v>
      </c>
      <c r="BU56" s="6">
        <v>4.8927472661831062E-2</v>
      </c>
      <c r="BV56" s="6">
        <v>8.1442237563026723E-2</v>
      </c>
      <c r="BW56" s="6">
        <v>7.4038397784569748E-2</v>
      </c>
      <c r="BX56" s="6"/>
      <c r="BY56" s="6">
        <v>7.7976610432685153E-2</v>
      </c>
      <c r="BZ56" s="6">
        <v>5.7115335433810942E-2</v>
      </c>
      <c r="CA56" s="6">
        <v>0.10614354372655133</v>
      </c>
      <c r="CB56" s="6">
        <v>9.0046700008260497E-2</v>
      </c>
      <c r="CC56" s="6"/>
      <c r="CD56" s="6">
        <v>9.3503331395674377E-2</v>
      </c>
      <c r="CE56" s="6">
        <v>6.1698664820474793E-2</v>
      </c>
      <c r="CF56" s="6">
        <v>8.4466341134509154E-2</v>
      </c>
      <c r="CG56" s="6"/>
      <c r="CH56" s="6">
        <v>8.8192797361031611E-2</v>
      </c>
      <c r="CI56" s="6">
        <v>6.9798768861151647E-2</v>
      </c>
      <c r="CJ56" s="6">
        <v>7.364872200675622E-2</v>
      </c>
      <c r="CK56" s="6"/>
      <c r="CL56" s="6">
        <v>9.3048256675202529E-2</v>
      </c>
    </row>
    <row r="57" spans="1:90" ht="12.75">
      <c r="A57" s="4">
        <f t="shared" si="0"/>
        <v>62</v>
      </c>
      <c r="B57" s="3" t="s">
        <v>38</v>
      </c>
      <c r="C57" s="6">
        <v>6.4355558379650152E-2</v>
      </c>
      <c r="D57" s="8"/>
      <c r="E57" s="6">
        <v>6.1032952869860629E-2</v>
      </c>
      <c r="F57" s="6">
        <v>9.9356442596605227E-2</v>
      </c>
      <c r="G57" s="6">
        <v>0</v>
      </c>
      <c r="H57" s="6">
        <v>0</v>
      </c>
      <c r="I57" s="6">
        <v>5.450804836897092E-2</v>
      </c>
      <c r="J57" s="6"/>
      <c r="K57" s="6">
        <v>0.13770454324792655</v>
      </c>
      <c r="L57" s="6">
        <v>5.5081817299170617E-2</v>
      </c>
      <c r="M57" s="6">
        <v>3.7918642343631945E-2</v>
      </c>
      <c r="N57" s="6">
        <v>5.6266372509905467E-2</v>
      </c>
      <c r="O57" s="6">
        <v>0</v>
      </c>
      <c r="P57" s="6">
        <v>7.5837284687263889E-2</v>
      </c>
      <c r="Q57" s="6">
        <v>3.633869891264728E-2</v>
      </c>
      <c r="R57" s="6">
        <v>3.633869891264728E-2</v>
      </c>
      <c r="S57" s="6">
        <v>3.87612788401571E-2</v>
      </c>
      <c r="T57" s="6">
        <v>0</v>
      </c>
      <c r="U57" s="6">
        <v>7.267739782529456E-2</v>
      </c>
      <c r="V57" s="6">
        <v>0.20520677033024345</v>
      </c>
      <c r="W57" s="6">
        <v>0.15856886798246086</v>
      </c>
      <c r="X57" s="6">
        <v>0.13417365752362073</v>
      </c>
      <c r="Y57" s="6">
        <v>0</v>
      </c>
      <c r="Z57" s="6">
        <v>7.267739782529456E-2</v>
      </c>
      <c r="AA57" s="6">
        <v>7.5837284687263889E-2</v>
      </c>
      <c r="AB57" s="6">
        <v>9.1803028831951017E-2</v>
      </c>
      <c r="AC57" s="6">
        <v>0</v>
      </c>
      <c r="AD57" s="6">
        <v>0</v>
      </c>
      <c r="AE57" s="6">
        <v>0</v>
      </c>
      <c r="AF57" s="6">
        <v>0.21803219347588368</v>
      </c>
      <c r="AG57" s="6">
        <v>0.29070959130117824</v>
      </c>
      <c r="AH57" s="6">
        <v>0</v>
      </c>
      <c r="AI57" s="6">
        <v>0.21803219347588368</v>
      </c>
      <c r="AJ57" s="6">
        <v>0</v>
      </c>
      <c r="AK57" s="6">
        <v>0</v>
      </c>
      <c r="AL57" s="6">
        <v>0</v>
      </c>
      <c r="AM57" s="6"/>
      <c r="AN57" s="6">
        <v>4.5701071121582608E-2</v>
      </c>
      <c r="AO57" s="6">
        <v>9.6234899189355558E-2</v>
      </c>
      <c r="AP57" s="6">
        <v>8.869106175290184E-2</v>
      </c>
      <c r="AQ57" s="6">
        <v>4.714209588667756E-2</v>
      </c>
      <c r="AR57" s="6">
        <v>6.4009451295672273E-2</v>
      </c>
      <c r="AS57" s="6"/>
      <c r="AT57" s="6">
        <v>4.5466428971274321E-2</v>
      </c>
      <c r="AU57" s="6">
        <v>7.5837284687263889E-2</v>
      </c>
      <c r="AV57" s="6">
        <v>9.4516418846688488E-2</v>
      </c>
      <c r="AW57" s="6"/>
      <c r="AX57" s="6">
        <v>1.8360605766390203E-2</v>
      </c>
      <c r="AY57" s="6">
        <v>0.12685509438596868</v>
      </c>
      <c r="AZ57" s="6">
        <v>3.87612788401571E-2</v>
      </c>
      <c r="BA57" s="6">
        <v>5.1301692582560864E-2</v>
      </c>
      <c r="BB57" s="6">
        <v>9.8268030862370112E-2</v>
      </c>
      <c r="BC57" s="6">
        <v>4.9134015431185056E-2</v>
      </c>
      <c r="BD57" s="6">
        <v>3.3543414380905183E-2</v>
      </c>
      <c r="BE57" s="6">
        <v>0.14535479565058912</v>
      </c>
      <c r="BF57" s="6">
        <v>2.6033694743389096E-2</v>
      </c>
      <c r="BG57" s="6">
        <v>0.11628383652047129</v>
      </c>
      <c r="BH57" s="6">
        <v>7.267739782529456E-2</v>
      </c>
      <c r="BI57" s="6">
        <v>0.13417365752362073</v>
      </c>
      <c r="BJ57" s="6">
        <v>6.4602131400261831E-2</v>
      </c>
      <c r="BK57" s="6">
        <v>0</v>
      </c>
      <c r="BL57" s="6">
        <v>6.2294912421681052E-2</v>
      </c>
      <c r="BM57" s="6">
        <v>0.58141918260235648</v>
      </c>
      <c r="BN57" s="6">
        <v>0</v>
      </c>
      <c r="BO57" s="6">
        <v>0.17442575478070693</v>
      </c>
      <c r="BP57" s="6">
        <v>0</v>
      </c>
      <c r="BQ57" s="6">
        <v>0.23256767304094259</v>
      </c>
      <c r="BR57" s="6"/>
      <c r="BS57" s="6">
        <v>6.3427547192984352E-2</v>
      </c>
      <c r="BT57" s="6">
        <v>0.11726101161728197</v>
      </c>
      <c r="BU57" s="6">
        <v>5.4889223532390299E-2</v>
      </c>
      <c r="BV57" s="6">
        <v>5.1681705120209462E-2</v>
      </c>
      <c r="BW57" s="6">
        <v>4.3068087600174554E-2</v>
      </c>
      <c r="BX57" s="6"/>
      <c r="BY57" s="6">
        <v>9.2779656798248386E-2</v>
      </c>
      <c r="BZ57" s="6">
        <v>4.9835929937344842E-2</v>
      </c>
      <c r="CA57" s="6">
        <v>4.6307722508152287E-2</v>
      </c>
      <c r="CB57" s="6">
        <v>4.7142095886677553E-2</v>
      </c>
      <c r="CC57" s="6"/>
      <c r="CD57" s="6">
        <v>8.4399558764858204E-2</v>
      </c>
      <c r="CE57" s="6">
        <v>5.1681705120209469E-2</v>
      </c>
      <c r="CF57" s="6">
        <v>4.9134015431185056E-2</v>
      </c>
      <c r="CG57" s="6"/>
      <c r="CH57" s="6">
        <v>5.8630505808640987E-2</v>
      </c>
      <c r="CI57" s="6">
        <v>6.3338961233217611E-2</v>
      </c>
      <c r="CJ57" s="6">
        <v>7.3442423065560813E-2</v>
      </c>
      <c r="CK57" s="6"/>
      <c r="CL57" s="6">
        <v>6.2856127848903404E-2</v>
      </c>
    </row>
    <row r="58" spans="1:90" ht="12.75">
      <c r="A58" s="4">
        <f t="shared" si="0"/>
        <v>68</v>
      </c>
      <c r="B58" s="3" t="s">
        <v>33</v>
      </c>
      <c r="C58" s="6">
        <v>5.640150060239002E-2</v>
      </c>
      <c r="D58" s="8"/>
      <c r="E58" s="6">
        <v>5.3489554200552014E-2</v>
      </c>
      <c r="F58" s="6">
        <v>4.8375796020819026E-2</v>
      </c>
      <c r="G58" s="6">
        <v>0.10919108244699152</v>
      </c>
      <c r="H58" s="6">
        <v>0.13897046856889828</v>
      </c>
      <c r="I58" s="6">
        <v>4.7771098570558786E-2</v>
      </c>
      <c r="J58" s="6"/>
      <c r="K58" s="6">
        <v>0</v>
      </c>
      <c r="L58" s="6">
        <v>8.0456587066204274E-2</v>
      </c>
      <c r="M58" s="6">
        <v>6.6464137141647006E-2</v>
      </c>
      <c r="N58" s="6">
        <v>4.9312101750254231E-2</v>
      </c>
      <c r="O58" s="6">
        <v>3.5550584982741419E-2</v>
      </c>
      <c r="P58" s="6">
        <v>3.3232068570823503E-2</v>
      </c>
      <c r="Q58" s="6">
        <v>3.184739904703919E-2</v>
      </c>
      <c r="R58" s="6">
        <v>0.15923699523519597</v>
      </c>
      <c r="S58" s="6">
        <v>3.3970558983508467E-2</v>
      </c>
      <c r="T58" s="6">
        <v>3.8216878856447027E-2</v>
      </c>
      <c r="U58" s="6">
        <v>0</v>
      </c>
      <c r="V58" s="6">
        <v>0.17984413579504485</v>
      </c>
      <c r="W58" s="6">
        <v>6.9485234284449138E-2</v>
      </c>
      <c r="X58" s="6">
        <v>0</v>
      </c>
      <c r="Y58" s="6">
        <v>0</v>
      </c>
      <c r="Z58" s="6">
        <v>0</v>
      </c>
      <c r="AA58" s="6">
        <v>6.6464137141647006E-2</v>
      </c>
      <c r="AB58" s="6">
        <v>8.0456587066204274E-2</v>
      </c>
      <c r="AC58" s="6">
        <v>0</v>
      </c>
      <c r="AD58" s="6">
        <v>0</v>
      </c>
      <c r="AE58" s="6">
        <v>0</v>
      </c>
      <c r="AF58" s="6">
        <v>0.19108439428223514</v>
      </c>
      <c r="AG58" s="6">
        <v>0.12738959618815676</v>
      </c>
      <c r="AH58" s="6">
        <v>0</v>
      </c>
      <c r="AI58" s="6">
        <v>0.19108439428223514</v>
      </c>
      <c r="AJ58" s="6">
        <v>0</v>
      </c>
      <c r="AK58" s="6">
        <v>0</v>
      </c>
      <c r="AL58" s="6">
        <v>0</v>
      </c>
      <c r="AM58" s="6"/>
      <c r="AN58" s="6">
        <v>7.3429810903216999E-2</v>
      </c>
      <c r="AO58" s="6">
        <v>5.2712936353720041E-2</v>
      </c>
      <c r="AP58" s="6">
        <v>6.4774370943130558E-2</v>
      </c>
      <c r="AQ58" s="6">
        <v>3.3052435767737968E-2</v>
      </c>
      <c r="AR58" s="6">
        <v>5.6098170798454354E-2</v>
      </c>
      <c r="AS58" s="6"/>
      <c r="AT58" s="6">
        <v>4.346943566610089E-2</v>
      </c>
      <c r="AU58" s="6">
        <v>5.6969260407126007E-2</v>
      </c>
      <c r="AV58" s="6">
        <v>8.2834614270131487E-2</v>
      </c>
      <c r="AW58" s="6"/>
      <c r="AX58" s="6">
        <v>1.6091317413240856E-2</v>
      </c>
      <c r="AY58" s="6">
        <v>0.1389704685688983</v>
      </c>
      <c r="AZ58" s="6">
        <v>5.0955838475262707E-2</v>
      </c>
      <c r="BA58" s="6">
        <v>6.7441550923141816E-2</v>
      </c>
      <c r="BB58" s="6">
        <v>0.12918381585277869</v>
      </c>
      <c r="BC58" s="6">
        <v>2.1530635975463116E-2</v>
      </c>
      <c r="BD58" s="6">
        <v>2.9397599120343867E-2</v>
      </c>
      <c r="BE58" s="6">
        <v>0</v>
      </c>
      <c r="BF58" s="6">
        <v>4.5632094156951679E-2</v>
      </c>
      <c r="BG58" s="6">
        <v>0</v>
      </c>
      <c r="BH58" s="6">
        <v>0</v>
      </c>
      <c r="BI58" s="6">
        <v>5.8795198240687734E-2</v>
      </c>
      <c r="BJ58" s="6">
        <v>0.1132351966116949</v>
      </c>
      <c r="BK58" s="6">
        <v>0</v>
      </c>
      <c r="BL58" s="6">
        <v>5.4595541223495754E-2</v>
      </c>
      <c r="BM58" s="6">
        <v>0</v>
      </c>
      <c r="BN58" s="6">
        <v>0.10919108244699151</v>
      </c>
      <c r="BO58" s="6">
        <v>0</v>
      </c>
      <c r="BP58" s="6">
        <v>0.12738959618815676</v>
      </c>
      <c r="BQ58" s="6">
        <v>0.10191167695052541</v>
      </c>
      <c r="BR58" s="6"/>
      <c r="BS58" s="6">
        <v>4.6323489522966096E-2</v>
      </c>
      <c r="BT58" s="6">
        <v>8.9922067897522426E-2</v>
      </c>
      <c r="BU58" s="6">
        <v>4.2760144175045624E-2</v>
      </c>
      <c r="BV58" s="6">
        <v>4.5294078644677958E-2</v>
      </c>
      <c r="BW58" s="6">
        <v>9.4362663843079092E-2</v>
      </c>
      <c r="BX58" s="6"/>
      <c r="BY58" s="6">
        <v>4.8787504923123871E-2</v>
      </c>
      <c r="BZ58" s="6">
        <v>5.4595541223495761E-2</v>
      </c>
      <c r="CA58" s="6">
        <v>8.1168592261480418E-2</v>
      </c>
      <c r="CB58" s="6">
        <v>5.5087392946229954E-2</v>
      </c>
      <c r="CC58" s="6"/>
      <c r="CD58" s="6">
        <v>2.9587261050152538E-2</v>
      </c>
      <c r="CE58" s="6">
        <v>7.9264637628186446E-2</v>
      </c>
      <c r="CF58" s="6">
        <v>4.3061271950926232E-2</v>
      </c>
      <c r="CG58" s="6"/>
      <c r="CH58" s="6">
        <v>8.3499063047699398E-2</v>
      </c>
      <c r="CI58" s="6">
        <v>2.9890296312304939E-2</v>
      </c>
      <c r="CJ58" s="6">
        <v>7.2410928359583848E-2</v>
      </c>
      <c r="CK58" s="6"/>
      <c r="CL58" s="6">
        <v>5.0496776867377455E-2</v>
      </c>
    </row>
    <row r="59" spans="1:90" ht="12.75">
      <c r="A59" s="4">
        <f t="shared" si="0"/>
        <v>33</v>
      </c>
      <c r="B59" s="3" t="s">
        <v>64</v>
      </c>
      <c r="C59" s="6">
        <v>0.11130694018084396</v>
      </c>
      <c r="D59" s="8"/>
      <c r="E59" s="6">
        <v>0.11607449818419385</v>
      </c>
      <c r="F59" s="6">
        <v>8.3355217758949704E-2</v>
      </c>
      <c r="G59" s="6">
        <v>0.15678719530850063</v>
      </c>
      <c r="H59" s="6">
        <v>8.5520288350091261E-2</v>
      </c>
      <c r="I59" s="6">
        <v>0.11759039648137548</v>
      </c>
      <c r="J59" s="6"/>
      <c r="K59" s="6">
        <v>9.9023491773789885E-2</v>
      </c>
      <c r="L59" s="6">
        <v>0.16833993601544278</v>
      </c>
      <c r="M59" s="6">
        <v>4.0901007471782776E-2</v>
      </c>
      <c r="N59" s="6">
        <v>0.10115302923129074</v>
      </c>
      <c r="O59" s="6">
        <v>8.7509132265209663E-2</v>
      </c>
      <c r="P59" s="6">
        <v>0.10225251867945694</v>
      </c>
      <c r="Q59" s="6">
        <v>0.19598399413562581</v>
      </c>
      <c r="R59" s="6">
        <v>7.8393597654250316E-2</v>
      </c>
      <c r="S59" s="6">
        <v>8.3619837497867014E-2</v>
      </c>
      <c r="T59" s="6">
        <v>4.7036158592550191E-2</v>
      </c>
      <c r="U59" s="6">
        <v>0.11759039648137548</v>
      </c>
      <c r="V59" s="6">
        <v>0</v>
      </c>
      <c r="W59" s="6">
        <v>0.17104057670018252</v>
      </c>
      <c r="X59" s="6">
        <v>0</v>
      </c>
      <c r="Y59" s="6">
        <v>6.271487812340025E-2</v>
      </c>
      <c r="Z59" s="6">
        <v>7.8393597654250316E-2</v>
      </c>
      <c r="AA59" s="6">
        <v>0.12270302241534833</v>
      </c>
      <c r="AB59" s="6">
        <v>0.24755872943447468</v>
      </c>
      <c r="AC59" s="6">
        <v>0.15678719530850063</v>
      </c>
      <c r="AD59" s="6">
        <v>0</v>
      </c>
      <c r="AE59" s="6">
        <v>0.16600997150311833</v>
      </c>
      <c r="AF59" s="6">
        <v>0.11759039648137548</v>
      </c>
      <c r="AG59" s="6">
        <v>0.15678719530850063</v>
      </c>
      <c r="AH59" s="6">
        <v>0.20904959374466753</v>
      </c>
      <c r="AI59" s="6">
        <v>0.23518079296275096</v>
      </c>
      <c r="AJ59" s="6">
        <v>0</v>
      </c>
      <c r="AK59" s="6">
        <v>0</v>
      </c>
      <c r="AL59" s="6">
        <v>0</v>
      </c>
      <c r="AM59" s="6"/>
      <c r="AN59" s="6">
        <v>0.12323884347393063</v>
      </c>
      <c r="AO59" s="6">
        <v>8.4340698165952063E-2</v>
      </c>
      <c r="AP59" s="6">
        <v>0.13552791458870395</v>
      </c>
      <c r="AQ59" s="6">
        <v>9.6614812244157147E-2</v>
      </c>
      <c r="AR59" s="6">
        <v>0.12082682941205554</v>
      </c>
      <c r="AS59" s="6"/>
      <c r="AT59" s="6">
        <v>8.9168073161232597E-2</v>
      </c>
      <c r="AU59" s="6">
        <v>0.14607502668493846</v>
      </c>
      <c r="AV59" s="6">
        <v>0.12975492025531088</v>
      </c>
      <c r="AW59" s="6"/>
      <c r="AX59" s="6">
        <v>9.9023491773789885E-2</v>
      </c>
      <c r="AY59" s="6">
        <v>0.10262434602010952</v>
      </c>
      <c r="AZ59" s="6">
        <v>9.4072317185100368E-2</v>
      </c>
      <c r="BA59" s="6">
        <v>0.11067331433541222</v>
      </c>
      <c r="BB59" s="6">
        <v>5.299848855498613E-2</v>
      </c>
      <c r="BC59" s="6">
        <v>0.13249622138746533</v>
      </c>
      <c r="BD59" s="6">
        <v>0.19899913250694315</v>
      </c>
      <c r="BE59" s="6">
        <v>3.9196798827125158E-2</v>
      </c>
      <c r="BF59" s="6">
        <v>0.16848773227182159</v>
      </c>
      <c r="BG59" s="6">
        <v>6.271487812340025E-2</v>
      </c>
      <c r="BH59" s="6">
        <v>0.11759039648137548</v>
      </c>
      <c r="BI59" s="6">
        <v>7.2363320911615681E-2</v>
      </c>
      <c r="BJ59" s="6">
        <v>0.10452479687233376</v>
      </c>
      <c r="BK59" s="6">
        <v>0</v>
      </c>
      <c r="BL59" s="6">
        <v>0.16798628068767926</v>
      </c>
      <c r="BM59" s="6">
        <v>0</v>
      </c>
      <c r="BN59" s="6">
        <v>0.33597256137535852</v>
      </c>
      <c r="BO59" s="6">
        <v>0</v>
      </c>
      <c r="BP59" s="6">
        <v>7.8393597654250316E-2</v>
      </c>
      <c r="BQ59" s="6">
        <v>0.1254297562468005</v>
      </c>
      <c r="BR59" s="6"/>
      <c r="BS59" s="6">
        <v>0.13683246136014601</v>
      </c>
      <c r="BT59" s="6">
        <v>0.15019949802663085</v>
      </c>
      <c r="BU59" s="6">
        <v>6.9074079051996778E-2</v>
      </c>
      <c r="BV59" s="6">
        <v>0.13936639582977836</v>
      </c>
      <c r="BW59" s="6">
        <v>0.10452479687233375</v>
      </c>
      <c r="BX59" s="6"/>
      <c r="BY59" s="6">
        <v>0.1000769331756387</v>
      </c>
      <c r="BZ59" s="6">
        <v>0.10415149402636113</v>
      </c>
      <c r="CA59" s="6">
        <v>0.1581746926121157</v>
      </c>
      <c r="CB59" s="6">
        <v>0.11017478589245991</v>
      </c>
      <c r="CC59" s="6"/>
      <c r="CD59" s="6">
        <v>0.14566036209305866</v>
      </c>
      <c r="CE59" s="6">
        <v>8.3619837497867E-2</v>
      </c>
      <c r="CF59" s="6">
        <v>0.11924659924871879</v>
      </c>
      <c r="CG59" s="6"/>
      <c r="CH59" s="6">
        <v>0.13043640618102154</v>
      </c>
      <c r="CI59" s="6">
        <v>0.12087504442778262</v>
      </c>
      <c r="CJ59" s="6">
        <v>6.9316444241652911E-2</v>
      </c>
      <c r="CK59" s="6"/>
      <c r="CL59" s="6">
        <v>0.11582477491258607</v>
      </c>
    </row>
    <row r="60" spans="1:90" ht="12.75">
      <c r="A60" s="4">
        <f t="shared" si="0"/>
        <v>65</v>
      </c>
      <c r="B60" s="3" t="s">
        <v>21</v>
      </c>
      <c r="C60" s="6">
        <v>5.7797824224730364E-2</v>
      </c>
      <c r="D60" s="8"/>
      <c r="E60" s="6">
        <v>6.604985437719986E-2</v>
      </c>
      <c r="F60" s="6">
        <v>3.783235329833283E-2</v>
      </c>
      <c r="G60" s="6">
        <v>0</v>
      </c>
      <c r="H60" s="6">
        <v>0</v>
      </c>
      <c r="I60" s="6">
        <v>0.112078346646311</v>
      </c>
      <c r="J60" s="6"/>
      <c r="K60" s="6">
        <v>0.12584235412919131</v>
      </c>
      <c r="L60" s="6">
        <v>8.8089647890433914E-2</v>
      </c>
      <c r="M60" s="6">
        <v>5.1978363662057284E-2</v>
      </c>
      <c r="N60" s="6">
        <v>1.2854864131476532E-2</v>
      </c>
      <c r="O60" s="6">
        <v>0.13901190281712994</v>
      </c>
      <c r="P60" s="6">
        <v>7.7967545493085919E-2</v>
      </c>
      <c r="Q60" s="6">
        <v>4.9812598509471562E-2</v>
      </c>
      <c r="R60" s="6">
        <v>0</v>
      </c>
      <c r="S60" s="6">
        <v>2.6566719205051499E-2</v>
      </c>
      <c r="T60" s="6">
        <v>8.96626773170488E-2</v>
      </c>
      <c r="U60" s="6">
        <v>0</v>
      </c>
      <c r="V60" s="6">
        <v>0</v>
      </c>
      <c r="W60" s="6">
        <v>5.4341016555787158E-2</v>
      </c>
      <c r="X60" s="6">
        <v>9.196172032517827E-2</v>
      </c>
      <c r="Y60" s="6">
        <v>0</v>
      </c>
      <c r="Z60" s="6">
        <v>4.9812598509471562E-2</v>
      </c>
      <c r="AA60" s="6">
        <v>0.15593509098617184</v>
      </c>
      <c r="AB60" s="6">
        <v>0</v>
      </c>
      <c r="AC60" s="6">
        <v>9.9625197018943124E-2</v>
      </c>
      <c r="AD60" s="6">
        <v>0</v>
      </c>
      <c r="AE60" s="6">
        <v>0.1406473369679197</v>
      </c>
      <c r="AF60" s="6">
        <v>7.4718897764207343E-2</v>
      </c>
      <c r="AG60" s="6">
        <v>0</v>
      </c>
      <c r="AH60" s="6">
        <v>0</v>
      </c>
      <c r="AI60" s="6">
        <v>0</v>
      </c>
      <c r="AJ60" s="6">
        <v>0</v>
      </c>
      <c r="AK60" s="6">
        <v>0</v>
      </c>
      <c r="AL60" s="6">
        <v>0</v>
      </c>
      <c r="AM60" s="6"/>
      <c r="AN60" s="6">
        <v>6.2646412099248067E-2</v>
      </c>
      <c r="AO60" s="6">
        <v>9.0693282803451666E-2</v>
      </c>
      <c r="AP60" s="6">
        <v>4.0525503872112456E-2</v>
      </c>
      <c r="AQ60" s="6">
        <v>4.5235224592384986E-2</v>
      </c>
      <c r="AR60" s="6">
        <v>4.3871646393663026E-2</v>
      </c>
      <c r="AS60" s="6"/>
      <c r="AT60" s="6">
        <v>4.5327103856959906E-2</v>
      </c>
      <c r="AU60" s="6">
        <v>5.9403844185208325E-2</v>
      </c>
      <c r="AV60" s="6">
        <v>8.2448438912228791E-2</v>
      </c>
      <c r="AW60" s="6"/>
      <c r="AX60" s="6">
        <v>6.2921177064595657E-2</v>
      </c>
      <c r="AY60" s="6">
        <v>0.19562765960083375</v>
      </c>
      <c r="AZ60" s="6">
        <v>1.328335960252575E-2</v>
      </c>
      <c r="BA60" s="6">
        <v>1.7580917120989963E-2</v>
      </c>
      <c r="BB60" s="6">
        <v>3.3676122935980775E-2</v>
      </c>
      <c r="BC60" s="6">
        <v>3.3676122935980775E-2</v>
      </c>
      <c r="BD60" s="6">
        <v>0.11495215040647283</v>
      </c>
      <c r="BE60" s="6">
        <v>4.9812598509471562E-2</v>
      </c>
      <c r="BF60" s="6">
        <v>3.5686637738128878E-2</v>
      </c>
      <c r="BG60" s="6">
        <v>0</v>
      </c>
      <c r="BH60" s="6">
        <v>0.19925039403788625</v>
      </c>
      <c r="BI60" s="6">
        <v>4.5980860162589135E-2</v>
      </c>
      <c r="BJ60" s="6">
        <v>4.4277865341752501E-2</v>
      </c>
      <c r="BK60" s="6">
        <v>0.12584235412919131</v>
      </c>
      <c r="BL60" s="6">
        <v>0</v>
      </c>
      <c r="BM60" s="6">
        <v>0</v>
      </c>
      <c r="BN60" s="6">
        <v>0</v>
      </c>
      <c r="BO60" s="6">
        <v>0</v>
      </c>
      <c r="BP60" s="6">
        <v>0.19925039403788625</v>
      </c>
      <c r="BQ60" s="6">
        <v>0</v>
      </c>
      <c r="BR60" s="6"/>
      <c r="BS60" s="6">
        <v>7.2454688741049544E-2</v>
      </c>
      <c r="BT60" s="6">
        <v>8.0369906838811261E-2</v>
      </c>
      <c r="BU60" s="6">
        <v>3.34406255727921E-2</v>
      </c>
      <c r="BV60" s="6">
        <v>5.3133438410102991E-2</v>
      </c>
      <c r="BW60" s="6">
        <v>8.8555730683504988E-2</v>
      </c>
      <c r="BX60" s="6"/>
      <c r="BY60" s="6">
        <v>6.3590551288687111E-2</v>
      </c>
      <c r="BZ60" s="6">
        <v>3.842686170730663E-2</v>
      </c>
      <c r="CA60" s="6">
        <v>8.4637335520518053E-2</v>
      </c>
      <c r="CB60" s="6">
        <v>6.4621749417692831E-2</v>
      </c>
      <c r="CC60" s="6"/>
      <c r="CD60" s="6">
        <v>4.2421051633872553E-2</v>
      </c>
      <c r="CE60" s="6">
        <v>5.903715378900333E-2</v>
      </c>
      <c r="CF60" s="6">
        <v>0.1178664302759327</v>
      </c>
      <c r="CG60" s="6"/>
      <c r="CH60" s="6">
        <v>9.0416145193662659E-2</v>
      </c>
      <c r="CI60" s="6">
        <v>3.0054528709625297E-2</v>
      </c>
      <c r="CJ60" s="6">
        <v>6.9213294771055214E-2</v>
      </c>
      <c r="CK60" s="6"/>
      <c r="CL60" s="6">
        <v>6.8211846607564658E-2</v>
      </c>
    </row>
    <row r="61" spans="1:90" ht="12.75">
      <c r="A61" s="4">
        <f t="shared" si="0"/>
        <v>59</v>
      </c>
      <c r="B61" s="3" t="s">
        <v>18</v>
      </c>
      <c r="C61" s="6">
        <v>7.2434287908904951E-2</v>
      </c>
      <c r="D61" s="8"/>
      <c r="E61" s="6">
        <v>5.9914075555274185E-2</v>
      </c>
      <c r="F61" s="6">
        <v>8.2362893738009826E-2</v>
      </c>
      <c r="G61" s="6">
        <v>0.11619051080897816</v>
      </c>
      <c r="H61" s="6">
        <v>0</v>
      </c>
      <c r="I61" s="6">
        <v>0.20333339391571176</v>
      </c>
      <c r="J61" s="6"/>
      <c r="K61" s="6">
        <v>8.5614060596089156E-2</v>
      </c>
      <c r="L61" s="6">
        <v>6.8491248476871325E-2</v>
      </c>
      <c r="M61" s="6">
        <v>0</v>
      </c>
      <c r="N61" s="6">
        <v>0.12243731246537484</v>
      </c>
      <c r="O61" s="6">
        <v>7.5658937270962512E-2</v>
      </c>
      <c r="P61" s="6">
        <v>0</v>
      </c>
      <c r="Q61" s="6">
        <v>3.388889898595196E-2</v>
      </c>
      <c r="R61" s="6">
        <v>0.10166669695785589</v>
      </c>
      <c r="S61" s="6">
        <v>3.6148158918348758E-2</v>
      </c>
      <c r="T61" s="6">
        <v>4.0666678783142354E-2</v>
      </c>
      <c r="U61" s="6">
        <v>0</v>
      </c>
      <c r="V61" s="6">
        <v>9.5686303019158481E-2</v>
      </c>
      <c r="W61" s="6">
        <v>0.22181824790804922</v>
      </c>
      <c r="X61" s="6">
        <v>0</v>
      </c>
      <c r="Y61" s="6">
        <v>0.10844447675504627</v>
      </c>
      <c r="Z61" s="6">
        <v>0.13555559594380784</v>
      </c>
      <c r="AA61" s="6">
        <v>7.072465875329105E-2</v>
      </c>
      <c r="AB61" s="6">
        <v>8.5614060596089156E-2</v>
      </c>
      <c r="AC61" s="6">
        <v>0</v>
      </c>
      <c r="AD61" s="6">
        <v>0</v>
      </c>
      <c r="AE61" s="6">
        <v>0.19137260603831696</v>
      </c>
      <c r="AF61" s="6">
        <v>0</v>
      </c>
      <c r="AG61" s="6">
        <v>0.27111119188761568</v>
      </c>
      <c r="AH61" s="6">
        <v>0</v>
      </c>
      <c r="AI61" s="6">
        <v>0.20333339391571176</v>
      </c>
      <c r="AJ61" s="6">
        <v>0</v>
      </c>
      <c r="AK61" s="6">
        <v>0</v>
      </c>
      <c r="AL61" s="6">
        <v>0</v>
      </c>
      <c r="AM61" s="6"/>
      <c r="AN61" s="6">
        <v>5.6826800046312458E-2</v>
      </c>
      <c r="AO61" s="6">
        <v>0.12340233561781128</v>
      </c>
      <c r="AP61" s="6">
        <v>0.11028251873394536</v>
      </c>
      <c r="AQ61" s="6">
        <v>4.3963977062856596E-2</v>
      </c>
      <c r="AR61" s="6">
        <v>4.477065554107415E-2</v>
      </c>
      <c r="AS61" s="6"/>
      <c r="AT61" s="6">
        <v>4.6255937952389407E-2</v>
      </c>
      <c r="AU61" s="6">
        <v>8.0828181432332627E-2</v>
      </c>
      <c r="AV61" s="6">
        <v>0.12019708014721878</v>
      </c>
      <c r="AW61" s="6"/>
      <c r="AX61" s="6">
        <v>3.4245624238435662E-2</v>
      </c>
      <c r="AY61" s="6">
        <v>8.8727299163219683E-2</v>
      </c>
      <c r="AZ61" s="6">
        <v>9.0370397295871902E-2</v>
      </c>
      <c r="BA61" s="6">
        <v>7.1764727264368861E-2</v>
      </c>
      <c r="BB61" s="6">
        <v>6.8732414844747639E-2</v>
      </c>
      <c r="BC61" s="6">
        <v>4.5821609896498423E-2</v>
      </c>
      <c r="BD61" s="6">
        <v>0.12512824240966877</v>
      </c>
      <c r="BE61" s="6">
        <v>0</v>
      </c>
      <c r="BF61" s="6">
        <v>2.4278614198890956E-2</v>
      </c>
      <c r="BG61" s="6">
        <v>0.21688895351009255</v>
      </c>
      <c r="BH61" s="6">
        <v>0.20333339391571179</v>
      </c>
      <c r="BI61" s="6">
        <v>0.18769236361450317</v>
      </c>
      <c r="BJ61" s="6">
        <v>6.0246931530581263E-2</v>
      </c>
      <c r="BK61" s="6">
        <v>0</v>
      </c>
      <c r="BL61" s="6">
        <v>0</v>
      </c>
      <c r="BM61" s="6">
        <v>0.54222238377523135</v>
      </c>
      <c r="BN61" s="6">
        <v>0</v>
      </c>
      <c r="BO61" s="6">
        <v>0</v>
      </c>
      <c r="BP61" s="6">
        <v>0.13555559594380784</v>
      </c>
      <c r="BQ61" s="6">
        <v>0.10844447675504627</v>
      </c>
      <c r="BR61" s="6"/>
      <c r="BS61" s="6">
        <v>0.13802024314278619</v>
      </c>
      <c r="BT61" s="6">
        <v>8.20168311592787E-2</v>
      </c>
      <c r="BU61" s="6">
        <v>3.9813531675803704E-2</v>
      </c>
      <c r="BV61" s="6">
        <v>7.2296317836697516E-2</v>
      </c>
      <c r="BW61" s="6">
        <v>4.0164621020387509E-2</v>
      </c>
      <c r="BX61" s="6"/>
      <c r="BY61" s="6">
        <v>5.7683232316513976E-2</v>
      </c>
      <c r="BZ61" s="6">
        <v>6.9714306485386901E-2</v>
      </c>
      <c r="CA61" s="6">
        <v>0.10076699167504301</v>
      </c>
      <c r="CB61" s="6">
        <v>8.7927954125713206E-2</v>
      </c>
      <c r="CC61" s="6"/>
      <c r="CD61" s="6">
        <v>9.9698954436090934E-2</v>
      </c>
      <c r="CE61" s="6">
        <v>4.418108312242626E-2</v>
      </c>
      <c r="CF61" s="6">
        <v>0.11455402474124607</v>
      </c>
      <c r="CG61" s="6"/>
      <c r="CH61" s="6">
        <v>9.5686303019158481E-2</v>
      </c>
      <c r="CI61" s="6">
        <v>5.9068918902888339E-2</v>
      </c>
      <c r="CJ61" s="6">
        <v>6.8491248476871325E-2</v>
      </c>
      <c r="CK61" s="6"/>
      <c r="CL61" s="6">
        <v>0.10258261314666539</v>
      </c>
    </row>
    <row r="62" spans="1:90" ht="12.75">
      <c r="A62" s="4">
        <f t="shared" si="0"/>
        <v>19</v>
      </c>
      <c r="B62" s="3" t="s">
        <v>85</v>
      </c>
      <c r="C62" s="6">
        <v>0.14721240475530975</v>
      </c>
      <c r="D62" s="8"/>
      <c r="E62" s="6">
        <v>0.13022288229122245</v>
      </c>
      <c r="F62" s="6">
        <v>0.1627411394341399</v>
      </c>
      <c r="G62" s="6">
        <v>0.22958125027316162</v>
      </c>
      <c r="H62" s="6">
        <v>0.58438863705895683</v>
      </c>
      <c r="I62" s="6">
        <v>0.10044179699450821</v>
      </c>
      <c r="J62" s="6"/>
      <c r="K62" s="6">
        <v>0.16916513178022435</v>
      </c>
      <c r="L62" s="6">
        <v>6.7666052712089739E-2</v>
      </c>
      <c r="M62" s="6">
        <v>0.13974510886192446</v>
      </c>
      <c r="N62" s="6">
        <v>0.13824247328276398</v>
      </c>
      <c r="O62" s="6">
        <v>0.14949476761973315</v>
      </c>
      <c r="P62" s="6">
        <v>0.13974510886192446</v>
      </c>
      <c r="Q62" s="6">
        <v>0.20088359398901642</v>
      </c>
      <c r="R62" s="6">
        <v>0.13392239599267761</v>
      </c>
      <c r="S62" s="6">
        <v>0.1428505557255228</v>
      </c>
      <c r="T62" s="6">
        <v>0.28123703158462299</v>
      </c>
      <c r="U62" s="6">
        <v>6.6961197996338803E-2</v>
      </c>
      <c r="V62" s="6">
        <v>0</v>
      </c>
      <c r="W62" s="6">
        <v>7.3048579632369603E-2</v>
      </c>
      <c r="X62" s="6">
        <v>0.1236206732240101</v>
      </c>
      <c r="Y62" s="6">
        <v>0.4285516671765684</v>
      </c>
      <c r="Z62" s="6">
        <v>0.20088359398901642</v>
      </c>
      <c r="AA62" s="6">
        <v>0.13974510886192446</v>
      </c>
      <c r="AB62" s="6">
        <v>0</v>
      </c>
      <c r="AC62" s="6">
        <v>0.13392239599267761</v>
      </c>
      <c r="AD62" s="6">
        <v>0</v>
      </c>
      <c r="AE62" s="6">
        <v>0.18906691198966252</v>
      </c>
      <c r="AF62" s="6">
        <v>0.20088359398901642</v>
      </c>
      <c r="AG62" s="6">
        <v>0.26784479198535521</v>
      </c>
      <c r="AH62" s="6">
        <v>0.17856319465690348</v>
      </c>
      <c r="AI62" s="6">
        <v>0.20088359398901642</v>
      </c>
      <c r="AJ62" s="6">
        <v>0.80353437595606569</v>
      </c>
      <c r="AK62" s="6">
        <v>0</v>
      </c>
      <c r="AL62" s="6">
        <v>0</v>
      </c>
      <c r="AM62" s="6"/>
      <c r="AN62" s="6">
        <v>0.10526651213398243</v>
      </c>
      <c r="AO62" s="6">
        <v>0.17733172434892483</v>
      </c>
      <c r="AP62" s="6">
        <v>0.16343072053343707</v>
      </c>
      <c r="AQ62" s="6">
        <v>0.13030287177665933</v>
      </c>
      <c r="AR62" s="6">
        <v>0.20641250024559488</v>
      </c>
      <c r="AS62" s="6"/>
      <c r="AT62" s="6">
        <v>0.12947947290287315</v>
      </c>
      <c r="AU62" s="6">
        <v>0.15970869584219941</v>
      </c>
      <c r="AV62" s="6">
        <v>0.17416508641412265</v>
      </c>
      <c r="AW62" s="6"/>
      <c r="AX62" s="6">
        <v>0.11841559224615705</v>
      </c>
      <c r="AY62" s="6">
        <v>0.17531659111768705</v>
      </c>
      <c r="AZ62" s="6">
        <v>0.21427583358828417</v>
      </c>
      <c r="BA62" s="6">
        <v>0.11816681999353908</v>
      </c>
      <c r="BB62" s="6">
        <v>0.11317385576845997</v>
      </c>
      <c r="BC62" s="6">
        <v>0.13580862692215195</v>
      </c>
      <c r="BD62" s="6">
        <v>0.1236206732240101</v>
      </c>
      <c r="BE62" s="6">
        <v>0</v>
      </c>
      <c r="BF62" s="6">
        <v>9.5944403099231731E-2</v>
      </c>
      <c r="BG62" s="6">
        <v>0.1071379167941421</v>
      </c>
      <c r="BH62" s="6">
        <v>0.20088359398901642</v>
      </c>
      <c r="BI62" s="6">
        <v>0.18543100983601515</v>
      </c>
      <c r="BJ62" s="6">
        <v>0.23808425954253798</v>
      </c>
      <c r="BK62" s="6">
        <v>8.4582565890112177E-2</v>
      </c>
      <c r="BL62" s="6">
        <v>0.1721859377048712</v>
      </c>
      <c r="BM62" s="6">
        <v>0</v>
      </c>
      <c r="BN62" s="6">
        <v>0.11479062513658081</v>
      </c>
      <c r="BO62" s="6">
        <v>0.16070687519121313</v>
      </c>
      <c r="BP62" s="6">
        <v>0.26784479198535521</v>
      </c>
      <c r="BQ62" s="6">
        <v>0.4285516671765684</v>
      </c>
      <c r="BR62" s="6"/>
      <c r="BS62" s="6">
        <v>0.18505640173533636</v>
      </c>
      <c r="BT62" s="6">
        <v>0.13504779427833039</v>
      </c>
      <c r="BU62" s="6">
        <v>0.12923979473419239</v>
      </c>
      <c r="BV62" s="6">
        <v>0.11904212977126899</v>
      </c>
      <c r="BW62" s="6">
        <v>0.19840354961878165</v>
      </c>
      <c r="BX62" s="6"/>
      <c r="BY62" s="6">
        <v>0.10257885650502967</v>
      </c>
      <c r="BZ62" s="6">
        <v>0.16644640644804218</v>
      </c>
      <c r="CA62" s="6">
        <v>0.22754955779286817</v>
      </c>
      <c r="CB62" s="6">
        <v>0.13030287177665931</v>
      </c>
      <c r="CC62" s="6"/>
      <c r="CD62" s="6">
        <v>0.15552278244310952</v>
      </c>
      <c r="CE62" s="6">
        <v>0.13888248473314718</v>
      </c>
      <c r="CF62" s="6">
        <v>0.15844339807584396</v>
      </c>
      <c r="CG62" s="6"/>
      <c r="CH62" s="6">
        <v>0.22958125027316165</v>
      </c>
      <c r="CI62" s="6">
        <v>0.1346705658026926</v>
      </c>
      <c r="CJ62" s="6">
        <v>6.7666052712089739E-2</v>
      </c>
      <c r="CK62" s="6"/>
      <c r="CL62" s="6">
        <v>0.15925906550480581</v>
      </c>
    </row>
    <row r="63" spans="1:90" ht="12.75">
      <c r="A63" s="4">
        <f t="shared" si="0"/>
        <v>49</v>
      </c>
      <c r="B63" s="3" t="s">
        <v>29</v>
      </c>
      <c r="C63" s="6">
        <v>8.2707240273266008E-2</v>
      </c>
      <c r="D63" s="8"/>
      <c r="E63" s="6">
        <v>7.944028933563764E-2</v>
      </c>
      <c r="F63" s="6">
        <v>9.2286133947408602E-2</v>
      </c>
      <c r="G63" s="6">
        <v>0.10125839697007333</v>
      </c>
      <c r="H63" s="6">
        <v>0</v>
      </c>
      <c r="I63" s="6">
        <v>9.4929747159443745E-2</v>
      </c>
      <c r="J63" s="6"/>
      <c r="K63" s="6">
        <v>3.1976335885286311E-2</v>
      </c>
      <c r="L63" s="6">
        <v>0.1023242748329162</v>
      </c>
      <c r="M63" s="6">
        <v>6.6038084980482609E-2</v>
      </c>
      <c r="N63" s="6">
        <v>8.4926397458771175E-2</v>
      </c>
      <c r="O63" s="6">
        <v>8.4774471881921859E-2</v>
      </c>
      <c r="P63" s="6">
        <v>6.6038084980482609E-2</v>
      </c>
      <c r="Q63" s="6">
        <v>0.11391569659133249</v>
      </c>
      <c r="R63" s="6">
        <v>3.7971898863777498E-2</v>
      </c>
      <c r="S63" s="6">
        <v>4.0503358788029332E-2</v>
      </c>
      <c r="T63" s="6">
        <v>7.5943797727554996E-2</v>
      </c>
      <c r="U63" s="6">
        <v>0.17720219469762832</v>
      </c>
      <c r="V63" s="6">
        <v>0.10721477326243058</v>
      </c>
      <c r="W63" s="6">
        <v>8.2847779339150898E-2</v>
      </c>
      <c r="X63" s="6">
        <v>0</v>
      </c>
      <c r="Y63" s="6">
        <v>0.12151007636408799</v>
      </c>
      <c r="Z63" s="6">
        <v>0.12657299621259166</v>
      </c>
      <c r="AA63" s="6">
        <v>2.6415233992193043E-2</v>
      </c>
      <c r="AB63" s="6">
        <v>0.15988167942643158</v>
      </c>
      <c r="AC63" s="6">
        <v>5.0629198485036664E-2</v>
      </c>
      <c r="AD63" s="6">
        <v>0</v>
      </c>
      <c r="AE63" s="6">
        <v>0.21442954652486115</v>
      </c>
      <c r="AF63" s="6">
        <v>7.5943797727554996E-2</v>
      </c>
      <c r="AG63" s="6">
        <v>0.15188759545510999</v>
      </c>
      <c r="AH63" s="6">
        <v>6.750559798004889E-2</v>
      </c>
      <c r="AI63" s="6">
        <v>0</v>
      </c>
      <c r="AJ63" s="6">
        <v>0</v>
      </c>
      <c r="AK63" s="6">
        <v>0</v>
      </c>
      <c r="AL63" s="6">
        <v>0</v>
      </c>
      <c r="AM63" s="6"/>
      <c r="AN63" s="6">
        <v>6.3673402461530831E-2</v>
      </c>
      <c r="AO63" s="6">
        <v>9.637006056462151E-2</v>
      </c>
      <c r="AP63" s="6">
        <v>9.7825908937189482E-2</v>
      </c>
      <c r="AQ63" s="6">
        <v>5.2544897887173189E-2</v>
      </c>
      <c r="AR63" s="6">
        <v>0.13934641784872476</v>
      </c>
      <c r="AS63" s="6"/>
      <c r="AT63" s="6">
        <v>7.4864028091618198E-2</v>
      </c>
      <c r="AU63" s="6">
        <v>8.3019306832606707E-2</v>
      </c>
      <c r="AV63" s="6">
        <v>9.8764347783618311E-2</v>
      </c>
      <c r="AW63" s="6"/>
      <c r="AX63" s="6">
        <v>8.3138473301744412E-2</v>
      </c>
      <c r="AY63" s="6">
        <v>4.4185482314213813E-2</v>
      </c>
      <c r="AZ63" s="6">
        <v>0.1147595165660831</v>
      </c>
      <c r="BA63" s="6">
        <v>6.2541951069751175E-2</v>
      </c>
      <c r="BB63" s="6">
        <v>5.1342285787642813E-2</v>
      </c>
      <c r="BC63" s="6">
        <v>0.12835571446910704</v>
      </c>
      <c r="BD63" s="6">
        <v>9.3469289510836912E-2</v>
      </c>
      <c r="BE63" s="6">
        <v>2.5314599242518332E-2</v>
      </c>
      <c r="BF63" s="6">
        <v>6.3475413026016114E-2</v>
      </c>
      <c r="BG63" s="6">
        <v>0.16201343515211733</v>
      </c>
      <c r="BH63" s="6">
        <v>5.0629198485036664E-2</v>
      </c>
      <c r="BI63" s="6">
        <v>9.3469289510836912E-2</v>
      </c>
      <c r="BJ63" s="6">
        <v>6.750559798004889E-2</v>
      </c>
      <c r="BK63" s="6">
        <v>0</v>
      </c>
      <c r="BL63" s="6">
        <v>0.19528405129942714</v>
      </c>
      <c r="BM63" s="6">
        <v>0.20251679394014666</v>
      </c>
      <c r="BN63" s="6">
        <v>0</v>
      </c>
      <c r="BO63" s="6">
        <v>6.0755038182043995E-2</v>
      </c>
      <c r="BP63" s="6">
        <v>0.10125839697007333</v>
      </c>
      <c r="BQ63" s="6">
        <v>0.12151007636408799</v>
      </c>
      <c r="BR63" s="6"/>
      <c r="BS63" s="6">
        <v>8.1006717576058665E-2</v>
      </c>
      <c r="BT63" s="6">
        <v>0.10210930786898151</v>
      </c>
      <c r="BU63" s="6">
        <v>7.4350571201802093E-2</v>
      </c>
      <c r="BV63" s="6">
        <v>6.750559798004889E-2</v>
      </c>
      <c r="BW63" s="6">
        <v>0.11250932996674815</v>
      </c>
      <c r="BX63" s="6"/>
      <c r="BY63" s="6">
        <v>7.9714057189206655E-2</v>
      </c>
      <c r="BZ63" s="6">
        <v>8.4623088896418411E-2</v>
      </c>
      <c r="CA63" s="6">
        <v>0.10753104103016636</v>
      </c>
      <c r="CB63" s="6">
        <v>6.0207695495719277E-2</v>
      </c>
      <c r="CC63" s="6"/>
      <c r="CD63" s="6">
        <v>0.10191167695052541</v>
      </c>
      <c r="CE63" s="6">
        <v>7.3506095578275463E-2</v>
      </c>
      <c r="CF63" s="6">
        <v>5.1342285787642813E-2</v>
      </c>
      <c r="CG63" s="6"/>
      <c r="CH63" s="6">
        <v>8.4240178991909734E-2</v>
      </c>
      <c r="CI63" s="6">
        <v>8.9944609599115405E-2</v>
      </c>
      <c r="CJ63" s="6">
        <v>6.7150305359101256E-2</v>
      </c>
      <c r="CK63" s="6"/>
      <c r="CL63" s="6">
        <v>9.4872732296284915E-2</v>
      </c>
    </row>
    <row r="64" spans="1:90" ht="12.75">
      <c r="A64" s="4">
        <f t="shared" si="0"/>
        <v>55</v>
      </c>
      <c r="B64" s="3" t="s">
        <v>42</v>
      </c>
      <c r="C64" s="6">
        <v>7.6648193126324898E-2</v>
      </c>
      <c r="D64" s="8"/>
      <c r="E64" s="6">
        <v>9.4202251324858807E-2</v>
      </c>
      <c r="F64" s="6">
        <v>2.1583047455442334E-2</v>
      </c>
      <c r="G64" s="6">
        <v>2.7064456333014988E-2</v>
      </c>
      <c r="H64" s="6">
        <v>0</v>
      </c>
      <c r="I64" s="6">
        <v>0.14208839574832868</v>
      </c>
      <c r="J64" s="6"/>
      <c r="K64" s="6">
        <v>0.14956673236666179</v>
      </c>
      <c r="L64" s="6">
        <v>7.1792031535997655E-2</v>
      </c>
      <c r="M64" s="6">
        <v>4.9422050695070843E-2</v>
      </c>
      <c r="N64" s="6">
        <v>3.6667973096342892E-2</v>
      </c>
      <c r="O64" s="6">
        <v>2.6435050371782079E-2</v>
      </c>
      <c r="P64" s="6">
        <v>4.9422050695070843E-2</v>
      </c>
      <c r="Q64" s="6">
        <v>0.14208839574832868</v>
      </c>
      <c r="R64" s="6">
        <v>4.7362798582776228E-2</v>
      </c>
      <c r="S64" s="6">
        <v>0.10104063697658928</v>
      </c>
      <c r="T64" s="6">
        <v>8.5253037448997218E-2</v>
      </c>
      <c r="U64" s="6">
        <v>9.4725597165552455E-2</v>
      </c>
      <c r="V64" s="6">
        <v>0.13373025482195641</v>
      </c>
      <c r="W64" s="6">
        <v>0.1550055226345404</v>
      </c>
      <c r="X64" s="6">
        <v>0</v>
      </c>
      <c r="Y64" s="6">
        <v>0.15156095546488393</v>
      </c>
      <c r="Z64" s="6">
        <v>0.14208839574832868</v>
      </c>
      <c r="AA64" s="6">
        <v>0</v>
      </c>
      <c r="AB64" s="6">
        <v>5.9826692946664706E-2</v>
      </c>
      <c r="AC64" s="6">
        <v>9.4725597165552455E-2</v>
      </c>
      <c r="AD64" s="6">
        <v>0</v>
      </c>
      <c r="AE64" s="6">
        <v>0.13373025482195641</v>
      </c>
      <c r="AF64" s="6">
        <v>7.1044197874164342E-2</v>
      </c>
      <c r="AG64" s="6">
        <v>9.4725597165552455E-2</v>
      </c>
      <c r="AH64" s="6">
        <v>0</v>
      </c>
      <c r="AI64" s="6">
        <v>0</v>
      </c>
      <c r="AJ64" s="6">
        <v>0</v>
      </c>
      <c r="AK64" s="6">
        <v>0</v>
      </c>
      <c r="AL64" s="6">
        <v>0.56835358299331473</v>
      </c>
      <c r="AM64" s="6"/>
      <c r="AN64" s="6">
        <v>4.467408075929985E-2</v>
      </c>
      <c r="AO64" s="6">
        <v>4.7036158592550191E-2</v>
      </c>
      <c r="AP64" s="6">
        <v>0.12523045049005241</v>
      </c>
      <c r="AQ64" s="6">
        <v>8.6021082831420612E-2</v>
      </c>
      <c r="AR64" s="6">
        <v>0.11471356720965988</v>
      </c>
      <c r="AS64" s="6"/>
      <c r="AT64" s="6">
        <v>8.0808566302367033E-2</v>
      </c>
      <c r="AU64" s="6">
        <v>8.4723515477264311E-2</v>
      </c>
      <c r="AV64" s="6">
        <v>6.1594969585482391E-2</v>
      </c>
      <c r="AW64" s="6"/>
      <c r="AX64" s="6">
        <v>7.1792031535997655E-2</v>
      </c>
      <c r="AY64" s="6">
        <v>0.14467182112557103</v>
      </c>
      <c r="AZ64" s="6">
        <v>5.0520318488294642E-2</v>
      </c>
      <c r="BA64" s="6">
        <v>0.10029769111646732</v>
      </c>
      <c r="BB64" s="6">
        <v>6.4039840337274903E-2</v>
      </c>
      <c r="BC64" s="6">
        <v>1.6009960084318726E-2</v>
      </c>
      <c r="BD64" s="6">
        <v>6.5579259576151711E-2</v>
      </c>
      <c r="BE64" s="6">
        <v>4.7362798582776228E-2</v>
      </c>
      <c r="BF64" s="6">
        <v>0.15269200737133828</v>
      </c>
      <c r="BG64" s="6">
        <v>0</v>
      </c>
      <c r="BH64" s="6">
        <v>0.14208839574832868</v>
      </c>
      <c r="BI64" s="6">
        <v>4.3719506384101131E-2</v>
      </c>
      <c r="BJ64" s="6">
        <v>0</v>
      </c>
      <c r="BK64" s="6">
        <v>5.9826692946664706E-2</v>
      </c>
      <c r="BL64" s="6">
        <v>0.12179005349856745</v>
      </c>
      <c r="BM64" s="6">
        <v>0</v>
      </c>
      <c r="BN64" s="6">
        <v>8.119336899904496E-2</v>
      </c>
      <c r="BO64" s="6">
        <v>0.11367071659866294</v>
      </c>
      <c r="BP64" s="6">
        <v>9.4725597165552455E-2</v>
      </c>
      <c r="BQ64" s="6">
        <v>7.5780477732441967E-2</v>
      </c>
      <c r="BR64" s="6"/>
      <c r="BS64" s="6">
        <v>8.9558746411067786E-2</v>
      </c>
      <c r="BT64" s="6">
        <v>0.10507377164582291</v>
      </c>
      <c r="BU64" s="6">
        <v>3.5770505223355474E-2</v>
      </c>
      <c r="BV64" s="6">
        <v>8.420053081382442E-2</v>
      </c>
      <c r="BW64" s="6">
        <v>0.14033421802304069</v>
      </c>
      <c r="BX64" s="6"/>
      <c r="BY64" s="6">
        <v>6.852490007720817E-2</v>
      </c>
      <c r="BZ64" s="6">
        <v>9.3372374348901721E-2</v>
      </c>
      <c r="CA64" s="6">
        <v>7.0415488158463768E-2</v>
      </c>
      <c r="CB64" s="6">
        <v>6.1443630593871867E-2</v>
      </c>
      <c r="CC64" s="6"/>
      <c r="CD64" s="6">
        <v>9.5336730050491508E-2</v>
      </c>
      <c r="CE64" s="6">
        <v>5.332700284875546E-2</v>
      </c>
      <c r="CF64" s="6">
        <v>0.12807968067454981</v>
      </c>
      <c r="CG64" s="6"/>
      <c r="CH64" s="6">
        <v>0.11462593270453407</v>
      </c>
      <c r="CI64" s="6">
        <v>5.7152874267484166E-2</v>
      </c>
      <c r="CJ64" s="6">
        <v>6.5809362241331187E-2</v>
      </c>
      <c r="CK64" s="6"/>
      <c r="CL64" s="6">
        <v>0.10581958602277933</v>
      </c>
    </row>
    <row r="65" spans="1:90" ht="12.75">
      <c r="A65" s="4">
        <f t="shared" si="0"/>
        <v>67</v>
      </c>
      <c r="B65" s="3" t="s">
        <v>15</v>
      </c>
      <c r="C65" s="6">
        <v>5.7049793712762323E-2</v>
      </c>
      <c r="D65" s="8"/>
      <c r="E65" s="6">
        <v>6.0347189354468943E-2</v>
      </c>
      <c r="F65" s="6">
        <v>6.5493385382031921E-2</v>
      </c>
      <c r="G65" s="6">
        <v>0</v>
      </c>
      <c r="H65" s="6">
        <v>0</v>
      </c>
      <c r="I65" s="6">
        <v>5.38955983872971E-2</v>
      </c>
      <c r="J65" s="6"/>
      <c r="K65" s="6">
        <v>0</v>
      </c>
      <c r="L65" s="6">
        <v>7.2617227300779255E-2</v>
      </c>
      <c r="M65" s="6">
        <v>3.7492590182467547E-2</v>
      </c>
      <c r="N65" s="6">
        <v>1.8544722025736638E-2</v>
      </c>
      <c r="O65" s="6">
        <v>4.01083522882211E-2</v>
      </c>
      <c r="P65" s="6">
        <v>7.4985180364935095E-2</v>
      </c>
      <c r="Q65" s="6">
        <v>0</v>
      </c>
      <c r="R65" s="6">
        <v>3.5930398924864736E-2</v>
      </c>
      <c r="S65" s="6">
        <v>0.11497727655956715</v>
      </c>
      <c r="T65" s="6">
        <v>4.3116478709837681E-2</v>
      </c>
      <c r="U65" s="6">
        <v>0.14372159569945894</v>
      </c>
      <c r="V65" s="6">
        <v>0.20290107628158907</v>
      </c>
      <c r="W65" s="6">
        <v>0.15678719530850066</v>
      </c>
      <c r="X65" s="6">
        <v>0</v>
      </c>
      <c r="Y65" s="6">
        <v>0.11497727655956715</v>
      </c>
      <c r="Z65" s="6">
        <v>7.1860797849729471E-2</v>
      </c>
      <c r="AA65" s="6">
        <v>7.4985180364935095E-2</v>
      </c>
      <c r="AB65" s="6">
        <v>0</v>
      </c>
      <c r="AC65" s="6">
        <v>0.14372159569945894</v>
      </c>
      <c r="AD65" s="6">
        <v>0</v>
      </c>
      <c r="AE65" s="6">
        <v>0</v>
      </c>
      <c r="AF65" s="6">
        <v>0</v>
      </c>
      <c r="AG65" s="6">
        <v>0.28744319139891789</v>
      </c>
      <c r="AH65" s="6">
        <v>0</v>
      </c>
      <c r="AI65" s="6">
        <v>0</v>
      </c>
      <c r="AJ65" s="6">
        <v>0</v>
      </c>
      <c r="AK65" s="6">
        <v>0</v>
      </c>
      <c r="AL65" s="6">
        <v>0</v>
      </c>
      <c r="AM65" s="6"/>
      <c r="AN65" s="6">
        <v>7.5312626567402063E-2</v>
      </c>
      <c r="AO65" s="6">
        <v>5.9471005117017493E-2</v>
      </c>
      <c r="AP65" s="6">
        <v>2.9231510989720461E-2</v>
      </c>
      <c r="AQ65" s="6">
        <v>2.7967445649624442E-2</v>
      </c>
      <c r="AR65" s="6">
        <v>9.4935365966615073E-2</v>
      </c>
      <c r="AS65" s="6"/>
      <c r="AT65" s="6">
        <v>4.9042440238677931E-2</v>
      </c>
      <c r="AU65" s="6">
        <v>4.2848674494248624E-2</v>
      </c>
      <c r="AV65" s="6">
        <v>8.4958578738596427E-2</v>
      </c>
      <c r="AW65" s="6"/>
      <c r="AX65" s="6">
        <v>0.10892584095116888</v>
      </c>
      <c r="AY65" s="6">
        <v>3.1357439061700132E-2</v>
      </c>
      <c r="AZ65" s="6">
        <v>3.8325758853189049E-2</v>
      </c>
      <c r="BA65" s="6">
        <v>7.6087903605595905E-2</v>
      </c>
      <c r="BB65" s="6">
        <v>9.7163895684141258E-2</v>
      </c>
      <c r="BC65" s="6">
        <v>2.4290973921035314E-2</v>
      </c>
      <c r="BD65" s="6">
        <v>0</v>
      </c>
      <c r="BE65" s="6">
        <v>7.1860797849729471E-2</v>
      </c>
      <c r="BF65" s="6">
        <v>2.5741181319306077E-2</v>
      </c>
      <c r="BG65" s="6">
        <v>0.11497727655956715</v>
      </c>
      <c r="BH65" s="6">
        <v>7.1860797849729471E-2</v>
      </c>
      <c r="BI65" s="6">
        <v>0.19899913250694315</v>
      </c>
      <c r="BJ65" s="6">
        <v>0</v>
      </c>
      <c r="BK65" s="6">
        <v>0</v>
      </c>
      <c r="BL65" s="6">
        <v>0</v>
      </c>
      <c r="BM65" s="6">
        <v>0</v>
      </c>
      <c r="BN65" s="6">
        <v>0</v>
      </c>
      <c r="BO65" s="6">
        <v>0</v>
      </c>
      <c r="BP65" s="6">
        <v>0</v>
      </c>
      <c r="BQ65" s="6">
        <v>0.22995455311913429</v>
      </c>
      <c r="BR65" s="6"/>
      <c r="BS65" s="6">
        <v>3.1357439061700132E-2</v>
      </c>
      <c r="BT65" s="6">
        <v>4.3478802060340514E-2</v>
      </c>
      <c r="BU65" s="6">
        <v>5.427249068371176E-2</v>
      </c>
      <c r="BV65" s="6">
        <v>6.387626475531509E-2</v>
      </c>
      <c r="BW65" s="6">
        <v>0.12775252951063015</v>
      </c>
      <c r="BX65" s="6"/>
      <c r="BY65" s="6">
        <v>7.3389750995468392E-2</v>
      </c>
      <c r="BZ65" s="6">
        <v>6.7754466544030625E-2</v>
      </c>
      <c r="CA65" s="6">
        <v>1.5262470339765551E-2</v>
      </c>
      <c r="CB65" s="6">
        <v>3.1074939610693825E-2</v>
      </c>
      <c r="CC65" s="6"/>
      <c r="CD65" s="6">
        <v>7.2324415900372876E-2</v>
      </c>
      <c r="CE65" s="6">
        <v>5.1101011804252063E-2</v>
      </c>
      <c r="CF65" s="6">
        <v>2.4290973921035314E-2</v>
      </c>
      <c r="CG65" s="6"/>
      <c r="CH65" s="6">
        <v>5.7971736080454021E-2</v>
      </c>
      <c r="CI65" s="6">
        <v>5.2992320202035127E-2</v>
      </c>
      <c r="CJ65" s="6">
        <v>6.3540073888181836E-2</v>
      </c>
      <c r="CK65" s="6"/>
      <c r="CL65" s="6">
        <v>3.6254096212476127E-2</v>
      </c>
    </row>
    <row r="66" spans="1:90" ht="12.75">
      <c r="A66" s="4">
        <f t="shared" si="0"/>
        <v>46</v>
      </c>
      <c r="B66" s="3" t="s">
        <v>37</v>
      </c>
      <c r="C66" s="6">
        <v>8.7768913404249735E-2</v>
      </c>
      <c r="D66" s="8"/>
      <c r="E66" s="6">
        <v>9.0087670232508674E-2</v>
      </c>
      <c r="F66" s="6">
        <v>7.9385921675190207E-2</v>
      </c>
      <c r="G66" s="6">
        <v>5.9728455355619298E-2</v>
      </c>
      <c r="H66" s="6">
        <v>0.11402705113345503</v>
      </c>
      <c r="I66" s="6">
        <v>0.11759039648137549</v>
      </c>
      <c r="J66" s="6"/>
      <c r="K66" s="6">
        <v>0.19804698354757977</v>
      </c>
      <c r="L66" s="6">
        <v>5.2812528946021273E-2</v>
      </c>
      <c r="M66" s="6">
        <v>2.7267338314521855E-2</v>
      </c>
      <c r="N66" s="6">
        <v>0.1213836350775489</v>
      </c>
      <c r="O66" s="6">
        <v>5.833942151013978E-2</v>
      </c>
      <c r="P66" s="6">
        <v>0</v>
      </c>
      <c r="Q66" s="6">
        <v>0.10452479687233378</v>
      </c>
      <c r="R66" s="6">
        <v>7.839359765425033E-2</v>
      </c>
      <c r="S66" s="6">
        <v>8.3619837497867014E-2</v>
      </c>
      <c r="T66" s="6">
        <v>3.1357439061700132E-2</v>
      </c>
      <c r="U66" s="6">
        <v>0.10452479687233378</v>
      </c>
      <c r="V66" s="6">
        <v>0.22134662867082447</v>
      </c>
      <c r="W66" s="6">
        <v>0.11402705113345503</v>
      </c>
      <c r="X66" s="6">
        <v>9.648442788215425E-2</v>
      </c>
      <c r="Y66" s="6">
        <v>0</v>
      </c>
      <c r="Z66" s="6">
        <v>5.2262398436166889E-2</v>
      </c>
      <c r="AA66" s="6">
        <v>0</v>
      </c>
      <c r="AB66" s="6">
        <v>0.13203132236505319</v>
      </c>
      <c r="AC66" s="6">
        <v>0.20904959374466756</v>
      </c>
      <c r="AD66" s="6">
        <v>0.25085951249360106</v>
      </c>
      <c r="AE66" s="6">
        <v>0.22134662867082447</v>
      </c>
      <c r="AF66" s="6">
        <v>7.839359765425033E-2</v>
      </c>
      <c r="AG66" s="6">
        <v>0.10452479687233378</v>
      </c>
      <c r="AH66" s="6">
        <v>0.41809918748933511</v>
      </c>
      <c r="AI66" s="6">
        <v>0</v>
      </c>
      <c r="AJ66" s="6">
        <v>0</v>
      </c>
      <c r="AK66" s="6">
        <v>0</v>
      </c>
      <c r="AL66" s="6">
        <v>0</v>
      </c>
      <c r="AM66" s="6"/>
      <c r="AN66" s="6">
        <v>7.6681947050445731E-2</v>
      </c>
      <c r="AO66" s="6">
        <v>6.9202624136165805E-2</v>
      </c>
      <c r="AP66" s="6">
        <v>9.5666763239085156E-2</v>
      </c>
      <c r="AQ66" s="6">
        <v>0.10169980236227071</v>
      </c>
      <c r="AR66" s="6">
        <v>0.1035658537817619</v>
      </c>
      <c r="AS66" s="6"/>
      <c r="AT66" s="6">
        <v>8.3223534950483763E-2</v>
      </c>
      <c r="AU66" s="6">
        <v>0.10127868516822403</v>
      </c>
      <c r="AV66" s="6">
        <v>8.6503280170207253E-2</v>
      </c>
      <c r="AW66" s="6"/>
      <c r="AX66" s="6">
        <v>6.6015661182526594E-2</v>
      </c>
      <c r="AY66" s="6">
        <v>0.13683246136014604</v>
      </c>
      <c r="AZ66" s="6">
        <v>0.13936639582977836</v>
      </c>
      <c r="BA66" s="6">
        <v>1.844555238923537E-2</v>
      </c>
      <c r="BB66" s="6">
        <v>3.5332325703324091E-2</v>
      </c>
      <c r="BC66" s="6">
        <v>8.8330814258310242E-2</v>
      </c>
      <c r="BD66" s="6">
        <v>7.2363320911615694E-2</v>
      </c>
      <c r="BE66" s="6">
        <v>5.2262398436166889E-2</v>
      </c>
      <c r="BF66" s="6">
        <v>0.11232515484788107</v>
      </c>
      <c r="BG66" s="6">
        <v>8.3619837497867014E-2</v>
      </c>
      <c r="BH66" s="6">
        <v>0.10452479687233378</v>
      </c>
      <c r="BI66" s="6">
        <v>0.14472664182323139</v>
      </c>
      <c r="BJ66" s="6">
        <v>4.6455465276592785E-2</v>
      </c>
      <c r="BK66" s="6">
        <v>6.6015661182526594E-2</v>
      </c>
      <c r="BL66" s="6">
        <v>8.9592683033428946E-2</v>
      </c>
      <c r="BM66" s="6">
        <v>0</v>
      </c>
      <c r="BN66" s="6">
        <v>0.26877804910028685</v>
      </c>
      <c r="BO66" s="6">
        <v>0.25085951249360106</v>
      </c>
      <c r="BP66" s="6">
        <v>0.10452479687233378</v>
      </c>
      <c r="BQ66" s="6">
        <v>0</v>
      </c>
      <c r="BR66" s="6"/>
      <c r="BS66" s="6">
        <v>0.10642524772455801</v>
      </c>
      <c r="BT66" s="6">
        <v>0.10540315650991641</v>
      </c>
      <c r="BU66" s="6">
        <v>6.5784837192377904E-2</v>
      </c>
      <c r="BV66" s="6">
        <v>9.2910930553185583E-2</v>
      </c>
      <c r="BW66" s="6">
        <v>9.2910930553185569E-2</v>
      </c>
      <c r="BX66" s="6"/>
      <c r="BY66" s="6">
        <v>8.8957273933901085E-2</v>
      </c>
      <c r="BZ66" s="6">
        <v>8.0633414730086062E-2</v>
      </c>
      <c r="CA66" s="6">
        <v>7.7699849002442797E-2</v>
      </c>
      <c r="CB66" s="6">
        <v>0.11299978040252301</v>
      </c>
      <c r="CC66" s="6"/>
      <c r="CD66" s="6">
        <v>0.11329139273904563</v>
      </c>
      <c r="CE66" s="6">
        <v>6.8134682405669431E-2</v>
      </c>
      <c r="CF66" s="6">
        <v>8.8330814258310242E-2</v>
      </c>
      <c r="CG66" s="6"/>
      <c r="CH66" s="6">
        <v>0.11594347216090806</v>
      </c>
      <c r="CI66" s="6">
        <v>8.4086987428022703E-2</v>
      </c>
      <c r="CJ66" s="6">
        <v>5.9414095064273933E-2</v>
      </c>
      <c r="CK66" s="6"/>
      <c r="CL66" s="6">
        <v>9.0399824322018402E-2</v>
      </c>
    </row>
    <row r="67" spans="1:90" ht="12.75">
      <c r="A67" s="4">
        <f t="shared" si="0"/>
        <v>66</v>
      </c>
      <c r="B67" s="3" t="s">
        <v>24</v>
      </c>
      <c r="C67" s="6">
        <v>5.742380896874634E-2</v>
      </c>
      <c r="D67" s="8"/>
      <c r="E67" s="6">
        <v>5.0890871405383495E-2</v>
      </c>
      <c r="F67" s="6">
        <v>6.9958843476261356E-2</v>
      </c>
      <c r="G67" s="6">
        <v>8.7726168803565832E-2</v>
      </c>
      <c r="H67" s="6">
        <v>0</v>
      </c>
      <c r="I67" s="6">
        <v>8.6355447416010117E-2</v>
      </c>
      <c r="J67" s="6"/>
      <c r="K67" s="6">
        <v>0.19392100472367185</v>
      </c>
      <c r="L67" s="6">
        <v>5.8176301417101554E-2</v>
      </c>
      <c r="M67" s="6">
        <v>4.0048903149453967E-2</v>
      </c>
      <c r="N67" s="6">
        <v>4.9522837227819423E-2</v>
      </c>
      <c r="O67" s="6">
        <v>0.1285290380145267</v>
      </c>
      <c r="P67" s="6">
        <v>2.0024451574726983E-2</v>
      </c>
      <c r="Q67" s="6">
        <v>9.5950497128900136E-2</v>
      </c>
      <c r="R67" s="6">
        <v>3.8380198851560056E-2</v>
      </c>
      <c r="S67" s="6">
        <v>2.0469439387498695E-2</v>
      </c>
      <c r="T67" s="6">
        <v>4.6056238621872067E-2</v>
      </c>
      <c r="U67" s="6">
        <v>0</v>
      </c>
      <c r="V67" s="6">
        <v>5.4183810143378898E-2</v>
      </c>
      <c r="W67" s="6">
        <v>4.1869307838065514E-2</v>
      </c>
      <c r="X67" s="6">
        <v>0</v>
      </c>
      <c r="Y67" s="6">
        <v>0.12281663632499216</v>
      </c>
      <c r="Z67" s="6">
        <v>0</v>
      </c>
      <c r="AA67" s="6">
        <v>0</v>
      </c>
      <c r="AB67" s="6">
        <v>0</v>
      </c>
      <c r="AC67" s="6">
        <v>0</v>
      </c>
      <c r="AD67" s="6">
        <v>0.36844990897497654</v>
      </c>
      <c r="AE67" s="6">
        <v>0.1083676202867578</v>
      </c>
      <c r="AF67" s="6">
        <v>0</v>
      </c>
      <c r="AG67" s="6">
        <v>7.6760397703120112E-2</v>
      </c>
      <c r="AH67" s="6">
        <v>0</v>
      </c>
      <c r="AI67" s="6">
        <v>0.11514059655468016</v>
      </c>
      <c r="AJ67" s="6">
        <v>0</v>
      </c>
      <c r="AK67" s="6">
        <v>0.46056238621872064</v>
      </c>
      <c r="AL67" s="6">
        <v>0</v>
      </c>
      <c r="AM67" s="6"/>
      <c r="AN67" s="6">
        <v>6.8380441621993457E-2</v>
      </c>
      <c r="AO67" s="6">
        <v>6.9878431012495551E-2</v>
      </c>
      <c r="AP67" s="6">
        <v>8.5867563532303848E-2</v>
      </c>
      <c r="AQ67" s="6">
        <v>3.9832422591889356E-2</v>
      </c>
      <c r="AR67" s="6">
        <v>1.6901371971329199E-2</v>
      </c>
      <c r="AS67" s="6"/>
      <c r="AT67" s="6">
        <v>3.4924161988149433E-2</v>
      </c>
      <c r="AU67" s="6">
        <v>8.5819078177401364E-2</v>
      </c>
      <c r="AV67" s="6">
        <v>8.1676088196423371E-2</v>
      </c>
      <c r="AW67" s="6"/>
      <c r="AX67" s="6">
        <v>2.9088150708550777E-2</v>
      </c>
      <c r="AY67" s="6">
        <v>0.13398178508180963</v>
      </c>
      <c r="AZ67" s="6">
        <v>2.0469439387498695E-2</v>
      </c>
      <c r="BA67" s="6">
        <v>5.4183810143378898E-2</v>
      </c>
      <c r="BB67" s="6">
        <v>3.8920765032567937E-2</v>
      </c>
      <c r="BC67" s="6">
        <v>3.8920765032567937E-2</v>
      </c>
      <c r="BD67" s="6">
        <v>5.3141813794467765E-2</v>
      </c>
      <c r="BE67" s="6">
        <v>0.11514059655468016</v>
      </c>
      <c r="BF67" s="6">
        <v>6.8740654659510542E-2</v>
      </c>
      <c r="BG67" s="6">
        <v>6.1408318162496082E-2</v>
      </c>
      <c r="BH67" s="6">
        <v>0.11514059655468016</v>
      </c>
      <c r="BI67" s="6">
        <v>3.5427875862978513E-2</v>
      </c>
      <c r="BJ67" s="6">
        <v>6.8231464624995644E-2</v>
      </c>
      <c r="BK67" s="6">
        <v>9.6960502361835926E-2</v>
      </c>
      <c r="BL67" s="6">
        <v>3.2897313301337189E-2</v>
      </c>
      <c r="BM67" s="6">
        <v>0</v>
      </c>
      <c r="BN67" s="6">
        <v>6.5794626602674378E-2</v>
      </c>
      <c r="BO67" s="6">
        <v>9.2112477243744134E-2</v>
      </c>
      <c r="BP67" s="6">
        <v>7.6760397703120112E-2</v>
      </c>
      <c r="BQ67" s="6">
        <v>0.12281663632499216</v>
      </c>
      <c r="BR67" s="6"/>
      <c r="BS67" s="6">
        <v>7.2573466919313559E-2</v>
      </c>
      <c r="BT67" s="6">
        <v>8.5145987368166837E-2</v>
      </c>
      <c r="BU67" s="6">
        <v>4.5090023825609012E-2</v>
      </c>
      <c r="BV67" s="6">
        <v>6.8231464624995658E-2</v>
      </c>
      <c r="BW67" s="6">
        <v>1.1371910770832609E-2</v>
      </c>
      <c r="BX67" s="6"/>
      <c r="BY67" s="6">
        <v>6.5327998045208599E-2</v>
      </c>
      <c r="BZ67" s="6">
        <v>5.9215163942406945E-2</v>
      </c>
      <c r="CA67" s="6">
        <v>6.5212373269907351E-2</v>
      </c>
      <c r="CB67" s="6">
        <v>2.4895264119930843E-2</v>
      </c>
      <c r="CC67" s="6"/>
      <c r="CD67" s="6">
        <v>6.8341515374390815E-2</v>
      </c>
      <c r="CE67" s="6">
        <v>4.7762025237496959E-2</v>
      </c>
      <c r="CF67" s="6">
        <v>6.4867941720946565E-2</v>
      </c>
      <c r="CG67" s="6"/>
      <c r="CH67" s="6">
        <v>8.9016259521265351E-2</v>
      </c>
      <c r="CI67" s="6">
        <v>3.8594613370283852E-2</v>
      </c>
      <c r="CJ67" s="6">
        <v>5.3328276299009755E-2</v>
      </c>
      <c r="CK67" s="6"/>
      <c r="CL67" s="6">
        <v>8.021807327533273E-2</v>
      </c>
    </row>
    <row r="68" spans="1:90" ht="12.75">
      <c r="A68" s="4">
        <f t="shared" si="0"/>
        <v>70</v>
      </c>
      <c r="B68" s="3" t="s">
        <v>39</v>
      </c>
      <c r="C68" s="6">
        <v>4.7873952765954395E-2</v>
      </c>
      <c r="D68" s="8"/>
      <c r="E68" s="6">
        <v>3.7536529263545275E-2</v>
      </c>
      <c r="F68" s="6">
        <v>5.9539441256392649E-2</v>
      </c>
      <c r="G68" s="6">
        <v>0.11199085379178617</v>
      </c>
      <c r="H68" s="6">
        <v>0.14253381391681874</v>
      </c>
      <c r="I68" s="6">
        <v>4.8995998533906446E-2</v>
      </c>
      <c r="J68" s="6"/>
      <c r="K68" s="6">
        <v>8.2519576478158219E-2</v>
      </c>
      <c r="L68" s="6">
        <v>3.300783059126329E-2</v>
      </c>
      <c r="M68" s="6">
        <v>6.8168345786304624E-2</v>
      </c>
      <c r="N68" s="6">
        <v>3.371767641043024E-2</v>
      </c>
      <c r="O68" s="6">
        <v>0</v>
      </c>
      <c r="P68" s="6">
        <v>0</v>
      </c>
      <c r="Q68" s="6">
        <v>6.5327998045208599E-2</v>
      </c>
      <c r="R68" s="6">
        <v>0</v>
      </c>
      <c r="S68" s="6">
        <v>6.9683197914889167E-2</v>
      </c>
      <c r="T68" s="6">
        <v>3.9196798827125158E-2</v>
      </c>
      <c r="U68" s="6">
        <v>6.5327998045208599E-2</v>
      </c>
      <c r="V68" s="6">
        <v>9.2227761946176837E-2</v>
      </c>
      <c r="W68" s="6">
        <v>7.1266906958409371E-2</v>
      </c>
      <c r="X68" s="6">
        <v>0.12060553485269279</v>
      </c>
      <c r="Y68" s="6">
        <v>0</v>
      </c>
      <c r="Z68" s="6">
        <v>6.5327998045208599E-2</v>
      </c>
      <c r="AA68" s="6">
        <v>6.8168345786304624E-2</v>
      </c>
      <c r="AB68" s="6">
        <v>8.2519576478158219E-2</v>
      </c>
      <c r="AC68" s="6">
        <v>0</v>
      </c>
      <c r="AD68" s="6">
        <v>0</v>
      </c>
      <c r="AE68" s="6">
        <v>0.18445552389235367</v>
      </c>
      <c r="AF68" s="6">
        <v>0</v>
      </c>
      <c r="AG68" s="6">
        <v>0</v>
      </c>
      <c r="AH68" s="6">
        <v>0</v>
      </c>
      <c r="AI68" s="6">
        <v>0.19598399413562578</v>
      </c>
      <c r="AJ68" s="6">
        <v>0.39196798827125157</v>
      </c>
      <c r="AK68" s="6">
        <v>0</v>
      </c>
      <c r="AL68" s="6">
        <v>0</v>
      </c>
      <c r="AM68" s="6"/>
      <c r="AN68" s="6">
        <v>6.1619421736965316E-2</v>
      </c>
      <c r="AO68" s="6">
        <v>6.487746012765544E-2</v>
      </c>
      <c r="AP68" s="6">
        <v>7.9722302699237621E-2</v>
      </c>
      <c r="AQ68" s="6">
        <v>1.6949967060378445E-2</v>
      </c>
      <c r="AR68" s="6">
        <v>1.4384146358578039E-2</v>
      </c>
      <c r="AS68" s="6"/>
      <c r="AT68" s="6">
        <v>4.4584036580616299E-2</v>
      </c>
      <c r="AU68" s="6">
        <v>2.9215005336987697E-2</v>
      </c>
      <c r="AV68" s="6">
        <v>6.9511564422487959E-2</v>
      </c>
      <c r="AW68" s="6"/>
      <c r="AX68" s="6">
        <v>4.9511745886894942E-2</v>
      </c>
      <c r="AY68" s="6">
        <v>0.14253381391681877</v>
      </c>
      <c r="AZ68" s="6">
        <v>3.4841598957444583E-2</v>
      </c>
      <c r="BA68" s="6">
        <v>2.3056940486544209E-2</v>
      </c>
      <c r="BB68" s="6">
        <v>2.2082703564577554E-2</v>
      </c>
      <c r="BC68" s="6">
        <v>2.2082703564577554E-2</v>
      </c>
      <c r="BD68" s="6">
        <v>3.0151383713173198E-2</v>
      </c>
      <c r="BE68" s="6">
        <v>6.5327998045208599E-2</v>
      </c>
      <c r="BF68" s="6">
        <v>2.3401073926641886E-2</v>
      </c>
      <c r="BG68" s="6">
        <v>0</v>
      </c>
      <c r="BH68" s="6">
        <v>0.19598399413562581</v>
      </c>
      <c r="BI68" s="6">
        <v>6.0302767426346396E-2</v>
      </c>
      <c r="BJ68" s="6">
        <v>0</v>
      </c>
      <c r="BK68" s="6">
        <v>8.2519576478158219E-2</v>
      </c>
      <c r="BL68" s="6">
        <v>0</v>
      </c>
      <c r="BM68" s="6">
        <v>0</v>
      </c>
      <c r="BN68" s="6">
        <v>0</v>
      </c>
      <c r="BO68" s="6">
        <v>0.31357439061700126</v>
      </c>
      <c r="BP68" s="6">
        <v>0.1306559960904172</v>
      </c>
      <c r="BQ68" s="6">
        <v>0</v>
      </c>
      <c r="BR68" s="6"/>
      <c r="BS68" s="6">
        <v>5.7013525566727508E-2</v>
      </c>
      <c r="BT68" s="6">
        <v>7.9052367382437302E-2</v>
      </c>
      <c r="BU68" s="6">
        <v>2.7410348830157458E-2</v>
      </c>
      <c r="BV68" s="6">
        <v>3.484159895744459E-2</v>
      </c>
      <c r="BW68" s="6">
        <v>7.7425775460987958E-2</v>
      </c>
      <c r="BX68" s="6"/>
      <c r="BY68" s="6">
        <v>6.1158125829556986E-2</v>
      </c>
      <c r="BZ68" s="6">
        <v>3.9196798827125158E-2</v>
      </c>
      <c r="CA68" s="6">
        <v>5.5499892144601992E-2</v>
      </c>
      <c r="CB68" s="6">
        <v>2.8249945100630742E-2</v>
      </c>
      <c r="CC68" s="6"/>
      <c r="CD68" s="6">
        <v>6.5749469000338984E-2</v>
      </c>
      <c r="CE68" s="6">
        <v>3.4841598957444583E-2</v>
      </c>
      <c r="CF68" s="6">
        <v>4.4165407129155107E-2</v>
      </c>
      <c r="CG68" s="6"/>
      <c r="CH68" s="6">
        <v>5.9289275536827966E-2</v>
      </c>
      <c r="CI68" s="6">
        <v>3.9415775356885632E-2</v>
      </c>
      <c r="CJ68" s="6">
        <v>4.9511745886894942E-2</v>
      </c>
      <c r="CK68" s="6"/>
      <c r="CL68" s="6">
        <v>6.1208214384699949E-2</v>
      </c>
    </row>
    <row r="69" spans="1:90" ht="12.75">
      <c r="A69" s="4">
        <f t="shared" si="0"/>
        <v>58</v>
      </c>
      <c r="B69" s="3" t="s">
        <v>41</v>
      </c>
      <c r="C69" s="6">
        <v>7.5401475606378179E-2</v>
      </c>
      <c r="D69" s="8"/>
      <c r="E69" s="6">
        <v>8.0559166650224098E-2</v>
      </c>
      <c r="F69" s="6">
        <v>6.2516413319212288E-2</v>
      </c>
      <c r="G69" s="6">
        <v>0.10079176841260756</v>
      </c>
      <c r="H69" s="6">
        <v>0</v>
      </c>
      <c r="I69" s="6">
        <v>4.4096398680515805E-2</v>
      </c>
      <c r="J69" s="6"/>
      <c r="K69" s="6">
        <v>3.7133809415171207E-2</v>
      </c>
      <c r="L69" s="6">
        <v>0.13368171389461636</v>
      </c>
      <c r="M69" s="6">
        <v>3.0675755603837083E-2</v>
      </c>
      <c r="N69" s="6">
        <v>7.5864771923468063E-2</v>
      </c>
      <c r="O69" s="6">
        <v>9.844777379836088E-2</v>
      </c>
      <c r="P69" s="6">
        <v>9.2027266811511257E-2</v>
      </c>
      <c r="Q69" s="6">
        <v>8.8192797361031625E-2</v>
      </c>
      <c r="R69" s="6">
        <v>8.8192797361031625E-2</v>
      </c>
      <c r="S69" s="6">
        <v>6.271487812340025E-2</v>
      </c>
      <c r="T69" s="6">
        <v>0</v>
      </c>
      <c r="U69" s="6">
        <v>5.879519824068774E-2</v>
      </c>
      <c r="V69" s="6">
        <v>0</v>
      </c>
      <c r="W69" s="6">
        <v>0.12828043252513688</v>
      </c>
      <c r="X69" s="6">
        <v>0.10854498136742352</v>
      </c>
      <c r="Y69" s="6">
        <v>0</v>
      </c>
      <c r="Z69" s="6">
        <v>0.11759039648137548</v>
      </c>
      <c r="AA69" s="6">
        <v>0</v>
      </c>
      <c r="AB69" s="6">
        <v>0</v>
      </c>
      <c r="AC69" s="6">
        <v>0</v>
      </c>
      <c r="AD69" s="6">
        <v>0</v>
      </c>
      <c r="AE69" s="6">
        <v>0</v>
      </c>
      <c r="AF69" s="6">
        <v>0.17638559472206322</v>
      </c>
      <c r="AG69" s="6">
        <v>0.11759039648137548</v>
      </c>
      <c r="AH69" s="6">
        <v>0.31357439061700126</v>
      </c>
      <c r="AI69" s="6">
        <v>0</v>
      </c>
      <c r="AJ69" s="6">
        <v>0</v>
      </c>
      <c r="AK69" s="6">
        <v>0</v>
      </c>
      <c r="AL69" s="6">
        <v>0.70554237888825289</v>
      </c>
      <c r="AM69" s="6"/>
      <c r="AN69" s="6">
        <v>9.2429132605447981E-2</v>
      </c>
      <c r="AO69" s="6">
        <v>9.731619019148316E-2</v>
      </c>
      <c r="AP69" s="6">
        <v>2.3916690809771286E-2</v>
      </c>
      <c r="AQ69" s="6">
        <v>5.3392396240192111E-2</v>
      </c>
      <c r="AR69" s="6">
        <v>0.10356585378176189</v>
      </c>
      <c r="AS69" s="6"/>
      <c r="AT69" s="6">
        <v>7.0219857614470679E-2</v>
      </c>
      <c r="AU69" s="6">
        <v>7.8880514409866792E-2</v>
      </c>
      <c r="AV69" s="6">
        <v>8.3413877306985573E-2</v>
      </c>
      <c r="AW69" s="6"/>
      <c r="AX69" s="6">
        <v>1.4853523766068482E-2</v>
      </c>
      <c r="AY69" s="6">
        <v>5.1312173010054758E-2</v>
      </c>
      <c r="AZ69" s="6">
        <v>7.839359765425033E-2</v>
      </c>
      <c r="BA69" s="6">
        <v>6.2253739313669378E-2</v>
      </c>
      <c r="BB69" s="6">
        <v>0.1391210324568386</v>
      </c>
      <c r="BC69" s="6">
        <v>9.9372166040599008E-2</v>
      </c>
      <c r="BD69" s="6">
        <v>2.713624534185588E-2</v>
      </c>
      <c r="BE69" s="6">
        <v>0</v>
      </c>
      <c r="BF69" s="6">
        <v>0.14742676573784388</v>
      </c>
      <c r="BG69" s="6">
        <v>0</v>
      </c>
      <c r="BH69" s="6">
        <v>0.11759039648137548</v>
      </c>
      <c r="BI69" s="6">
        <v>0.16281747205113531</v>
      </c>
      <c r="BJ69" s="6">
        <v>5.2262398436166882E-2</v>
      </c>
      <c r="BK69" s="6">
        <v>0</v>
      </c>
      <c r="BL69" s="6">
        <v>5.0395884206303775E-2</v>
      </c>
      <c r="BM69" s="6">
        <v>0</v>
      </c>
      <c r="BN69" s="6">
        <v>0.2015835368252151</v>
      </c>
      <c r="BO69" s="6">
        <v>0</v>
      </c>
      <c r="BP69" s="6">
        <v>0.11759039648137548</v>
      </c>
      <c r="BQ69" s="6">
        <v>9.4072317185100382E-2</v>
      </c>
      <c r="BR69" s="6"/>
      <c r="BS69" s="6">
        <v>6.8416230680073006E-2</v>
      </c>
      <c r="BT69" s="6">
        <v>5.928927553682798E-2</v>
      </c>
      <c r="BU69" s="6">
        <v>6.4140216262568453E-2</v>
      </c>
      <c r="BV69" s="6">
        <v>0.12542975624680053</v>
      </c>
      <c r="BW69" s="6">
        <v>6.9683197914889181E-2</v>
      </c>
      <c r="BX69" s="6"/>
      <c r="BY69" s="6">
        <v>7.0053853222947104E-2</v>
      </c>
      <c r="BZ69" s="6">
        <v>8.0633414730086048E-2</v>
      </c>
      <c r="CA69" s="6">
        <v>4.9949902930141794E-2</v>
      </c>
      <c r="CB69" s="6">
        <v>0.10169980236227069</v>
      </c>
      <c r="CC69" s="6"/>
      <c r="CD69" s="6">
        <v>6.372640841571317E-2</v>
      </c>
      <c r="CE69" s="6">
        <v>8.7103997393611479E-2</v>
      </c>
      <c r="CF69" s="6">
        <v>5.9623299624359402E-2</v>
      </c>
      <c r="CG69" s="6"/>
      <c r="CH69" s="6">
        <v>5.928927553682798E-2</v>
      </c>
      <c r="CI69" s="6">
        <v>0.10248101592790267</v>
      </c>
      <c r="CJ69" s="6">
        <v>4.4560571298205447E-2</v>
      </c>
      <c r="CK69" s="6"/>
      <c r="CL69" s="6">
        <v>6.3562376476419186E-2</v>
      </c>
    </row>
    <row r="70" spans="1:90" ht="12.75">
      <c r="A70" s="4">
        <f t="shared" si="0"/>
        <v>71</v>
      </c>
      <c r="B70" s="3" t="s">
        <v>17</v>
      </c>
      <c r="C70" s="6">
        <v>4.0318844595077216E-2</v>
      </c>
      <c r="D70" s="8"/>
      <c r="E70" s="6">
        <v>3.6128909416162334E-2</v>
      </c>
      <c r="F70" s="6">
        <v>4.7755593507731606E-2</v>
      </c>
      <c r="G70" s="6">
        <v>7.1860797849729457E-2</v>
      </c>
      <c r="H70" s="6">
        <v>0</v>
      </c>
      <c r="I70" s="6">
        <v>4.7158648588884959E-2</v>
      </c>
      <c r="J70" s="6"/>
      <c r="K70" s="6">
        <v>0</v>
      </c>
      <c r="L70" s="6">
        <v>4.7655055416136377E-2</v>
      </c>
      <c r="M70" s="6">
        <v>3.2806016409659099E-2</v>
      </c>
      <c r="N70" s="6">
        <v>9.7359790635117335E-2</v>
      </c>
      <c r="O70" s="6">
        <v>0</v>
      </c>
      <c r="P70" s="6">
        <v>0</v>
      </c>
      <c r="Q70" s="6">
        <v>6.2878198118513279E-2</v>
      </c>
      <c r="R70" s="6">
        <v>3.1439099059256639E-2</v>
      </c>
      <c r="S70" s="6">
        <v>3.3535038996540416E-2</v>
      </c>
      <c r="T70" s="6">
        <v>7.5453837742215937E-2</v>
      </c>
      <c r="U70" s="6">
        <v>0</v>
      </c>
      <c r="V70" s="6">
        <v>0</v>
      </c>
      <c r="W70" s="6">
        <v>6.8594397947469035E-2</v>
      </c>
      <c r="X70" s="6">
        <v>0</v>
      </c>
      <c r="Y70" s="6">
        <v>0</v>
      </c>
      <c r="Z70" s="6">
        <v>6.2878198118513279E-2</v>
      </c>
      <c r="AA70" s="6">
        <v>0.13122406563863639</v>
      </c>
      <c r="AB70" s="6">
        <v>7.9425092360227295E-2</v>
      </c>
      <c r="AC70" s="6">
        <v>0</v>
      </c>
      <c r="AD70" s="6">
        <v>0</v>
      </c>
      <c r="AE70" s="6">
        <v>0</v>
      </c>
      <c r="AF70" s="6">
        <v>0</v>
      </c>
      <c r="AG70" s="6">
        <v>0</v>
      </c>
      <c r="AH70" s="6">
        <v>0</v>
      </c>
      <c r="AI70" s="6">
        <v>0</v>
      </c>
      <c r="AJ70" s="6">
        <v>0</v>
      </c>
      <c r="AK70" s="6">
        <v>0</v>
      </c>
      <c r="AL70" s="6">
        <v>0</v>
      </c>
      <c r="AM70" s="6"/>
      <c r="AN70" s="6">
        <v>4.6128983772533758E-2</v>
      </c>
      <c r="AO70" s="6">
        <v>2.0814851790956119E-2</v>
      </c>
      <c r="AP70" s="6">
        <v>3.8366358174008103E-2</v>
      </c>
      <c r="AQ70" s="6">
        <v>3.2628686591228515E-2</v>
      </c>
      <c r="AR70" s="6">
        <v>6.922370435065682E-2</v>
      </c>
      <c r="AS70" s="6"/>
      <c r="AT70" s="6">
        <v>3.2184101406632387E-2</v>
      </c>
      <c r="AU70" s="6">
        <v>2.8119442636850657E-2</v>
      </c>
      <c r="AV70" s="6">
        <v>6.6904880756644677E-2</v>
      </c>
      <c r="AW70" s="6"/>
      <c r="AX70" s="6">
        <v>3.1770036944090918E-2</v>
      </c>
      <c r="AY70" s="6">
        <v>2.7437759178987612E-2</v>
      </c>
      <c r="AZ70" s="6">
        <v>0</v>
      </c>
      <c r="BA70" s="6">
        <v>2.2192305218298805E-2</v>
      </c>
      <c r="BB70" s="6">
        <v>4.2509204361811791E-2</v>
      </c>
      <c r="BC70" s="6">
        <v>8.5018408723623581E-2</v>
      </c>
      <c r="BD70" s="6">
        <v>5.8041413647858413E-2</v>
      </c>
      <c r="BE70" s="6">
        <v>0</v>
      </c>
      <c r="BF70" s="6">
        <v>4.5047067308785632E-2</v>
      </c>
      <c r="BG70" s="6">
        <v>0</v>
      </c>
      <c r="BH70" s="6">
        <v>6.2878198118513279E-2</v>
      </c>
      <c r="BI70" s="6">
        <v>5.8041413647858413E-2</v>
      </c>
      <c r="BJ70" s="6">
        <v>0</v>
      </c>
      <c r="BK70" s="6">
        <v>7.9425092360227295E-2</v>
      </c>
      <c r="BL70" s="6">
        <v>0</v>
      </c>
      <c r="BM70" s="6">
        <v>0</v>
      </c>
      <c r="BN70" s="6">
        <v>0.21558239354918837</v>
      </c>
      <c r="BO70" s="6">
        <v>0.15090767548443187</v>
      </c>
      <c r="BP70" s="6">
        <v>0</v>
      </c>
      <c r="BQ70" s="6">
        <v>0.10060511698962124</v>
      </c>
      <c r="BR70" s="6"/>
      <c r="BS70" s="6">
        <v>3.6583678905316816E-2</v>
      </c>
      <c r="BT70" s="6">
        <v>3.8043951802797946E-2</v>
      </c>
      <c r="BU70" s="6">
        <v>3.6935445048637168E-2</v>
      </c>
      <c r="BV70" s="6">
        <v>4.4713385328720552E-2</v>
      </c>
      <c r="BW70" s="6">
        <v>5.5891731660900688E-2</v>
      </c>
      <c r="BX70" s="6"/>
      <c r="BY70" s="6">
        <v>2.6756680050431185E-2</v>
      </c>
      <c r="BZ70" s="6">
        <v>7.0064277903486238E-2</v>
      </c>
      <c r="CA70" s="6">
        <v>1.3354661547294856E-2</v>
      </c>
      <c r="CB70" s="6">
        <v>2.7190572159357093E-2</v>
      </c>
      <c r="CC70" s="6"/>
      <c r="CD70" s="6">
        <v>2.9207937190535199E-2</v>
      </c>
      <c r="CE70" s="6">
        <v>4.8439500772780607E-2</v>
      </c>
      <c r="CF70" s="6">
        <v>4.2509204361811791E-2</v>
      </c>
      <c r="CG70" s="6"/>
      <c r="CH70" s="6">
        <v>6.340658633799659E-2</v>
      </c>
      <c r="CI70" s="6">
        <v>2.5291789187334948E-2</v>
      </c>
      <c r="CJ70" s="6">
        <v>3.9712546180113648E-2</v>
      </c>
      <c r="CK70" s="6"/>
      <c r="CL70" s="6">
        <v>3.1722334185916606E-2</v>
      </c>
    </row>
    <row r="71" spans="1:90" ht="12.75">
      <c r="A71" s="4">
        <f t="shared" si="0"/>
        <v>36</v>
      </c>
      <c r="B71" s="3" t="s">
        <v>28</v>
      </c>
      <c r="C71" s="6">
        <v>9.7568113111031016E-2</v>
      </c>
      <c r="D71" s="8"/>
      <c r="E71" s="6">
        <v>9.1964496695685932E-2</v>
      </c>
      <c r="F71" s="6">
        <v>7.9013800167337764E-2</v>
      </c>
      <c r="G71" s="6">
        <v>0.16985279491754238</v>
      </c>
      <c r="H71" s="6">
        <v>0.16213221333038136</v>
      </c>
      <c r="I71" s="6">
        <v>0.16719884499695578</v>
      </c>
      <c r="J71" s="6"/>
      <c r="K71" s="6">
        <v>0.18773203648781001</v>
      </c>
      <c r="L71" s="6">
        <v>5.6319610946343003E-2</v>
      </c>
      <c r="M71" s="6">
        <v>0</v>
      </c>
      <c r="N71" s="6">
        <v>5.7530785375296614E-2</v>
      </c>
      <c r="O71" s="6">
        <v>0.16590272991946001</v>
      </c>
      <c r="P71" s="6">
        <v>3.8770746665960761E-2</v>
      </c>
      <c r="Q71" s="6">
        <v>3.7155298888212396E-2</v>
      </c>
      <c r="R71" s="6">
        <v>0.11146589666463719</v>
      </c>
      <c r="S71" s="6">
        <v>0.11889695644227967</v>
      </c>
      <c r="T71" s="6">
        <v>0.13375907599756462</v>
      </c>
      <c r="U71" s="6">
        <v>0</v>
      </c>
      <c r="V71" s="6">
        <v>0.10490907921377618</v>
      </c>
      <c r="W71" s="6">
        <v>0.24319831999557204</v>
      </c>
      <c r="X71" s="6">
        <v>0.27437759178987614</v>
      </c>
      <c r="Y71" s="6">
        <v>0.23779391288455934</v>
      </c>
      <c r="Z71" s="6">
        <v>7.4310597776424792E-2</v>
      </c>
      <c r="AA71" s="6">
        <v>7.7541493331921521E-2</v>
      </c>
      <c r="AB71" s="6">
        <v>0</v>
      </c>
      <c r="AC71" s="6">
        <v>0.29724239110569917</v>
      </c>
      <c r="AD71" s="6">
        <v>0</v>
      </c>
      <c r="AE71" s="6">
        <v>0.10490907921377618</v>
      </c>
      <c r="AF71" s="6">
        <v>0.22293179332927437</v>
      </c>
      <c r="AG71" s="6">
        <v>0</v>
      </c>
      <c r="AH71" s="6">
        <v>0</v>
      </c>
      <c r="AI71" s="6">
        <v>0.44586358665854875</v>
      </c>
      <c r="AJ71" s="6">
        <v>0.44586358665854875</v>
      </c>
      <c r="AK71" s="6">
        <v>0</v>
      </c>
      <c r="AL71" s="6">
        <v>0</v>
      </c>
      <c r="AM71" s="6"/>
      <c r="AN71" s="6">
        <v>0.13239617420428521</v>
      </c>
      <c r="AO71" s="6">
        <v>0.12299685149201343</v>
      </c>
      <c r="AP71" s="6">
        <v>9.0684119320382797E-2</v>
      </c>
      <c r="AQ71" s="6">
        <v>6.7482056359131709E-2</v>
      </c>
      <c r="AR71" s="6">
        <v>4.9085899448647566E-2</v>
      </c>
      <c r="AS71" s="6"/>
      <c r="AT71" s="6">
        <v>5.4940536744655294E-2</v>
      </c>
      <c r="AU71" s="6">
        <v>0.13292827428329404</v>
      </c>
      <c r="AV71" s="6">
        <v>0.15813880906116015</v>
      </c>
      <c r="AW71" s="6"/>
      <c r="AX71" s="6">
        <v>3.7546407297562E-2</v>
      </c>
      <c r="AY71" s="6">
        <v>0.12970577066430508</v>
      </c>
      <c r="AZ71" s="6">
        <v>7.9264637628186446E-2</v>
      </c>
      <c r="BA71" s="6">
        <v>2.6227269803444045E-2</v>
      </c>
      <c r="BB71" s="6">
        <v>0.12559537652353484</v>
      </c>
      <c r="BC71" s="6">
        <v>2.5119075304706973E-2</v>
      </c>
      <c r="BD71" s="6">
        <v>0.10289159692120356</v>
      </c>
      <c r="BE71" s="6">
        <v>0.14862119555284958</v>
      </c>
      <c r="BF71" s="6">
        <v>5.32374431831103E-2</v>
      </c>
      <c r="BG71" s="6">
        <v>0</v>
      </c>
      <c r="BH71" s="6">
        <v>0.22293179332927437</v>
      </c>
      <c r="BI71" s="6">
        <v>0.48016078563228332</v>
      </c>
      <c r="BJ71" s="6">
        <v>0</v>
      </c>
      <c r="BK71" s="6">
        <v>9.3866018243905003E-2</v>
      </c>
      <c r="BL71" s="6">
        <v>0.25477919237631358</v>
      </c>
      <c r="BM71" s="6">
        <v>0</v>
      </c>
      <c r="BN71" s="6">
        <v>0.12738959618815679</v>
      </c>
      <c r="BO71" s="6">
        <v>0.17834543466341951</v>
      </c>
      <c r="BP71" s="6">
        <v>0.14862119555284958</v>
      </c>
      <c r="BQ71" s="6">
        <v>0.11889695644227967</v>
      </c>
      <c r="BR71" s="6"/>
      <c r="BS71" s="6">
        <v>0.16213221333038136</v>
      </c>
      <c r="BT71" s="6">
        <v>7.4935056581268686E-2</v>
      </c>
      <c r="BU71" s="6">
        <v>4.9886834870886576E-2</v>
      </c>
      <c r="BV71" s="6">
        <v>9.2475410566217525E-2</v>
      </c>
      <c r="BW71" s="6">
        <v>0.17614363917374765</v>
      </c>
      <c r="BX71" s="6"/>
      <c r="BY71" s="6">
        <v>0.10751320529355075</v>
      </c>
      <c r="BZ71" s="6">
        <v>8.2803237522301912E-2</v>
      </c>
      <c r="CA71" s="6">
        <v>0.12626225462896956</v>
      </c>
      <c r="CB71" s="6">
        <v>8.0335781379918689E-2</v>
      </c>
      <c r="CC71" s="6"/>
      <c r="CD71" s="6">
        <v>0.13232080636318219</v>
      </c>
      <c r="CE71" s="6">
        <v>7.9264637628186446E-2</v>
      </c>
      <c r="CF71" s="6">
        <v>5.0238150609413945E-2</v>
      </c>
      <c r="CG71" s="6"/>
      <c r="CH71" s="6">
        <v>0.18733764145317175</v>
      </c>
      <c r="CI71" s="6">
        <v>7.4725740780762356E-2</v>
      </c>
      <c r="CJ71" s="6">
        <v>2.8159805473171502E-2</v>
      </c>
      <c r="CK71" s="6"/>
      <c r="CL71" s="6">
        <v>0.12318153144920864</v>
      </c>
    </row>
    <row r="72" spans="1:90" ht="12.75">
      <c r="A72" s="4">
        <f t="shared" si="0"/>
        <v>69</v>
      </c>
      <c r="B72" s="3" t="s">
        <v>19</v>
      </c>
      <c r="C72" s="6">
        <v>5.5104914381645421E-2</v>
      </c>
      <c r="D72" s="8"/>
      <c r="E72" s="6">
        <v>6.3342893132232639E-2</v>
      </c>
      <c r="F72" s="6">
        <v>2.4187898010409516E-2</v>
      </c>
      <c r="G72" s="6">
        <v>6.0661712470550841E-2</v>
      </c>
      <c r="H72" s="6">
        <v>0</v>
      </c>
      <c r="I72" s="6">
        <v>7.9618497617597983E-2</v>
      </c>
      <c r="J72" s="6"/>
      <c r="K72" s="6">
        <v>0.10057073383275536</v>
      </c>
      <c r="L72" s="6">
        <v>8.0456587066204288E-2</v>
      </c>
      <c r="M72" s="6">
        <v>5.5386780951372512E-2</v>
      </c>
      <c r="N72" s="6">
        <v>4.1093418125211868E-2</v>
      </c>
      <c r="O72" s="6">
        <v>0</v>
      </c>
      <c r="P72" s="6">
        <v>0.11077356190274502</v>
      </c>
      <c r="Q72" s="6">
        <v>5.3078998411731991E-2</v>
      </c>
      <c r="R72" s="6">
        <v>2.6539499205865996E-2</v>
      </c>
      <c r="S72" s="6">
        <v>2.8308799152923728E-2</v>
      </c>
      <c r="T72" s="6">
        <v>0</v>
      </c>
      <c r="U72" s="6">
        <v>0</v>
      </c>
      <c r="V72" s="6">
        <v>7.4935056581268686E-2</v>
      </c>
      <c r="W72" s="6">
        <v>0.11580872380741525</v>
      </c>
      <c r="X72" s="6">
        <v>0</v>
      </c>
      <c r="Y72" s="6">
        <v>8.4926397458771188E-2</v>
      </c>
      <c r="Z72" s="6">
        <v>5.3078998411731991E-2</v>
      </c>
      <c r="AA72" s="6">
        <v>5.5386780951372512E-2</v>
      </c>
      <c r="AB72" s="6">
        <v>6.704715588850356E-2</v>
      </c>
      <c r="AC72" s="6">
        <v>0</v>
      </c>
      <c r="AD72" s="6">
        <v>0</v>
      </c>
      <c r="AE72" s="6">
        <v>7.4935056581268686E-2</v>
      </c>
      <c r="AF72" s="6">
        <v>0</v>
      </c>
      <c r="AG72" s="6">
        <v>0.10615799682346398</v>
      </c>
      <c r="AH72" s="6">
        <v>0.14154399576461862</v>
      </c>
      <c r="AI72" s="6">
        <v>0</v>
      </c>
      <c r="AJ72" s="6">
        <v>0</v>
      </c>
      <c r="AK72" s="6">
        <v>0.63694798094078386</v>
      </c>
      <c r="AL72" s="6">
        <v>0.63694798094078386</v>
      </c>
      <c r="AM72" s="6"/>
      <c r="AN72" s="6">
        <v>5.0065780161284323E-2</v>
      </c>
      <c r="AO72" s="6">
        <v>6.1498425746006717E-2</v>
      </c>
      <c r="AP72" s="6">
        <v>3.2387185471565286E-2</v>
      </c>
      <c r="AQ72" s="6">
        <v>5.5087392946229954E-2</v>
      </c>
      <c r="AR72" s="6">
        <v>8.18098324144126E-2</v>
      </c>
      <c r="AS72" s="6"/>
      <c r="AT72" s="6">
        <v>5.1318083772480219E-2</v>
      </c>
      <c r="AU72" s="6">
        <v>4.7474383672605015E-2</v>
      </c>
      <c r="AV72" s="6">
        <v>6.9028845225109575E-2</v>
      </c>
      <c r="AW72" s="6"/>
      <c r="AX72" s="6">
        <v>8.0456587066204288E-2</v>
      </c>
      <c r="AY72" s="6">
        <v>9.2646979045932193E-2</v>
      </c>
      <c r="AZ72" s="6">
        <v>2.8308799152923728E-2</v>
      </c>
      <c r="BA72" s="6">
        <v>5.6201292435951525E-2</v>
      </c>
      <c r="BB72" s="6">
        <v>3.5884393292438525E-2</v>
      </c>
      <c r="BC72" s="6">
        <v>7.1768786584877051E-2</v>
      </c>
      <c r="BD72" s="6">
        <v>2.4497999266953226E-2</v>
      </c>
      <c r="BE72" s="6">
        <v>0</v>
      </c>
      <c r="BF72" s="6">
        <v>5.7040117696189607E-2</v>
      </c>
      <c r="BG72" s="6">
        <v>0</v>
      </c>
      <c r="BH72" s="6">
        <v>5.3078998411731991E-2</v>
      </c>
      <c r="BI72" s="6">
        <v>4.8995998533906453E-2</v>
      </c>
      <c r="BJ72" s="6">
        <v>9.4362663843079092E-2</v>
      </c>
      <c r="BK72" s="6">
        <v>0</v>
      </c>
      <c r="BL72" s="6">
        <v>4.5496284352913134E-2</v>
      </c>
      <c r="BM72" s="6">
        <v>0</v>
      </c>
      <c r="BN72" s="6">
        <v>9.0992568705826268E-2</v>
      </c>
      <c r="BO72" s="6">
        <v>0.12738959618815676</v>
      </c>
      <c r="BP72" s="6">
        <v>0.10615799682346398</v>
      </c>
      <c r="BQ72" s="6">
        <v>8.4926397458771188E-2</v>
      </c>
      <c r="BR72" s="6"/>
      <c r="BS72" s="6">
        <v>9.2646979045932207E-2</v>
      </c>
      <c r="BT72" s="6">
        <v>4.2820032332153535E-2</v>
      </c>
      <c r="BU72" s="6">
        <v>6.2358543588608213E-2</v>
      </c>
      <c r="BV72" s="6">
        <v>9.4362663843079089E-3</v>
      </c>
      <c r="BW72" s="6">
        <v>4.7181331921539553E-2</v>
      </c>
      <c r="BX72" s="6"/>
      <c r="BY72" s="6">
        <v>7.679514663825053E-2</v>
      </c>
      <c r="BZ72" s="6">
        <v>5.0045912788204444E-2</v>
      </c>
      <c r="CA72" s="6">
        <v>3.3820246775616847E-2</v>
      </c>
      <c r="CB72" s="6">
        <v>3.4429620591393727E-2</v>
      </c>
      <c r="CC72" s="6"/>
      <c r="CD72" s="6">
        <v>2.8765392687648304E-2</v>
      </c>
      <c r="CE72" s="6">
        <v>7.5490131074463285E-2</v>
      </c>
      <c r="CF72" s="6">
        <v>5.3826589938657798E-2</v>
      </c>
      <c r="CG72" s="6"/>
      <c r="CH72" s="6">
        <v>8.564006466430707E-2</v>
      </c>
      <c r="CI72" s="6">
        <v>6.0492266346331432E-2</v>
      </c>
      <c r="CJ72" s="6">
        <v>6.7047155888503565E-3</v>
      </c>
      <c r="CK72" s="6"/>
      <c r="CL72" s="6">
        <v>3.8255133990437472E-2</v>
      </c>
    </row>
    <row r="73" spans="1:90" ht="12.75">
      <c r="A73" s="4"/>
      <c r="B73" s="3">
        <f>'Values QF1'!B73</f>
        <v>0</v>
      </c>
      <c r="C73" s="25"/>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row>
  </sheetData>
  <autoFilter ref="A1:CL72" xr:uid="{00000000-0009-0000-0000-000006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L73"/>
  <sheetViews>
    <sheetView workbookViewId="0"/>
  </sheetViews>
  <sheetFormatPr baseColWidth="10" defaultColWidth="12.5703125" defaultRowHeight="15.75" customHeight="1"/>
  <cols>
    <col min="1" max="1" width="5.7109375" customWidth="1"/>
    <col min="2" max="2" width="49.7109375" customWidth="1"/>
    <col min="3" max="3" width="6.85546875" customWidth="1"/>
    <col min="4" max="4" width="3.140625" customWidth="1"/>
    <col min="5" max="9" width="6.85546875" customWidth="1"/>
    <col min="10" max="10" width="3.140625" customWidth="1"/>
    <col min="11" max="38" width="6.85546875" customWidth="1"/>
    <col min="39" max="39" width="3.140625" customWidth="1"/>
    <col min="40" max="44" width="6.85546875" customWidth="1"/>
    <col min="45" max="45" width="3.140625" customWidth="1"/>
    <col min="46" max="48" width="6.85546875" customWidth="1"/>
    <col min="49" max="49" width="3.140625" customWidth="1"/>
    <col min="50" max="69" width="6.85546875" customWidth="1"/>
    <col min="70" max="70" width="3.140625" customWidth="1"/>
    <col min="71" max="75" width="6.85546875" customWidth="1"/>
    <col min="76" max="76" width="3.140625" customWidth="1"/>
    <col min="77" max="80" width="6.85546875" customWidth="1"/>
    <col min="81" max="81" width="3.140625" customWidth="1"/>
    <col min="82" max="84" width="6.85546875" customWidth="1"/>
    <col min="85" max="85" width="3.140625" customWidth="1"/>
    <col min="86" max="88" width="6.85546875" customWidth="1"/>
    <col min="89" max="89" width="3.140625" customWidth="1"/>
    <col min="90" max="90" width="6.85546875" customWidth="1"/>
  </cols>
  <sheetData>
    <row r="1" spans="1:90" ht="163.5" customHeight="1">
      <c r="A1" s="20" t="s">
        <v>136</v>
      </c>
      <c r="B1" s="21" t="s">
        <v>88</v>
      </c>
      <c r="C1" s="22" t="s">
        <v>137</v>
      </c>
      <c r="D1" s="23" t="s">
        <v>138</v>
      </c>
      <c r="E1" s="24" t="s">
        <v>139</v>
      </c>
      <c r="F1" s="24" t="s">
        <v>140</v>
      </c>
      <c r="G1" s="24" t="s">
        <v>141</v>
      </c>
      <c r="H1" s="24" t="s">
        <v>142</v>
      </c>
      <c r="I1" s="24" t="s">
        <v>143</v>
      </c>
      <c r="J1" s="21" t="s">
        <v>144</v>
      </c>
      <c r="K1" s="24" t="s">
        <v>145</v>
      </c>
      <c r="L1" s="24" t="s">
        <v>146</v>
      </c>
      <c r="M1" s="24" t="s">
        <v>147</v>
      </c>
      <c r="N1" s="24" t="s">
        <v>148</v>
      </c>
      <c r="O1" s="24" t="s">
        <v>149</v>
      </c>
      <c r="P1" s="24" t="s">
        <v>150</v>
      </c>
      <c r="Q1" s="24" t="s">
        <v>151</v>
      </c>
      <c r="R1" s="24" t="s">
        <v>152</v>
      </c>
      <c r="S1" s="24" t="s">
        <v>153</v>
      </c>
      <c r="T1" s="24" t="s">
        <v>154</v>
      </c>
      <c r="U1" s="24" t="s">
        <v>155</v>
      </c>
      <c r="V1" s="24" t="s">
        <v>156</v>
      </c>
      <c r="W1" s="24" t="s">
        <v>157</v>
      </c>
      <c r="X1" s="24" t="s">
        <v>158</v>
      </c>
      <c r="Y1" s="24" t="s">
        <v>159</v>
      </c>
      <c r="Z1" s="24" t="s">
        <v>160</v>
      </c>
      <c r="AA1" s="24" t="s">
        <v>161</v>
      </c>
      <c r="AB1" s="24" t="s">
        <v>162</v>
      </c>
      <c r="AC1" s="24" t="s">
        <v>163</v>
      </c>
      <c r="AD1" s="24" t="s">
        <v>164</v>
      </c>
      <c r="AE1" s="24" t="s">
        <v>165</v>
      </c>
      <c r="AF1" s="24" t="s">
        <v>166</v>
      </c>
      <c r="AG1" s="24" t="s">
        <v>167</v>
      </c>
      <c r="AH1" s="24" t="s">
        <v>168</v>
      </c>
      <c r="AI1" s="24" t="s">
        <v>169</v>
      </c>
      <c r="AJ1" s="24" t="s">
        <v>170</v>
      </c>
      <c r="AK1" s="24" t="s">
        <v>171</v>
      </c>
      <c r="AL1" s="24" t="s">
        <v>172</v>
      </c>
      <c r="AM1" s="21" t="s">
        <v>173</v>
      </c>
      <c r="AN1" s="24" t="s">
        <v>174</v>
      </c>
      <c r="AO1" s="24" t="s">
        <v>175</v>
      </c>
      <c r="AP1" s="24" t="s">
        <v>176</v>
      </c>
      <c r="AQ1" s="24" t="s">
        <v>177</v>
      </c>
      <c r="AR1" s="24" t="s">
        <v>178</v>
      </c>
      <c r="AS1" s="23" t="s">
        <v>179</v>
      </c>
      <c r="AT1" s="24" t="s">
        <v>180</v>
      </c>
      <c r="AU1" s="24" t="s">
        <v>181</v>
      </c>
      <c r="AV1" s="24" t="s">
        <v>182</v>
      </c>
      <c r="AW1" s="23" t="s">
        <v>183</v>
      </c>
      <c r="AX1" s="24" t="s">
        <v>184</v>
      </c>
      <c r="AY1" s="24" t="s">
        <v>185</v>
      </c>
      <c r="AZ1" s="24" t="s">
        <v>186</v>
      </c>
      <c r="BA1" s="24" t="s">
        <v>187</v>
      </c>
      <c r="BB1" s="24" t="s">
        <v>188</v>
      </c>
      <c r="BC1" s="24" t="s">
        <v>189</v>
      </c>
      <c r="BD1" s="24" t="s">
        <v>190</v>
      </c>
      <c r="BE1" s="24" t="s">
        <v>191</v>
      </c>
      <c r="BF1" s="24" t="s">
        <v>192</v>
      </c>
      <c r="BG1" s="24" t="s">
        <v>193</v>
      </c>
      <c r="BH1" s="24" t="s">
        <v>194</v>
      </c>
      <c r="BI1" s="24" t="s">
        <v>195</v>
      </c>
      <c r="BJ1" s="24" t="s">
        <v>196</v>
      </c>
      <c r="BK1" s="24" t="s">
        <v>197</v>
      </c>
      <c r="BL1" s="24" t="s">
        <v>198</v>
      </c>
      <c r="BM1" s="24" t="s">
        <v>199</v>
      </c>
      <c r="BN1" s="24" t="s">
        <v>200</v>
      </c>
      <c r="BO1" s="24" t="s">
        <v>201</v>
      </c>
      <c r="BP1" s="24" t="s">
        <v>202</v>
      </c>
      <c r="BQ1" s="24" t="s">
        <v>203</v>
      </c>
      <c r="BR1" s="23" t="s">
        <v>204</v>
      </c>
      <c r="BS1" s="24" t="s">
        <v>205</v>
      </c>
      <c r="BT1" s="24" t="s">
        <v>206</v>
      </c>
      <c r="BU1" s="24" t="s">
        <v>207</v>
      </c>
      <c r="BV1" s="24" t="s">
        <v>208</v>
      </c>
      <c r="BW1" s="24" t="s">
        <v>209</v>
      </c>
      <c r="BX1" s="23" t="s">
        <v>210</v>
      </c>
      <c r="BY1" s="24" t="s">
        <v>211</v>
      </c>
      <c r="BZ1" s="24" t="s">
        <v>212</v>
      </c>
      <c r="CA1" s="24" t="s">
        <v>213</v>
      </c>
      <c r="CB1" s="24" t="s">
        <v>214</v>
      </c>
      <c r="CC1" s="24" t="s">
        <v>215</v>
      </c>
      <c r="CD1" s="24" t="s">
        <v>216</v>
      </c>
      <c r="CE1" s="24" t="s">
        <v>217</v>
      </c>
      <c r="CF1" s="24" t="s">
        <v>218</v>
      </c>
      <c r="CG1" s="23" t="s">
        <v>219</v>
      </c>
      <c r="CH1" s="24" t="s">
        <v>220</v>
      </c>
      <c r="CI1" s="24" t="s">
        <v>221</v>
      </c>
      <c r="CJ1" s="24" t="s">
        <v>222</v>
      </c>
      <c r="CK1" s="24" t="s">
        <v>223</v>
      </c>
      <c r="CL1" s="24" t="s">
        <v>224</v>
      </c>
    </row>
    <row r="2" spans="1:90" ht="12.75">
      <c r="A2" s="4">
        <f t="shared" ref="A2:A72" si="0">RANK(C2,C$2:C$72)</f>
        <v>1</v>
      </c>
      <c r="B2" s="3" t="s">
        <v>26</v>
      </c>
      <c r="C2" s="6">
        <v>0.20930232558139536</v>
      </c>
      <c r="D2" s="8"/>
      <c r="E2" s="6">
        <v>0.17559523809523808</v>
      </c>
      <c r="F2" s="6">
        <v>0.31578947368421051</v>
      </c>
      <c r="G2" s="6">
        <v>0.27272727272727271</v>
      </c>
      <c r="H2" s="6">
        <v>0.5714285714285714</v>
      </c>
      <c r="I2" s="6">
        <v>0.19047619047619047</v>
      </c>
      <c r="J2" s="6"/>
      <c r="K2" s="6">
        <v>0.10810810810810811</v>
      </c>
      <c r="L2" s="6">
        <v>0.11627906976744186</v>
      </c>
      <c r="M2" s="6">
        <v>0.10638297872340426</v>
      </c>
      <c r="N2" s="6">
        <v>0.33333333333333331</v>
      </c>
      <c r="O2" s="6">
        <v>0</v>
      </c>
      <c r="P2" s="6">
        <v>0.17241379310344829</v>
      </c>
      <c r="Q2" s="6">
        <v>0.2558139534883721</v>
      </c>
      <c r="R2" s="6">
        <v>0.21052631578947367</v>
      </c>
      <c r="S2" s="6">
        <v>0.28000000000000003</v>
      </c>
      <c r="T2" s="6">
        <v>0.22222222222222221</v>
      </c>
      <c r="U2" s="6">
        <v>9.0909090909090912E-2</v>
      </c>
      <c r="V2" s="6">
        <v>0.35714285714285715</v>
      </c>
      <c r="W2" s="6">
        <v>0.22222222222222221</v>
      </c>
      <c r="X2" s="6">
        <v>0.53846153846153844</v>
      </c>
      <c r="Y2" s="6">
        <v>0.2857142857142857</v>
      </c>
      <c r="Z2" s="6">
        <v>0.2857142857142857</v>
      </c>
      <c r="AA2" s="6">
        <v>0.29411764705882354</v>
      </c>
      <c r="AB2" s="6">
        <v>0.4</v>
      </c>
      <c r="AC2" s="6">
        <v>0</v>
      </c>
      <c r="AD2" s="6">
        <v>0</v>
      </c>
      <c r="AE2" s="6">
        <v>0.33333333333333331</v>
      </c>
      <c r="AF2" s="6">
        <v>0.2</v>
      </c>
      <c r="AG2" s="6">
        <v>1</v>
      </c>
      <c r="AH2" s="6">
        <v>0</v>
      </c>
      <c r="AI2" s="6">
        <v>1.3333333333333333</v>
      </c>
      <c r="AJ2" s="6">
        <v>0.4</v>
      </c>
      <c r="AK2" s="6">
        <v>0</v>
      </c>
      <c r="AL2" s="6">
        <v>0</v>
      </c>
      <c r="AM2" s="6"/>
      <c r="AN2" s="6">
        <v>0.2125984251968504</v>
      </c>
      <c r="AO2" s="6">
        <v>0.18947368421052632</v>
      </c>
      <c r="AP2" s="6">
        <v>0.14814814814814814</v>
      </c>
      <c r="AQ2" s="6">
        <v>0.32911392405063289</v>
      </c>
      <c r="AR2" s="6">
        <v>0.171875</v>
      </c>
      <c r="AS2" s="6"/>
      <c r="AT2" s="6">
        <v>0.23571428571428571</v>
      </c>
      <c r="AU2" s="6">
        <v>0.20652173913043478</v>
      </c>
      <c r="AV2" s="6">
        <v>0.18120805369127516</v>
      </c>
      <c r="AW2" s="6"/>
      <c r="AX2" s="6">
        <v>0.31578947368421051</v>
      </c>
      <c r="AY2" s="6">
        <v>0.18367346938775511</v>
      </c>
      <c r="AZ2" s="6">
        <v>0.31034482758620691</v>
      </c>
      <c r="BA2" s="6">
        <v>0.21951219512195122</v>
      </c>
      <c r="BB2" s="6">
        <v>0.14893617021276595</v>
      </c>
      <c r="BC2" s="6">
        <v>0.24324324324324326</v>
      </c>
      <c r="BD2" s="6">
        <v>0.2857142857142857</v>
      </c>
      <c r="BE2" s="6">
        <v>0.2413793103448276</v>
      </c>
      <c r="BF2" s="6">
        <v>0.17857142857142858</v>
      </c>
      <c r="BG2" s="6">
        <v>0.16</v>
      </c>
      <c r="BH2" s="6">
        <v>0.17391304347826086</v>
      </c>
      <c r="BI2" s="6">
        <v>0.15384615384615385</v>
      </c>
      <c r="BJ2" s="6">
        <v>0.11764705882352941</v>
      </c>
      <c r="BK2" s="6">
        <v>0</v>
      </c>
      <c r="BL2" s="6">
        <v>0.18181818181818182</v>
      </c>
      <c r="BM2" s="6">
        <v>0.125</v>
      </c>
      <c r="BN2" s="6">
        <v>0.36363636363636365</v>
      </c>
      <c r="BO2" s="6">
        <v>0</v>
      </c>
      <c r="BP2" s="6">
        <v>0</v>
      </c>
      <c r="BQ2" s="6">
        <v>0.2857142857142857</v>
      </c>
      <c r="BR2" s="6"/>
      <c r="BS2" s="6">
        <v>0.18471337579617833</v>
      </c>
      <c r="BT2" s="6">
        <v>0.15</v>
      </c>
      <c r="BU2" s="6">
        <v>0.26470588235294118</v>
      </c>
      <c r="BV2" s="6">
        <v>0.29508196721311475</v>
      </c>
      <c r="BW2" s="6">
        <v>0.16981132075471697</v>
      </c>
      <c r="BX2" s="6"/>
      <c r="BY2" s="6">
        <v>0.18032786885245902</v>
      </c>
      <c r="BZ2" s="6">
        <v>0.25641025641025639</v>
      </c>
      <c r="CA2" s="6">
        <v>0.17857142857142858</v>
      </c>
      <c r="CB2" s="6">
        <v>0.22</v>
      </c>
      <c r="CC2" s="6"/>
      <c r="CD2" s="6">
        <v>0.17499999999999999</v>
      </c>
      <c r="CE2" s="6">
        <v>0.28030303030303028</v>
      </c>
      <c r="CF2" s="6">
        <v>0.21311475409836064</v>
      </c>
      <c r="CG2" s="6"/>
      <c r="CH2" s="6">
        <v>0.24257425742574257</v>
      </c>
      <c r="CI2" s="6">
        <v>0.16541353383458646</v>
      </c>
      <c r="CJ2" s="6">
        <v>0.19565217391304349</v>
      </c>
      <c r="CK2" s="6"/>
      <c r="CL2" s="6">
        <v>0.18275862068965518</v>
      </c>
    </row>
    <row r="3" spans="1:90" ht="12.75">
      <c r="A3" s="4">
        <f t="shared" si="0"/>
        <v>2</v>
      </c>
      <c r="B3" s="3" t="s">
        <v>35</v>
      </c>
      <c r="C3" s="6">
        <v>0.20507399577167018</v>
      </c>
      <c r="D3" s="8"/>
      <c r="E3" s="6">
        <v>0.20238095238095238</v>
      </c>
      <c r="F3" s="6">
        <v>0.28947368421052633</v>
      </c>
      <c r="G3" s="6">
        <v>0.12121212121212122</v>
      </c>
      <c r="H3" s="6">
        <v>0</v>
      </c>
      <c r="I3" s="6">
        <v>0.19047619047619047</v>
      </c>
      <c r="J3" s="6"/>
      <c r="K3" s="6">
        <v>0.13513513513513514</v>
      </c>
      <c r="L3" s="6">
        <v>9.3023255813953487E-2</v>
      </c>
      <c r="M3" s="6">
        <v>0.27659574468085107</v>
      </c>
      <c r="N3" s="6">
        <v>0.52380952380952384</v>
      </c>
      <c r="O3" s="6">
        <v>0.18518518518518517</v>
      </c>
      <c r="P3" s="6">
        <v>0.2413793103448276</v>
      </c>
      <c r="Q3" s="6">
        <v>0.20930232558139536</v>
      </c>
      <c r="R3" s="6">
        <v>0.57894736842105265</v>
      </c>
      <c r="S3" s="6">
        <v>0.2</v>
      </c>
      <c r="T3" s="6">
        <v>0.22222222222222221</v>
      </c>
      <c r="U3" s="6">
        <v>9.0909090909090912E-2</v>
      </c>
      <c r="V3" s="6">
        <v>0.14285714285714285</v>
      </c>
      <c r="W3" s="6">
        <v>0.22222222222222221</v>
      </c>
      <c r="X3" s="6">
        <v>0.53846153846153844</v>
      </c>
      <c r="Y3" s="6">
        <v>0</v>
      </c>
      <c r="Z3" s="6">
        <v>0.35714285714285715</v>
      </c>
      <c r="AA3" s="6">
        <v>0.11764705882352941</v>
      </c>
      <c r="AB3" s="6">
        <v>0</v>
      </c>
      <c r="AC3" s="6">
        <v>0</v>
      </c>
      <c r="AD3" s="6">
        <v>0</v>
      </c>
      <c r="AE3" s="6">
        <v>0.16666666666666666</v>
      </c>
      <c r="AF3" s="6">
        <v>0</v>
      </c>
      <c r="AG3" s="6">
        <v>0</v>
      </c>
      <c r="AH3" s="6">
        <v>0.2857142857142857</v>
      </c>
      <c r="AI3" s="6">
        <v>0</v>
      </c>
      <c r="AJ3" s="6">
        <v>0</v>
      </c>
      <c r="AK3" s="6">
        <v>1</v>
      </c>
      <c r="AL3" s="6">
        <v>0</v>
      </c>
      <c r="AM3" s="6"/>
      <c r="AN3" s="6">
        <v>0.19685039370078741</v>
      </c>
      <c r="AO3" s="6">
        <v>0.23157894736842105</v>
      </c>
      <c r="AP3" s="6">
        <v>0.23148148148148148</v>
      </c>
      <c r="AQ3" s="6">
        <v>0.16455696202531644</v>
      </c>
      <c r="AR3" s="6">
        <v>0.203125</v>
      </c>
      <c r="AS3" s="6"/>
      <c r="AT3" s="6">
        <v>0.20714285714285716</v>
      </c>
      <c r="AU3" s="6">
        <v>0.14673913043478262</v>
      </c>
      <c r="AV3" s="6">
        <v>0.27516778523489932</v>
      </c>
      <c r="AW3" s="6"/>
      <c r="AX3" s="6">
        <v>0.2807017543859649</v>
      </c>
      <c r="AY3" s="6">
        <v>0.26530612244897961</v>
      </c>
      <c r="AZ3" s="6">
        <v>0.31034482758620691</v>
      </c>
      <c r="BA3" s="6">
        <v>0.12195121951219512</v>
      </c>
      <c r="BB3" s="6">
        <v>0.14893617021276595</v>
      </c>
      <c r="BC3" s="6">
        <v>0.24324324324324326</v>
      </c>
      <c r="BD3" s="6">
        <v>0.2857142857142857</v>
      </c>
      <c r="BE3" s="6">
        <v>0.17241379310344829</v>
      </c>
      <c r="BF3" s="6">
        <v>0.17857142857142858</v>
      </c>
      <c r="BG3" s="6">
        <v>0.2</v>
      </c>
      <c r="BH3" s="6">
        <v>0.21739130434782608</v>
      </c>
      <c r="BI3" s="6">
        <v>0</v>
      </c>
      <c r="BJ3" s="6">
        <v>0.11764705882352941</v>
      </c>
      <c r="BK3" s="6">
        <v>0</v>
      </c>
      <c r="BL3" s="6">
        <v>0</v>
      </c>
      <c r="BM3" s="6">
        <v>0.25</v>
      </c>
      <c r="BN3" s="6">
        <v>0.18181818181818182</v>
      </c>
      <c r="BO3" s="6">
        <v>0</v>
      </c>
      <c r="BP3" s="6">
        <v>0.7142857142857143</v>
      </c>
      <c r="BQ3" s="6">
        <v>0</v>
      </c>
      <c r="BR3" s="6"/>
      <c r="BS3" s="6">
        <v>0.18471337579617833</v>
      </c>
      <c r="BT3" s="6">
        <v>0.34</v>
      </c>
      <c r="BU3" s="6">
        <v>0.13725490196078433</v>
      </c>
      <c r="BV3" s="6">
        <v>0.22950819672131148</v>
      </c>
      <c r="BW3" s="6">
        <v>9.4339622641509441E-2</v>
      </c>
      <c r="BX3" s="6"/>
      <c r="BY3" s="6">
        <v>0.16939890710382513</v>
      </c>
      <c r="BZ3" s="6">
        <v>0.30769230769230771</v>
      </c>
      <c r="CA3" s="6">
        <v>0.10714285714285714</v>
      </c>
      <c r="CB3" s="6">
        <v>0.18</v>
      </c>
      <c r="CC3" s="6"/>
      <c r="CD3" s="6">
        <v>0.20357142857142857</v>
      </c>
      <c r="CE3" s="6">
        <v>0.23484848484848486</v>
      </c>
      <c r="CF3" s="6">
        <v>0.14754098360655737</v>
      </c>
      <c r="CG3" s="6"/>
      <c r="CH3" s="6">
        <v>0.22277227722772278</v>
      </c>
      <c r="CI3" s="6">
        <v>0.10526315789473684</v>
      </c>
      <c r="CJ3" s="6">
        <v>0.27536231884057971</v>
      </c>
      <c r="CK3" s="6"/>
      <c r="CL3" s="6">
        <v>0.22758620689655173</v>
      </c>
    </row>
    <row r="4" spans="1:90" ht="12.75">
      <c r="A4" s="4">
        <f t="shared" si="0"/>
        <v>3</v>
      </c>
      <c r="B4" s="3" t="s">
        <v>36</v>
      </c>
      <c r="C4" s="6">
        <v>0.19873150105708245</v>
      </c>
      <c r="D4" s="8"/>
      <c r="E4" s="6">
        <v>0.19047619047619047</v>
      </c>
      <c r="F4" s="6">
        <v>0.26315789473684209</v>
      </c>
      <c r="G4" s="6">
        <v>0.15151515151515152</v>
      </c>
      <c r="H4" s="6">
        <v>0</v>
      </c>
      <c r="I4" s="6">
        <v>0.23809523809523808</v>
      </c>
      <c r="J4" s="6"/>
      <c r="K4" s="6">
        <v>0.35135135135135137</v>
      </c>
      <c r="L4" s="6">
        <v>0.20930232558139536</v>
      </c>
      <c r="M4" s="6">
        <v>0.14893617021276595</v>
      </c>
      <c r="N4" s="6">
        <v>0.23809523809523808</v>
      </c>
      <c r="O4" s="6">
        <v>7.407407407407407E-2</v>
      </c>
      <c r="P4" s="6">
        <v>6.8965517241379309E-2</v>
      </c>
      <c r="Q4" s="6">
        <v>0.30232558139534882</v>
      </c>
      <c r="R4" s="6">
        <v>0.26315789473684209</v>
      </c>
      <c r="S4" s="6">
        <v>0.08</v>
      </c>
      <c r="T4" s="6">
        <v>0</v>
      </c>
      <c r="U4" s="6">
        <v>0.22727272727272727</v>
      </c>
      <c r="V4" s="6">
        <v>0</v>
      </c>
      <c r="W4" s="6">
        <v>0.22222222222222221</v>
      </c>
      <c r="X4" s="6">
        <v>0.15384615384615385</v>
      </c>
      <c r="Y4" s="6">
        <v>0.35714285714285715</v>
      </c>
      <c r="Z4" s="6">
        <v>0.2857142857142857</v>
      </c>
      <c r="AA4" s="6">
        <v>0.11764705882352941</v>
      </c>
      <c r="AB4" s="6">
        <v>0.4</v>
      </c>
      <c r="AC4" s="6">
        <v>0</v>
      </c>
      <c r="AD4" s="6">
        <v>0.44444444444444442</v>
      </c>
      <c r="AE4" s="6">
        <v>0.16666666666666666</v>
      </c>
      <c r="AF4" s="6">
        <v>0.2</v>
      </c>
      <c r="AG4" s="6">
        <v>0.5</v>
      </c>
      <c r="AH4" s="6">
        <v>0</v>
      </c>
      <c r="AI4" s="6">
        <v>0</v>
      </c>
      <c r="AJ4" s="6">
        <v>0</v>
      </c>
      <c r="AK4" s="6">
        <v>1</v>
      </c>
      <c r="AL4" s="6">
        <v>1</v>
      </c>
      <c r="AM4" s="6"/>
      <c r="AN4" s="6">
        <v>0.2283464566929134</v>
      </c>
      <c r="AO4" s="6">
        <v>0.21052631578947367</v>
      </c>
      <c r="AP4" s="6">
        <v>0.26851851851851855</v>
      </c>
      <c r="AQ4" s="6">
        <v>0.13924050632911392</v>
      </c>
      <c r="AR4" s="6">
        <v>7.8125E-2</v>
      </c>
      <c r="AS4" s="6"/>
      <c r="AT4" s="6">
        <v>0.24285714285714285</v>
      </c>
      <c r="AU4" s="6">
        <v>0.22826086956521738</v>
      </c>
      <c r="AV4" s="6">
        <v>0.12080536912751678</v>
      </c>
      <c r="AW4" s="6"/>
      <c r="AX4" s="6">
        <v>0.22807017543859648</v>
      </c>
      <c r="AY4" s="6">
        <v>0.14285714285714285</v>
      </c>
      <c r="AZ4" s="6">
        <v>0.37931034482758619</v>
      </c>
      <c r="BA4" s="6">
        <v>0.26829268292682928</v>
      </c>
      <c r="BB4" s="6">
        <v>0.27659574468085107</v>
      </c>
      <c r="BC4" s="6">
        <v>0.13513513513513514</v>
      </c>
      <c r="BD4" s="6">
        <v>0.14285714285714285</v>
      </c>
      <c r="BE4" s="6">
        <v>0.44827586206896552</v>
      </c>
      <c r="BF4" s="6">
        <v>7.1428571428571425E-2</v>
      </c>
      <c r="BG4" s="6">
        <v>0.2</v>
      </c>
      <c r="BH4" s="6">
        <v>0.17391304347826086</v>
      </c>
      <c r="BI4" s="6">
        <v>0</v>
      </c>
      <c r="BJ4" s="6">
        <v>0</v>
      </c>
      <c r="BK4" s="6">
        <v>0</v>
      </c>
      <c r="BL4" s="6">
        <v>0</v>
      </c>
      <c r="BM4" s="6">
        <v>0.125</v>
      </c>
      <c r="BN4" s="6">
        <v>0</v>
      </c>
      <c r="BO4" s="6">
        <v>0</v>
      </c>
      <c r="BP4" s="6">
        <v>0.5714285714285714</v>
      </c>
      <c r="BQ4" s="6">
        <v>0.5714285714285714</v>
      </c>
      <c r="BR4" s="6"/>
      <c r="BS4" s="6">
        <v>0.21019108280254778</v>
      </c>
      <c r="BT4" s="6">
        <v>0.22</v>
      </c>
      <c r="BU4" s="6">
        <v>0.14705882352941177</v>
      </c>
      <c r="BV4" s="6">
        <v>0.26229508196721313</v>
      </c>
      <c r="BW4" s="6">
        <v>0.16981132075471697</v>
      </c>
      <c r="BX4" s="6"/>
      <c r="BY4" s="6">
        <v>0.18032786885245902</v>
      </c>
      <c r="BZ4" s="6">
        <v>0.14102564102564102</v>
      </c>
      <c r="CA4" s="6">
        <v>0.34523809523809523</v>
      </c>
      <c r="CB4" s="6">
        <v>0.22</v>
      </c>
      <c r="CC4" s="6"/>
      <c r="CD4" s="6">
        <v>0.22142857142857142</v>
      </c>
      <c r="CE4" s="6">
        <v>0.16666666666666666</v>
      </c>
      <c r="CF4" s="6">
        <v>0.18032786885245902</v>
      </c>
      <c r="CG4" s="6"/>
      <c r="CH4" s="6">
        <v>0.25247524752475248</v>
      </c>
      <c r="CI4" s="6">
        <v>0.13533834586466165</v>
      </c>
      <c r="CJ4" s="6">
        <v>0.18115942028985507</v>
      </c>
      <c r="CK4" s="6"/>
      <c r="CL4" s="6">
        <v>0.21379310344827587</v>
      </c>
    </row>
    <row r="5" spans="1:90" ht="12.75">
      <c r="A5" s="4">
        <f t="shared" si="0"/>
        <v>4</v>
      </c>
      <c r="B5" s="3" t="s">
        <v>54</v>
      </c>
      <c r="C5" s="6">
        <v>0.16490486257928119</v>
      </c>
      <c r="D5" s="8"/>
      <c r="E5" s="6">
        <v>0.19642857142857142</v>
      </c>
      <c r="F5" s="6">
        <v>0.11842105263157894</v>
      </c>
      <c r="G5" s="6">
        <v>0</v>
      </c>
      <c r="H5" s="6">
        <v>0.2857142857142857</v>
      </c>
      <c r="I5" s="6">
        <v>9.5238095238095233E-2</v>
      </c>
      <c r="J5" s="6"/>
      <c r="K5" s="6">
        <v>0.24324324324324326</v>
      </c>
      <c r="L5" s="6">
        <v>0.2558139534883721</v>
      </c>
      <c r="M5" s="6">
        <v>8.5106382978723402E-2</v>
      </c>
      <c r="N5" s="6">
        <v>0.19047619047619047</v>
      </c>
      <c r="O5" s="6">
        <v>7.407407407407407E-2</v>
      </c>
      <c r="P5" s="6">
        <v>0.31034482758620691</v>
      </c>
      <c r="Q5" s="6">
        <v>0.20930232558139536</v>
      </c>
      <c r="R5" s="6">
        <v>0.26315789473684209</v>
      </c>
      <c r="S5" s="6">
        <v>0.16</v>
      </c>
      <c r="T5" s="6">
        <v>0</v>
      </c>
      <c r="U5" s="6">
        <v>9.0909090909090912E-2</v>
      </c>
      <c r="V5" s="6">
        <v>0</v>
      </c>
      <c r="W5" s="6">
        <v>0.22222222222222221</v>
      </c>
      <c r="X5" s="6">
        <v>0.15384615384615385</v>
      </c>
      <c r="Y5" s="6">
        <v>0.35714285714285715</v>
      </c>
      <c r="Z5" s="6">
        <v>0.2857142857142857</v>
      </c>
      <c r="AA5" s="6">
        <v>0</v>
      </c>
      <c r="AB5" s="6">
        <v>0</v>
      </c>
      <c r="AC5" s="6">
        <v>0.33333333333333331</v>
      </c>
      <c r="AD5" s="6">
        <v>0</v>
      </c>
      <c r="AE5" s="6">
        <v>0.33333333333333331</v>
      </c>
      <c r="AF5" s="6">
        <v>0</v>
      </c>
      <c r="AG5" s="6">
        <v>0.5</v>
      </c>
      <c r="AH5" s="6">
        <v>0</v>
      </c>
      <c r="AI5" s="6">
        <v>0.66666666666666663</v>
      </c>
      <c r="AJ5" s="6">
        <v>0</v>
      </c>
      <c r="AK5" s="6">
        <v>0</v>
      </c>
      <c r="AL5" s="6">
        <v>0</v>
      </c>
      <c r="AM5" s="6"/>
      <c r="AN5" s="6">
        <v>0.18110236220472442</v>
      </c>
      <c r="AO5" s="6">
        <v>0.14736842105263157</v>
      </c>
      <c r="AP5" s="6">
        <v>0.16666666666666666</v>
      </c>
      <c r="AQ5" s="6">
        <v>0.13924050632911392</v>
      </c>
      <c r="AR5" s="6">
        <v>0.1875</v>
      </c>
      <c r="AS5" s="6"/>
      <c r="AT5" s="6">
        <v>0.22857142857142856</v>
      </c>
      <c r="AU5" s="6">
        <v>0.10869565217391304</v>
      </c>
      <c r="AV5" s="6">
        <v>0.18120805369127516</v>
      </c>
      <c r="AW5" s="6"/>
      <c r="AX5" s="6">
        <v>0.21052631578947367</v>
      </c>
      <c r="AY5" s="6">
        <v>8.1632653061224483E-2</v>
      </c>
      <c r="AZ5" s="6">
        <v>6.8965517241379309E-2</v>
      </c>
      <c r="BA5" s="6">
        <v>0.21951219512195122</v>
      </c>
      <c r="BB5" s="6">
        <v>0.14893617021276595</v>
      </c>
      <c r="BC5" s="6">
        <v>0.13513513513513514</v>
      </c>
      <c r="BD5" s="6">
        <v>0</v>
      </c>
      <c r="BE5" s="6">
        <v>0.17241379310344829</v>
      </c>
      <c r="BF5" s="6">
        <v>0.25</v>
      </c>
      <c r="BG5" s="6">
        <v>0.44</v>
      </c>
      <c r="BH5" s="6">
        <v>0.21739130434782608</v>
      </c>
      <c r="BI5" s="6">
        <v>0</v>
      </c>
      <c r="BJ5" s="6">
        <v>0.11764705882352941</v>
      </c>
      <c r="BK5" s="6">
        <v>0</v>
      </c>
      <c r="BL5" s="6">
        <v>0.18181818181818182</v>
      </c>
      <c r="BM5" s="6">
        <v>0.125</v>
      </c>
      <c r="BN5" s="6">
        <v>0</v>
      </c>
      <c r="BO5" s="6">
        <v>1</v>
      </c>
      <c r="BP5" s="6">
        <v>0.2857142857142857</v>
      </c>
      <c r="BQ5" s="6">
        <v>0.2857142857142857</v>
      </c>
      <c r="BR5" s="6"/>
      <c r="BS5" s="6">
        <v>0.15923566878980891</v>
      </c>
      <c r="BT5" s="6">
        <v>0.2</v>
      </c>
      <c r="BU5" s="6">
        <v>0.11764705882352941</v>
      </c>
      <c r="BV5" s="6">
        <v>0.22950819672131148</v>
      </c>
      <c r="BW5" s="6">
        <v>0.13207547169811321</v>
      </c>
      <c r="BX5" s="6"/>
      <c r="BY5" s="6">
        <v>0.21311475409836064</v>
      </c>
      <c r="BZ5" s="6">
        <v>0.14743589743589744</v>
      </c>
      <c r="CA5" s="6">
        <v>0.14285714285714285</v>
      </c>
      <c r="CB5" s="6">
        <v>0.08</v>
      </c>
      <c r="CC5" s="6"/>
      <c r="CD5" s="6">
        <v>0.18571428571428572</v>
      </c>
      <c r="CE5" s="6">
        <v>0.10606060606060606</v>
      </c>
      <c r="CF5" s="6">
        <v>0.19672131147540983</v>
      </c>
      <c r="CG5" s="6"/>
      <c r="CH5" s="6">
        <v>0.21287128712871287</v>
      </c>
      <c r="CI5" s="6">
        <v>8.2706766917293228E-2</v>
      </c>
      <c r="CJ5" s="6">
        <v>0.18115942028985507</v>
      </c>
      <c r="CK5" s="6"/>
      <c r="CL5" s="6">
        <v>0.21379310344827587</v>
      </c>
    </row>
    <row r="6" spans="1:90" ht="12.75">
      <c r="A6" s="4">
        <f t="shared" si="0"/>
        <v>5</v>
      </c>
      <c r="B6" s="3" t="s">
        <v>28</v>
      </c>
      <c r="C6" s="6">
        <v>0.15010570824524314</v>
      </c>
      <c r="D6" s="8"/>
      <c r="E6" s="6">
        <v>0.16071428571428573</v>
      </c>
      <c r="F6" s="6">
        <v>0.13157894736842105</v>
      </c>
      <c r="G6" s="6">
        <v>6.0606060606060608E-2</v>
      </c>
      <c r="H6" s="6">
        <v>0</v>
      </c>
      <c r="I6" s="6">
        <v>0.23809523809523808</v>
      </c>
      <c r="J6" s="6"/>
      <c r="K6" s="6">
        <v>0.24324324324324326</v>
      </c>
      <c r="L6" s="6">
        <v>0.20930232558139536</v>
      </c>
      <c r="M6" s="6">
        <v>0.19148936170212766</v>
      </c>
      <c r="N6" s="6">
        <v>0.14285714285714285</v>
      </c>
      <c r="O6" s="6">
        <v>7.407407407407407E-2</v>
      </c>
      <c r="P6" s="6">
        <v>0.10344827586206896</v>
      </c>
      <c r="Q6" s="6">
        <v>0.16279069767441862</v>
      </c>
      <c r="R6" s="6">
        <v>0.10526315789473684</v>
      </c>
      <c r="S6" s="6">
        <v>0.28000000000000003</v>
      </c>
      <c r="T6" s="6">
        <v>0</v>
      </c>
      <c r="U6" s="6">
        <v>0.13636363636363635</v>
      </c>
      <c r="V6" s="6">
        <v>0.14285714285714285</v>
      </c>
      <c r="W6" s="6">
        <v>0.22222222222222221</v>
      </c>
      <c r="X6" s="6">
        <v>0.15384615384615385</v>
      </c>
      <c r="Y6" s="6">
        <v>0.14285714285714285</v>
      </c>
      <c r="Z6" s="6">
        <v>0</v>
      </c>
      <c r="AA6" s="6">
        <v>0.11764705882352941</v>
      </c>
      <c r="AB6" s="6">
        <v>0</v>
      </c>
      <c r="AC6" s="6">
        <v>0.83333333333333337</v>
      </c>
      <c r="AD6" s="6">
        <v>0.22222222222222221</v>
      </c>
      <c r="AE6" s="6">
        <v>0.25</v>
      </c>
      <c r="AF6" s="6">
        <v>0</v>
      </c>
      <c r="AG6" s="6">
        <v>0</v>
      </c>
      <c r="AH6" s="6">
        <v>0</v>
      </c>
      <c r="AI6" s="6">
        <v>0</v>
      </c>
      <c r="AJ6" s="6">
        <v>0</v>
      </c>
      <c r="AK6" s="6">
        <v>0</v>
      </c>
      <c r="AL6" s="6">
        <v>0</v>
      </c>
      <c r="AM6" s="6"/>
      <c r="AN6" s="6">
        <v>0.14960629921259844</v>
      </c>
      <c r="AO6" s="6">
        <v>0.17894736842105263</v>
      </c>
      <c r="AP6" s="6">
        <v>0.22222222222222221</v>
      </c>
      <c r="AQ6" s="6">
        <v>6.3291139240506333E-2</v>
      </c>
      <c r="AR6" s="6">
        <v>0.109375</v>
      </c>
      <c r="AS6" s="6"/>
      <c r="AT6" s="6">
        <v>0.12142857142857143</v>
      </c>
      <c r="AU6" s="6">
        <v>0.11956521739130435</v>
      </c>
      <c r="AV6" s="6">
        <v>0.21476510067114093</v>
      </c>
      <c r="AW6" s="6"/>
      <c r="AX6" s="6">
        <v>0.21052631578947367</v>
      </c>
      <c r="AY6" s="6">
        <v>0.14285714285714285</v>
      </c>
      <c r="AZ6" s="6">
        <v>0.10344827586206896</v>
      </c>
      <c r="BA6" s="6">
        <v>0.12195121951219512</v>
      </c>
      <c r="BB6" s="6">
        <v>0.14893617021276595</v>
      </c>
      <c r="BC6" s="6">
        <v>0.3783783783783784</v>
      </c>
      <c r="BD6" s="6">
        <v>0</v>
      </c>
      <c r="BE6" s="6">
        <v>0.17241379310344829</v>
      </c>
      <c r="BF6" s="6">
        <v>0</v>
      </c>
      <c r="BG6" s="6">
        <v>0.28000000000000003</v>
      </c>
      <c r="BH6" s="6">
        <v>0.30434782608695654</v>
      </c>
      <c r="BI6" s="6">
        <v>0</v>
      </c>
      <c r="BJ6" s="6">
        <v>0</v>
      </c>
      <c r="BK6" s="6">
        <v>0</v>
      </c>
      <c r="BL6" s="6">
        <v>0</v>
      </c>
      <c r="BM6" s="6">
        <v>0.1875</v>
      </c>
      <c r="BN6" s="6">
        <v>0</v>
      </c>
      <c r="BO6" s="6">
        <v>0</v>
      </c>
      <c r="BP6" s="6">
        <v>0.2857142857142857</v>
      </c>
      <c r="BQ6" s="6">
        <v>0</v>
      </c>
      <c r="BR6" s="6"/>
      <c r="BS6" s="6">
        <v>0.14012738853503184</v>
      </c>
      <c r="BT6" s="6">
        <v>0.2</v>
      </c>
      <c r="BU6" s="6">
        <v>0.11764705882352941</v>
      </c>
      <c r="BV6" s="6">
        <v>0.16393442622950818</v>
      </c>
      <c r="BW6" s="6">
        <v>0.13207547169811321</v>
      </c>
      <c r="BX6" s="6"/>
      <c r="BY6" s="6">
        <v>0.16939890710382513</v>
      </c>
      <c r="BZ6" s="6">
        <v>0.10897435897435898</v>
      </c>
      <c r="CA6" s="6">
        <v>0.20238095238095238</v>
      </c>
      <c r="CB6" s="6">
        <v>0.14000000000000001</v>
      </c>
      <c r="CC6" s="6"/>
      <c r="CD6" s="6">
        <v>0.15357142857142858</v>
      </c>
      <c r="CE6" s="6">
        <v>0.12878787878787878</v>
      </c>
      <c r="CF6" s="6">
        <v>0.19672131147540983</v>
      </c>
      <c r="CG6" s="6"/>
      <c r="CH6" s="6">
        <v>0.18316831683168316</v>
      </c>
      <c r="CI6" s="6">
        <v>6.7669172932330823E-2</v>
      </c>
      <c r="CJ6" s="6">
        <v>0.18840579710144928</v>
      </c>
      <c r="CK6" s="6"/>
      <c r="CL6" s="6">
        <v>0.2</v>
      </c>
    </row>
    <row r="7" spans="1:90" ht="12.75">
      <c r="A7" s="4">
        <f t="shared" si="0"/>
        <v>6</v>
      </c>
      <c r="B7" s="3" t="s">
        <v>87</v>
      </c>
      <c r="C7" s="6">
        <v>0.14587737843551796</v>
      </c>
      <c r="D7" s="8"/>
      <c r="E7" s="6">
        <v>0.15773809523809523</v>
      </c>
      <c r="F7" s="6">
        <v>7.8947368421052627E-2</v>
      </c>
      <c r="G7" s="6">
        <v>0.12121212121212122</v>
      </c>
      <c r="H7" s="6">
        <v>0.5714285714285714</v>
      </c>
      <c r="I7" s="6">
        <v>9.5238095238095233E-2</v>
      </c>
      <c r="J7" s="6"/>
      <c r="K7" s="6">
        <v>0.13513513513513514</v>
      </c>
      <c r="L7" s="6">
        <v>0.13953488372093023</v>
      </c>
      <c r="M7" s="6">
        <v>0.19148936170212766</v>
      </c>
      <c r="N7" s="6">
        <v>0.23809523809523808</v>
      </c>
      <c r="O7" s="6">
        <v>0.22222222222222221</v>
      </c>
      <c r="P7" s="6">
        <v>0.10344827586206896</v>
      </c>
      <c r="Q7" s="6">
        <v>4.6511627906976744E-2</v>
      </c>
      <c r="R7" s="6">
        <v>0.10526315789473684</v>
      </c>
      <c r="S7" s="6">
        <v>0.2</v>
      </c>
      <c r="T7" s="6">
        <v>0.1111111111111111</v>
      </c>
      <c r="U7" s="6">
        <v>0.13636363636363635</v>
      </c>
      <c r="V7" s="6">
        <v>0.14285714285714285</v>
      </c>
      <c r="W7" s="6">
        <v>0.22222222222222221</v>
      </c>
      <c r="X7" s="6">
        <v>0</v>
      </c>
      <c r="Y7" s="6">
        <v>0.35714285714285715</v>
      </c>
      <c r="Z7" s="6">
        <v>0.21428571428571427</v>
      </c>
      <c r="AA7" s="6">
        <v>5.8823529411764705E-2</v>
      </c>
      <c r="AB7" s="6">
        <v>0</v>
      </c>
      <c r="AC7" s="6">
        <v>0.16666666666666666</v>
      </c>
      <c r="AD7" s="6">
        <v>0.33333333333333331</v>
      </c>
      <c r="AE7" s="6">
        <v>0</v>
      </c>
      <c r="AF7" s="6">
        <v>0.2</v>
      </c>
      <c r="AG7" s="6">
        <v>0</v>
      </c>
      <c r="AH7" s="6">
        <v>0.2857142857142857</v>
      </c>
      <c r="AI7" s="6">
        <v>0</v>
      </c>
      <c r="AJ7" s="6">
        <v>0</v>
      </c>
      <c r="AK7" s="6">
        <v>0</v>
      </c>
      <c r="AL7" s="6">
        <v>0</v>
      </c>
      <c r="AM7" s="6"/>
      <c r="AN7" s="6">
        <v>0.14960629921259844</v>
      </c>
      <c r="AO7" s="6">
        <v>0.10526315789473684</v>
      </c>
      <c r="AP7" s="6">
        <v>0.17592592592592593</v>
      </c>
      <c r="AQ7" s="6">
        <v>0.11392405063291139</v>
      </c>
      <c r="AR7" s="6">
        <v>0.171875</v>
      </c>
      <c r="AS7" s="6"/>
      <c r="AT7" s="6">
        <v>0.12142857142857143</v>
      </c>
      <c r="AU7" s="6">
        <v>0.16847826086956522</v>
      </c>
      <c r="AV7" s="6">
        <v>0.13422818791946309</v>
      </c>
      <c r="AW7" s="6"/>
      <c r="AX7" s="6">
        <v>0.15789473684210525</v>
      </c>
      <c r="AY7" s="6">
        <v>0.10204081632653061</v>
      </c>
      <c r="AZ7" s="6">
        <v>0.10344827586206896</v>
      </c>
      <c r="BA7" s="6">
        <v>4.878048780487805E-2</v>
      </c>
      <c r="BB7" s="6">
        <v>0.19148936170212766</v>
      </c>
      <c r="BC7" s="6">
        <v>0.10810810810810811</v>
      </c>
      <c r="BD7" s="6">
        <v>0.14285714285714285</v>
      </c>
      <c r="BE7" s="6">
        <v>0.17241379310344829</v>
      </c>
      <c r="BF7" s="6">
        <v>0.14285714285714285</v>
      </c>
      <c r="BG7" s="6">
        <v>0.16</v>
      </c>
      <c r="BH7" s="6">
        <v>0.17391304347826086</v>
      </c>
      <c r="BI7" s="6">
        <v>7.6923076923076927E-2</v>
      </c>
      <c r="BJ7" s="6">
        <v>0.35294117647058826</v>
      </c>
      <c r="BK7" s="6">
        <v>0</v>
      </c>
      <c r="BL7" s="6">
        <v>9.0909090909090912E-2</v>
      </c>
      <c r="BM7" s="6">
        <v>0.25</v>
      </c>
      <c r="BN7" s="6">
        <v>0.27272727272727271</v>
      </c>
      <c r="BO7" s="6">
        <v>0</v>
      </c>
      <c r="BP7" s="6">
        <v>0.14285714285714285</v>
      </c>
      <c r="BQ7" s="6">
        <v>0.14285714285714285</v>
      </c>
      <c r="BR7" s="6"/>
      <c r="BS7" s="6">
        <v>0.18471337579617833</v>
      </c>
      <c r="BT7" s="6">
        <v>0.12</v>
      </c>
      <c r="BU7" s="6">
        <v>0.16666666666666666</v>
      </c>
      <c r="BV7" s="6">
        <v>8.1967213114754092E-2</v>
      </c>
      <c r="BW7" s="6">
        <v>9.4339622641509441E-2</v>
      </c>
      <c r="BX7" s="6"/>
      <c r="BY7" s="6">
        <v>0.19125683060109289</v>
      </c>
      <c r="BZ7" s="6">
        <v>0.12179487179487179</v>
      </c>
      <c r="CA7" s="6">
        <v>0.11904761904761904</v>
      </c>
      <c r="CB7" s="6">
        <v>0.08</v>
      </c>
      <c r="CC7" s="6"/>
      <c r="CD7" s="6">
        <v>0.16071428571428573</v>
      </c>
      <c r="CE7" s="6">
        <v>0.10606060606060606</v>
      </c>
      <c r="CF7" s="6">
        <v>0.14754098360655737</v>
      </c>
      <c r="CG7" s="6"/>
      <c r="CH7" s="6">
        <v>0.13366336633663367</v>
      </c>
      <c r="CI7" s="6">
        <v>0.12781954887218044</v>
      </c>
      <c r="CJ7" s="6">
        <v>0.17391304347826086</v>
      </c>
      <c r="CK7" s="6"/>
      <c r="CL7" s="6">
        <v>0.15172413793103448</v>
      </c>
    </row>
    <row r="8" spans="1:90" ht="12.75">
      <c r="A8" s="4">
        <f t="shared" si="0"/>
        <v>7</v>
      </c>
      <c r="B8" s="3" t="s">
        <v>25</v>
      </c>
      <c r="C8" s="6">
        <v>0.14376321353065538</v>
      </c>
      <c r="D8" s="8"/>
      <c r="E8" s="6">
        <v>0.16964285714285715</v>
      </c>
      <c r="F8" s="6">
        <v>3.9473684210526314E-2</v>
      </c>
      <c r="G8" s="6">
        <v>6.0606060606060608E-2</v>
      </c>
      <c r="H8" s="6">
        <v>0</v>
      </c>
      <c r="I8" s="6">
        <v>0.33333333333333331</v>
      </c>
      <c r="J8" s="6"/>
      <c r="K8" s="6">
        <v>0.27027027027027029</v>
      </c>
      <c r="L8" s="6">
        <v>0.16279069767441862</v>
      </c>
      <c r="M8" s="6">
        <v>0</v>
      </c>
      <c r="N8" s="6">
        <v>0</v>
      </c>
      <c r="O8" s="6">
        <v>0</v>
      </c>
      <c r="P8" s="6">
        <v>0.34482758620689657</v>
      </c>
      <c r="Q8" s="6">
        <v>4.6511627906976744E-2</v>
      </c>
      <c r="R8" s="6">
        <v>0.15789473684210525</v>
      </c>
      <c r="S8" s="6">
        <v>0.4</v>
      </c>
      <c r="T8" s="6">
        <v>0.77777777777777779</v>
      </c>
      <c r="U8" s="6">
        <v>0.13636363636363635</v>
      </c>
      <c r="V8" s="6">
        <v>0.21428571428571427</v>
      </c>
      <c r="W8" s="6">
        <v>0.22222222222222221</v>
      </c>
      <c r="X8" s="6">
        <v>0.23076923076923078</v>
      </c>
      <c r="Y8" s="6">
        <v>0</v>
      </c>
      <c r="Z8" s="6">
        <v>0</v>
      </c>
      <c r="AA8" s="6">
        <v>0</v>
      </c>
      <c r="AB8" s="6">
        <v>0</v>
      </c>
      <c r="AC8" s="6">
        <v>0</v>
      </c>
      <c r="AD8" s="6">
        <v>0.33333333333333331</v>
      </c>
      <c r="AE8" s="6">
        <v>0.16666666666666666</v>
      </c>
      <c r="AF8" s="6">
        <v>0</v>
      </c>
      <c r="AG8" s="6">
        <v>0</v>
      </c>
      <c r="AH8" s="6">
        <v>0.42857142857142855</v>
      </c>
      <c r="AI8" s="6">
        <v>0</v>
      </c>
      <c r="AJ8" s="6">
        <v>0</v>
      </c>
      <c r="AK8" s="6">
        <v>0</v>
      </c>
      <c r="AL8" s="6">
        <v>1</v>
      </c>
      <c r="AM8" s="6"/>
      <c r="AN8" s="6">
        <v>0.14173228346456693</v>
      </c>
      <c r="AO8" s="6">
        <v>0.16842105263157894</v>
      </c>
      <c r="AP8" s="6">
        <v>0.19444444444444445</v>
      </c>
      <c r="AQ8" s="6">
        <v>8.8607594936708861E-2</v>
      </c>
      <c r="AR8" s="6">
        <v>0.109375</v>
      </c>
      <c r="AS8" s="6"/>
      <c r="AT8" s="6">
        <v>0.10714285714285714</v>
      </c>
      <c r="AU8" s="6">
        <v>0.125</v>
      </c>
      <c r="AV8" s="6">
        <v>0.20805369127516779</v>
      </c>
      <c r="AW8" s="6"/>
      <c r="AX8" s="6">
        <v>0.17543859649122806</v>
      </c>
      <c r="AY8" s="6">
        <v>0.14285714285714285</v>
      </c>
      <c r="AZ8" s="6">
        <v>6.8965517241379309E-2</v>
      </c>
      <c r="BA8" s="6">
        <v>4.878048780487805E-2</v>
      </c>
      <c r="BB8" s="6">
        <v>0</v>
      </c>
      <c r="BC8" s="6">
        <v>0</v>
      </c>
      <c r="BD8" s="6">
        <v>0.5714285714285714</v>
      </c>
      <c r="BE8" s="6">
        <v>0.27586206896551724</v>
      </c>
      <c r="BF8" s="6">
        <v>0.10714285714285714</v>
      </c>
      <c r="BG8" s="6">
        <v>0.32</v>
      </c>
      <c r="BH8" s="6">
        <v>0.30434782608695654</v>
      </c>
      <c r="BI8" s="6">
        <v>0.23076923076923078</v>
      </c>
      <c r="BJ8" s="6">
        <v>0.29411764705882354</v>
      </c>
      <c r="BK8" s="6">
        <v>0</v>
      </c>
      <c r="BL8" s="6">
        <v>0.18181818181818182</v>
      </c>
      <c r="BM8" s="6">
        <v>0</v>
      </c>
      <c r="BN8" s="6">
        <v>0.18181818181818182</v>
      </c>
      <c r="BO8" s="6">
        <v>1.5</v>
      </c>
      <c r="BP8" s="6">
        <v>0</v>
      </c>
      <c r="BQ8" s="6">
        <v>0</v>
      </c>
      <c r="BR8" s="6"/>
      <c r="BS8" s="6">
        <v>0.26114649681528662</v>
      </c>
      <c r="BT8" s="6">
        <v>0.1</v>
      </c>
      <c r="BU8" s="6">
        <v>9.8039215686274508E-2</v>
      </c>
      <c r="BV8" s="6">
        <v>8.1967213114754092E-2</v>
      </c>
      <c r="BW8" s="6">
        <v>5.6603773584905662E-2</v>
      </c>
      <c r="BX8" s="6"/>
      <c r="BY8" s="6">
        <v>0.15846994535519127</v>
      </c>
      <c r="BZ8" s="6">
        <v>0.15384615384615385</v>
      </c>
      <c r="CA8" s="6">
        <v>0.11904761904761904</v>
      </c>
      <c r="CB8" s="6">
        <v>0.1</v>
      </c>
      <c r="CC8" s="6"/>
      <c r="CD8" s="6">
        <v>0.16428571428571428</v>
      </c>
      <c r="CE8" s="6">
        <v>8.3333333333333329E-2</v>
      </c>
      <c r="CF8" s="6">
        <v>0.18032786885245902</v>
      </c>
      <c r="CG8" s="6"/>
      <c r="CH8" s="6">
        <v>0.14356435643564355</v>
      </c>
      <c r="CI8" s="6">
        <v>0.15037593984962405</v>
      </c>
      <c r="CJ8" s="6">
        <v>0.14492753623188406</v>
      </c>
      <c r="CK8" s="6"/>
      <c r="CL8" s="6">
        <v>0.18965517241379309</v>
      </c>
    </row>
    <row r="9" spans="1:90" ht="12.75">
      <c r="A9" s="4">
        <f t="shared" si="0"/>
        <v>7</v>
      </c>
      <c r="B9" s="3" t="s">
        <v>73</v>
      </c>
      <c r="C9" s="6">
        <v>0.14376321353065538</v>
      </c>
      <c r="D9" s="8"/>
      <c r="E9" s="6">
        <v>0.15773809523809523</v>
      </c>
      <c r="F9" s="6">
        <v>0.10526315789473684</v>
      </c>
      <c r="G9" s="6">
        <v>0.12121212121212122</v>
      </c>
      <c r="H9" s="6">
        <v>0.14285714285714285</v>
      </c>
      <c r="I9" s="6">
        <v>0.14285714285714285</v>
      </c>
      <c r="J9" s="6"/>
      <c r="K9" s="6">
        <v>0.16216216216216217</v>
      </c>
      <c r="L9" s="6">
        <v>0.11627906976744186</v>
      </c>
      <c r="M9" s="6">
        <v>8.5106382978723402E-2</v>
      </c>
      <c r="N9" s="6">
        <v>9.5238095238095233E-2</v>
      </c>
      <c r="O9" s="6">
        <v>0.14814814814814814</v>
      </c>
      <c r="P9" s="6">
        <v>0.13793103448275862</v>
      </c>
      <c r="Q9" s="6">
        <v>9.3023255813953487E-2</v>
      </c>
      <c r="R9" s="6">
        <v>0.15789473684210525</v>
      </c>
      <c r="S9" s="6">
        <v>0.16</v>
      </c>
      <c r="T9" s="6">
        <v>0</v>
      </c>
      <c r="U9" s="6">
        <v>0.27272727272727271</v>
      </c>
      <c r="V9" s="6">
        <v>0.2857142857142857</v>
      </c>
      <c r="W9" s="6">
        <v>0.22222222222222221</v>
      </c>
      <c r="X9" s="6">
        <v>7.6923076923076927E-2</v>
      </c>
      <c r="Y9" s="6">
        <v>0.2857142857142857</v>
      </c>
      <c r="Z9" s="6">
        <v>7.1428571428571425E-2</v>
      </c>
      <c r="AA9" s="6">
        <v>0.29411764705882354</v>
      </c>
      <c r="AB9" s="6">
        <v>0.1</v>
      </c>
      <c r="AC9" s="6">
        <v>0.16666666666666666</v>
      </c>
      <c r="AD9" s="6">
        <v>0.1111111111111111</v>
      </c>
      <c r="AE9" s="6">
        <v>8.3333333333333329E-2</v>
      </c>
      <c r="AF9" s="6">
        <v>0.3</v>
      </c>
      <c r="AG9" s="6">
        <v>0</v>
      </c>
      <c r="AH9" s="6">
        <v>0</v>
      </c>
      <c r="AI9" s="6">
        <v>0.33333333333333331</v>
      </c>
      <c r="AJ9" s="6">
        <v>0.2</v>
      </c>
      <c r="AK9" s="6">
        <v>0.5</v>
      </c>
      <c r="AL9" s="6">
        <v>0</v>
      </c>
      <c r="AM9" s="6"/>
      <c r="AN9" s="6">
        <v>0.19685039370078741</v>
      </c>
      <c r="AO9" s="6">
        <v>0.11578947368421053</v>
      </c>
      <c r="AP9" s="6">
        <v>0.14814814814814814</v>
      </c>
      <c r="AQ9" s="6">
        <v>0.11392405063291139</v>
      </c>
      <c r="AR9" s="6">
        <v>0.109375</v>
      </c>
      <c r="AS9" s="6"/>
      <c r="AT9" s="6">
        <v>0.10714285714285714</v>
      </c>
      <c r="AU9" s="6">
        <v>0.16304347826086957</v>
      </c>
      <c r="AV9" s="6">
        <v>0.15436241610738255</v>
      </c>
      <c r="AW9" s="6"/>
      <c r="AX9" s="6">
        <v>0.17543859649122806</v>
      </c>
      <c r="AY9" s="6">
        <v>0.18367346938775511</v>
      </c>
      <c r="AZ9" s="6">
        <v>0.20689655172413793</v>
      </c>
      <c r="BA9" s="6">
        <v>0.17073170731707318</v>
      </c>
      <c r="BB9" s="6">
        <v>8.5106382978723402E-2</v>
      </c>
      <c r="BC9" s="6">
        <v>0.10810810810810811</v>
      </c>
      <c r="BD9" s="6">
        <v>0</v>
      </c>
      <c r="BE9" s="6">
        <v>0.20689655172413793</v>
      </c>
      <c r="BF9" s="6">
        <v>0.10714285714285714</v>
      </c>
      <c r="BG9" s="6">
        <v>0.12</v>
      </c>
      <c r="BH9" s="6">
        <v>8.6956521739130432E-2</v>
      </c>
      <c r="BI9" s="6">
        <v>7.6923076923076927E-2</v>
      </c>
      <c r="BJ9" s="6">
        <v>0.35294117647058826</v>
      </c>
      <c r="BK9" s="6">
        <v>0.2</v>
      </c>
      <c r="BL9" s="6">
        <v>0.36363636363636365</v>
      </c>
      <c r="BM9" s="6">
        <v>6.25E-2</v>
      </c>
      <c r="BN9" s="6">
        <v>9.0909090909090912E-2</v>
      </c>
      <c r="BO9" s="6">
        <v>0</v>
      </c>
      <c r="BP9" s="6">
        <v>0.14285714285714285</v>
      </c>
      <c r="BQ9" s="6">
        <v>0</v>
      </c>
      <c r="BR9" s="6"/>
      <c r="BS9" s="6">
        <v>0.11464968152866242</v>
      </c>
      <c r="BT9" s="6">
        <v>0.17</v>
      </c>
      <c r="BU9" s="6">
        <v>0.16666666666666666</v>
      </c>
      <c r="BV9" s="6">
        <v>0.14754098360655737</v>
      </c>
      <c r="BW9" s="6">
        <v>0.13207547169811321</v>
      </c>
      <c r="BX9" s="6"/>
      <c r="BY9" s="6">
        <v>0.16393442622950818</v>
      </c>
      <c r="BZ9" s="6">
        <v>0.12179487179487179</v>
      </c>
      <c r="CA9" s="6">
        <v>0.16666666666666666</v>
      </c>
      <c r="CB9" s="6">
        <v>0.1</v>
      </c>
      <c r="CC9" s="6"/>
      <c r="CD9" s="6">
        <v>0.14642857142857144</v>
      </c>
      <c r="CE9" s="6">
        <v>0.11363636363636363</v>
      </c>
      <c r="CF9" s="6">
        <v>0.19672131147540983</v>
      </c>
      <c r="CG9" s="6"/>
      <c r="CH9" s="6">
        <v>0.13861386138613863</v>
      </c>
      <c r="CI9" s="6">
        <v>0.13533834586466165</v>
      </c>
      <c r="CJ9" s="6">
        <v>0.16666666666666666</v>
      </c>
      <c r="CK9" s="6"/>
      <c r="CL9" s="6">
        <v>0.13793103448275862</v>
      </c>
    </row>
    <row r="10" spans="1:90" ht="12.75">
      <c r="A10" s="4">
        <f t="shared" si="0"/>
        <v>7</v>
      </c>
      <c r="B10" s="3" t="s">
        <v>74</v>
      </c>
      <c r="C10" s="6">
        <v>0.14376321353065538</v>
      </c>
      <c r="D10" s="8"/>
      <c r="E10" s="6">
        <v>0.14583333333333334</v>
      </c>
      <c r="F10" s="6">
        <v>0.13157894736842105</v>
      </c>
      <c r="G10" s="6">
        <v>0.15151515151515152</v>
      </c>
      <c r="H10" s="6">
        <v>0</v>
      </c>
      <c r="I10" s="6">
        <v>0.19047619047619047</v>
      </c>
      <c r="J10" s="6"/>
      <c r="K10" s="6">
        <v>0.21621621621621623</v>
      </c>
      <c r="L10" s="6">
        <v>6.9767441860465115E-2</v>
      </c>
      <c r="M10" s="6">
        <v>6.3829787234042548E-2</v>
      </c>
      <c r="N10" s="6">
        <v>0.14285714285714285</v>
      </c>
      <c r="O10" s="6">
        <v>0.1111111111111111</v>
      </c>
      <c r="P10" s="6">
        <v>3.4482758620689655E-2</v>
      </c>
      <c r="Q10" s="6">
        <v>0.16279069767441862</v>
      </c>
      <c r="R10" s="6">
        <v>0.21052631578947367</v>
      </c>
      <c r="S10" s="6">
        <v>0.32</v>
      </c>
      <c r="T10" s="6">
        <v>0.1111111111111111</v>
      </c>
      <c r="U10" s="6">
        <v>0.13636363636363635</v>
      </c>
      <c r="V10" s="6">
        <v>0.21428571428571427</v>
      </c>
      <c r="W10" s="6">
        <v>0.33333333333333331</v>
      </c>
      <c r="X10" s="6">
        <v>0.30769230769230771</v>
      </c>
      <c r="Y10" s="6">
        <v>7.1428571428571425E-2</v>
      </c>
      <c r="Z10" s="6">
        <v>0.21428571428571427</v>
      </c>
      <c r="AA10" s="6">
        <v>0.17647058823529413</v>
      </c>
      <c r="AB10" s="6">
        <v>0.3</v>
      </c>
      <c r="AC10" s="6">
        <v>0.16666666666666666</v>
      </c>
      <c r="AD10" s="6">
        <v>0.1111111111111111</v>
      </c>
      <c r="AE10" s="6">
        <v>0</v>
      </c>
      <c r="AF10" s="6">
        <v>0</v>
      </c>
      <c r="AG10" s="6">
        <v>0</v>
      </c>
      <c r="AH10" s="6">
        <v>0.14285714285714285</v>
      </c>
      <c r="AI10" s="6">
        <v>0</v>
      </c>
      <c r="AJ10" s="6">
        <v>0</v>
      </c>
      <c r="AK10" s="6">
        <v>0.5</v>
      </c>
      <c r="AL10" s="6">
        <v>0</v>
      </c>
      <c r="AM10" s="6"/>
      <c r="AN10" s="6">
        <v>0.11811023622047244</v>
      </c>
      <c r="AO10" s="6">
        <v>0.2</v>
      </c>
      <c r="AP10" s="6">
        <v>0.17592592592592593</v>
      </c>
      <c r="AQ10" s="6">
        <v>0.13924050632911392</v>
      </c>
      <c r="AR10" s="6">
        <v>6.25E-2</v>
      </c>
      <c r="AS10" s="6"/>
      <c r="AT10" s="6">
        <v>0.21428571428571427</v>
      </c>
      <c r="AU10" s="6">
        <v>0.10326086956521739</v>
      </c>
      <c r="AV10" s="6">
        <v>0.12751677852348994</v>
      </c>
      <c r="AW10" s="6"/>
      <c r="AX10" s="6">
        <v>0.33333333333333331</v>
      </c>
      <c r="AY10" s="6">
        <v>0.10204081632653061</v>
      </c>
      <c r="AZ10" s="6">
        <v>0.2413793103448276</v>
      </c>
      <c r="BA10" s="6">
        <v>9.7560975609756101E-2</v>
      </c>
      <c r="BB10" s="6">
        <v>0.14893617021276595</v>
      </c>
      <c r="BC10" s="6">
        <v>2.7027027027027029E-2</v>
      </c>
      <c r="BD10" s="6">
        <v>0</v>
      </c>
      <c r="BE10" s="6">
        <v>0</v>
      </c>
      <c r="BF10" s="6">
        <v>0.10714285714285714</v>
      </c>
      <c r="BG10" s="6">
        <v>0.32</v>
      </c>
      <c r="BH10" s="6">
        <v>4.3478260869565216E-2</v>
      </c>
      <c r="BI10" s="6">
        <v>0.23076923076923078</v>
      </c>
      <c r="BJ10" s="6">
        <v>5.8823529411764705E-2</v>
      </c>
      <c r="BK10" s="6">
        <v>0</v>
      </c>
      <c r="BL10" s="6">
        <v>9.0909090909090912E-2</v>
      </c>
      <c r="BM10" s="6">
        <v>0.1875</v>
      </c>
      <c r="BN10" s="6">
        <v>0.27272727272727271</v>
      </c>
      <c r="BO10" s="6">
        <v>0</v>
      </c>
      <c r="BP10" s="6">
        <v>0.14285714285714285</v>
      </c>
      <c r="BQ10" s="6">
        <v>0</v>
      </c>
      <c r="BR10" s="6"/>
      <c r="BS10" s="6">
        <v>0.16560509554140126</v>
      </c>
      <c r="BT10" s="6">
        <v>0.19</v>
      </c>
      <c r="BU10" s="6">
        <v>0.10784313725490197</v>
      </c>
      <c r="BV10" s="6">
        <v>0.11475409836065574</v>
      </c>
      <c r="BW10" s="6">
        <v>9.4339622641509441E-2</v>
      </c>
      <c r="BX10" s="6"/>
      <c r="BY10" s="6">
        <v>0.18032786885245902</v>
      </c>
      <c r="BZ10" s="6">
        <v>0.12820512820512819</v>
      </c>
      <c r="CA10" s="6">
        <v>0.14285714285714285</v>
      </c>
      <c r="CB10" s="6">
        <v>0.06</v>
      </c>
      <c r="CC10" s="6"/>
      <c r="CD10" s="6">
        <v>0.14642857142857144</v>
      </c>
      <c r="CE10" s="6">
        <v>0.14393939393939395</v>
      </c>
      <c r="CF10" s="6">
        <v>0.13114754098360656</v>
      </c>
      <c r="CG10" s="6"/>
      <c r="CH10" s="6">
        <v>0.18811881188118812</v>
      </c>
      <c r="CI10" s="6">
        <v>0.10526315789473684</v>
      </c>
      <c r="CJ10" s="6">
        <v>0.11594202898550725</v>
      </c>
      <c r="CK10" s="6"/>
      <c r="CL10" s="6">
        <v>0.16896551724137931</v>
      </c>
    </row>
    <row r="11" spans="1:90" ht="12.75">
      <c r="A11" s="4">
        <f t="shared" si="0"/>
        <v>7</v>
      </c>
      <c r="B11" s="3" t="s">
        <v>18</v>
      </c>
      <c r="C11" s="6">
        <v>0.14376321353065538</v>
      </c>
      <c r="D11" s="8"/>
      <c r="E11" s="6">
        <v>0.14880952380952381</v>
      </c>
      <c r="F11" s="6">
        <v>7.8947368421052627E-2</v>
      </c>
      <c r="G11" s="6">
        <v>0.18181818181818182</v>
      </c>
      <c r="H11" s="6">
        <v>0</v>
      </c>
      <c r="I11" s="6">
        <v>0.2857142857142857</v>
      </c>
      <c r="J11" s="6"/>
      <c r="K11" s="6">
        <v>0.24324324324324326</v>
      </c>
      <c r="L11" s="6">
        <v>0.27906976744186046</v>
      </c>
      <c r="M11" s="6">
        <v>6.3829787234042548E-2</v>
      </c>
      <c r="N11" s="6">
        <v>0</v>
      </c>
      <c r="O11" s="6">
        <v>0.18518518518518517</v>
      </c>
      <c r="P11" s="6">
        <v>0.17241379310344829</v>
      </c>
      <c r="Q11" s="6">
        <v>4.6511627906976744E-2</v>
      </c>
      <c r="R11" s="6">
        <v>0</v>
      </c>
      <c r="S11" s="6">
        <v>0.08</v>
      </c>
      <c r="T11" s="6">
        <v>0.22222222222222221</v>
      </c>
      <c r="U11" s="6">
        <v>0.22727272727272727</v>
      </c>
      <c r="V11" s="6">
        <v>0.21428571428571427</v>
      </c>
      <c r="W11" s="6">
        <v>0.33333333333333331</v>
      </c>
      <c r="X11" s="6">
        <v>0.15384615384615385</v>
      </c>
      <c r="Y11" s="6">
        <v>0</v>
      </c>
      <c r="Z11" s="6">
        <v>0</v>
      </c>
      <c r="AA11" s="6">
        <v>0</v>
      </c>
      <c r="AB11" s="6">
        <v>0.3</v>
      </c>
      <c r="AC11" s="6">
        <v>0.33333333333333331</v>
      </c>
      <c r="AD11" s="6">
        <v>0.33333333333333331</v>
      </c>
      <c r="AE11" s="6">
        <v>0.25</v>
      </c>
      <c r="AF11" s="6">
        <v>0</v>
      </c>
      <c r="AG11" s="6">
        <v>0</v>
      </c>
      <c r="AH11" s="6">
        <v>0.42857142857142855</v>
      </c>
      <c r="AI11" s="6">
        <v>0.66666666666666663</v>
      </c>
      <c r="AJ11" s="6">
        <v>0.4</v>
      </c>
      <c r="AK11" s="6">
        <v>0</v>
      </c>
      <c r="AL11" s="6">
        <v>0</v>
      </c>
      <c r="AM11" s="6"/>
      <c r="AN11" s="6">
        <v>0.12598425196850394</v>
      </c>
      <c r="AO11" s="6">
        <v>9.4736842105263161E-2</v>
      </c>
      <c r="AP11" s="6">
        <v>0.20370370370370369</v>
      </c>
      <c r="AQ11" s="6">
        <v>0.17721518987341772</v>
      </c>
      <c r="AR11" s="6">
        <v>0.125</v>
      </c>
      <c r="AS11" s="6"/>
      <c r="AT11" s="6">
        <v>0.11428571428571428</v>
      </c>
      <c r="AU11" s="6">
        <v>0.15217391304347827</v>
      </c>
      <c r="AV11" s="6">
        <v>0.16778523489932887</v>
      </c>
      <c r="AW11" s="6"/>
      <c r="AX11" s="6">
        <v>0.35087719298245612</v>
      </c>
      <c r="AY11" s="6">
        <v>0.12244897959183673</v>
      </c>
      <c r="AZ11" s="6">
        <v>6.8965517241379309E-2</v>
      </c>
      <c r="BA11" s="6">
        <v>4.878048780487805E-2</v>
      </c>
      <c r="BB11" s="6">
        <v>4.2553191489361701E-2</v>
      </c>
      <c r="BC11" s="6">
        <v>0.16216216216216217</v>
      </c>
      <c r="BD11" s="6">
        <v>0</v>
      </c>
      <c r="BE11" s="6">
        <v>0.20689655172413793</v>
      </c>
      <c r="BF11" s="6">
        <v>0.10714285714285714</v>
      </c>
      <c r="BG11" s="6">
        <v>0.36</v>
      </c>
      <c r="BH11" s="6">
        <v>0.2608695652173913</v>
      </c>
      <c r="BI11" s="6">
        <v>0.15384615384615385</v>
      </c>
      <c r="BJ11" s="6">
        <v>0.11764705882352941</v>
      </c>
      <c r="BK11" s="6">
        <v>0</v>
      </c>
      <c r="BL11" s="6">
        <v>0</v>
      </c>
      <c r="BM11" s="6">
        <v>0</v>
      </c>
      <c r="BN11" s="6">
        <v>0.18181818181818182</v>
      </c>
      <c r="BO11" s="6">
        <v>0</v>
      </c>
      <c r="BP11" s="6">
        <v>0.2857142857142857</v>
      </c>
      <c r="BQ11" s="6">
        <v>0</v>
      </c>
      <c r="BR11" s="6"/>
      <c r="BS11" s="6">
        <v>0.16560509554140126</v>
      </c>
      <c r="BT11" s="6">
        <v>0.11</v>
      </c>
      <c r="BU11" s="6">
        <v>0.10784313725490197</v>
      </c>
      <c r="BV11" s="6">
        <v>0.22950819672131148</v>
      </c>
      <c r="BW11" s="6">
        <v>0.11320754716981132</v>
      </c>
      <c r="BX11" s="6"/>
      <c r="BY11" s="6">
        <v>0.10928961748633879</v>
      </c>
      <c r="BZ11" s="6">
        <v>0.10897435897435898</v>
      </c>
      <c r="CA11" s="6">
        <v>0.27380952380952384</v>
      </c>
      <c r="CB11" s="6">
        <v>0.16</v>
      </c>
      <c r="CC11" s="6"/>
      <c r="CD11" s="6">
        <v>0.17142857142857143</v>
      </c>
      <c r="CE11" s="6">
        <v>6.8181818181818177E-2</v>
      </c>
      <c r="CF11" s="6">
        <v>0.18032786885245902</v>
      </c>
      <c r="CG11" s="6"/>
      <c r="CH11" s="6">
        <v>0.19801980198019803</v>
      </c>
      <c r="CI11" s="6">
        <v>8.2706766917293228E-2</v>
      </c>
      <c r="CJ11" s="6">
        <v>0.12318840579710146</v>
      </c>
      <c r="CK11" s="6"/>
      <c r="CL11" s="6">
        <v>0.16551724137931034</v>
      </c>
    </row>
    <row r="12" spans="1:90" ht="12.75">
      <c r="A12" s="4">
        <f t="shared" si="0"/>
        <v>11</v>
      </c>
      <c r="B12" s="3" t="s">
        <v>43</v>
      </c>
      <c r="C12" s="6">
        <v>0.14164904862579281</v>
      </c>
      <c r="D12" s="8"/>
      <c r="E12" s="6">
        <v>0.16964285714285715</v>
      </c>
      <c r="F12" s="6">
        <v>3.9473684210526314E-2</v>
      </c>
      <c r="G12" s="6">
        <v>0.15151515151515152</v>
      </c>
      <c r="H12" s="6">
        <v>0</v>
      </c>
      <c r="I12" s="6">
        <v>9.5238095238095233E-2</v>
      </c>
      <c r="J12" s="6"/>
      <c r="K12" s="6">
        <v>0.21621621621621623</v>
      </c>
      <c r="L12" s="6">
        <v>0.11627906976744186</v>
      </c>
      <c r="M12" s="6">
        <v>0.1276595744680851</v>
      </c>
      <c r="N12" s="6">
        <v>0</v>
      </c>
      <c r="O12" s="6">
        <v>0</v>
      </c>
      <c r="P12" s="6">
        <v>0.17241379310344829</v>
      </c>
      <c r="Q12" s="6">
        <v>0.11627906976744186</v>
      </c>
      <c r="R12" s="6">
        <v>0</v>
      </c>
      <c r="S12" s="6">
        <v>0.2</v>
      </c>
      <c r="T12" s="6">
        <v>0</v>
      </c>
      <c r="U12" s="6">
        <v>0.36363636363636365</v>
      </c>
      <c r="V12" s="6">
        <v>0</v>
      </c>
      <c r="W12" s="6">
        <v>0.22222222222222221</v>
      </c>
      <c r="X12" s="6">
        <v>0.23076923076923078</v>
      </c>
      <c r="Y12" s="6">
        <v>0.14285714285714285</v>
      </c>
      <c r="Z12" s="6">
        <v>0</v>
      </c>
      <c r="AA12" s="6">
        <v>0.11764705882352941</v>
      </c>
      <c r="AB12" s="6">
        <v>0.3</v>
      </c>
      <c r="AC12" s="6">
        <v>0.5</v>
      </c>
      <c r="AD12" s="6">
        <v>0</v>
      </c>
      <c r="AE12" s="6">
        <v>0.16666666666666666</v>
      </c>
      <c r="AF12" s="6">
        <v>0</v>
      </c>
      <c r="AG12" s="6">
        <v>0</v>
      </c>
      <c r="AH12" s="6">
        <v>1.1428571428571428</v>
      </c>
      <c r="AI12" s="6">
        <v>0</v>
      </c>
      <c r="AJ12" s="6">
        <v>0.4</v>
      </c>
      <c r="AK12" s="6">
        <v>0</v>
      </c>
      <c r="AL12" s="6">
        <v>0</v>
      </c>
      <c r="AM12" s="6"/>
      <c r="AN12" s="6">
        <v>0.25196850393700787</v>
      </c>
      <c r="AO12" s="6">
        <v>8.4210526315789472E-2</v>
      </c>
      <c r="AP12" s="6">
        <v>0.15740740740740741</v>
      </c>
      <c r="AQ12" s="6">
        <v>6.3291139240506333E-2</v>
      </c>
      <c r="AR12" s="6">
        <v>7.8125E-2</v>
      </c>
      <c r="AS12" s="6"/>
      <c r="AT12" s="6">
        <v>7.857142857142857E-2</v>
      </c>
      <c r="AU12" s="6">
        <v>0.1358695652173913</v>
      </c>
      <c r="AV12" s="6">
        <v>0.20134228187919462</v>
      </c>
      <c r="AW12" s="6"/>
      <c r="AX12" s="6">
        <v>0.19298245614035087</v>
      </c>
      <c r="AY12" s="6">
        <v>0.16326530612244897</v>
      </c>
      <c r="AZ12" s="6">
        <v>0</v>
      </c>
      <c r="BA12" s="6">
        <v>7.3170731707317069E-2</v>
      </c>
      <c r="BB12" s="6">
        <v>0.1276595744680851</v>
      </c>
      <c r="BC12" s="6">
        <v>0.13513513513513514</v>
      </c>
      <c r="BD12" s="6">
        <v>0.21428571428571427</v>
      </c>
      <c r="BE12" s="6">
        <v>0.17241379310344829</v>
      </c>
      <c r="BF12" s="6">
        <v>7.1428571428571425E-2</v>
      </c>
      <c r="BG12" s="6">
        <v>0.12</v>
      </c>
      <c r="BH12" s="6">
        <v>0.34782608695652173</v>
      </c>
      <c r="BI12" s="6">
        <v>0</v>
      </c>
      <c r="BJ12" s="6">
        <v>0.17647058823529413</v>
      </c>
      <c r="BK12" s="6">
        <v>0</v>
      </c>
      <c r="BL12" s="6">
        <v>0</v>
      </c>
      <c r="BM12" s="6">
        <v>0.125</v>
      </c>
      <c r="BN12" s="6">
        <v>0.45454545454545453</v>
      </c>
      <c r="BO12" s="6">
        <v>1</v>
      </c>
      <c r="BP12" s="6">
        <v>0.2857142857142857</v>
      </c>
      <c r="BQ12" s="6">
        <v>0</v>
      </c>
      <c r="BR12" s="6"/>
      <c r="BS12" s="6">
        <v>0.15286624203821655</v>
      </c>
      <c r="BT12" s="6">
        <v>0.13</v>
      </c>
      <c r="BU12" s="6">
        <v>0.13725490196078433</v>
      </c>
      <c r="BV12" s="6">
        <v>0.21311475409836064</v>
      </c>
      <c r="BW12" s="6">
        <v>5.6603773584905662E-2</v>
      </c>
      <c r="BX12" s="6"/>
      <c r="BY12" s="6">
        <v>0.14754098360655737</v>
      </c>
      <c r="BZ12" s="6">
        <v>0.12179487179487179</v>
      </c>
      <c r="CA12" s="6">
        <v>0.20238095238095238</v>
      </c>
      <c r="CB12" s="6">
        <v>0.06</v>
      </c>
      <c r="CC12" s="6"/>
      <c r="CD12" s="6">
        <v>0.17499999999999999</v>
      </c>
      <c r="CE12" s="6">
        <v>9.8484848484848481E-2</v>
      </c>
      <c r="CF12" s="6">
        <v>8.1967213114754092E-2</v>
      </c>
      <c r="CG12" s="6"/>
      <c r="CH12" s="6">
        <v>0.14851485148514851</v>
      </c>
      <c r="CI12" s="6">
        <v>0.14285714285714285</v>
      </c>
      <c r="CJ12" s="6">
        <v>0.12318840579710146</v>
      </c>
      <c r="CK12" s="6"/>
      <c r="CL12" s="6">
        <v>0.16551724137931034</v>
      </c>
    </row>
    <row r="13" spans="1:90" ht="12.75">
      <c r="A13" s="4">
        <f t="shared" si="0"/>
        <v>12</v>
      </c>
      <c r="B13" s="3" t="s">
        <v>84</v>
      </c>
      <c r="C13" s="6">
        <v>0.13742071881606766</v>
      </c>
      <c r="D13" s="8"/>
      <c r="E13" s="6">
        <v>0.14583333333333334</v>
      </c>
      <c r="F13" s="6">
        <v>0.10526315789473684</v>
      </c>
      <c r="G13" s="6">
        <v>0.12121212121212122</v>
      </c>
      <c r="H13" s="6">
        <v>0.14285714285714285</v>
      </c>
      <c r="I13" s="6">
        <v>0.14285714285714285</v>
      </c>
      <c r="J13" s="6"/>
      <c r="K13" s="6">
        <v>0.13513513513513514</v>
      </c>
      <c r="L13" s="6">
        <v>9.3023255813953487E-2</v>
      </c>
      <c r="M13" s="6">
        <v>0.14893617021276595</v>
      </c>
      <c r="N13" s="6">
        <v>4.7619047619047616E-2</v>
      </c>
      <c r="O13" s="6">
        <v>0.14814814814814814</v>
      </c>
      <c r="P13" s="6">
        <v>3.4482758620689655E-2</v>
      </c>
      <c r="Q13" s="6">
        <v>0.11627906976744186</v>
      </c>
      <c r="R13" s="6">
        <v>0.42105263157894735</v>
      </c>
      <c r="S13" s="6">
        <v>0.2</v>
      </c>
      <c r="T13" s="6">
        <v>0.1111111111111111</v>
      </c>
      <c r="U13" s="6">
        <v>4.5454545454545456E-2</v>
      </c>
      <c r="V13" s="6">
        <v>0.2857142857142857</v>
      </c>
      <c r="W13" s="6">
        <v>0.1111111111111111</v>
      </c>
      <c r="X13" s="6">
        <v>0.30769230769230771</v>
      </c>
      <c r="Y13" s="6">
        <v>0</v>
      </c>
      <c r="Z13" s="6">
        <v>7.1428571428571425E-2</v>
      </c>
      <c r="AA13" s="6">
        <v>5.8823529411764705E-2</v>
      </c>
      <c r="AB13" s="6">
        <v>0.3</v>
      </c>
      <c r="AC13" s="6">
        <v>0</v>
      </c>
      <c r="AD13" s="6">
        <v>0</v>
      </c>
      <c r="AE13" s="6">
        <v>8.3333333333333329E-2</v>
      </c>
      <c r="AF13" s="6">
        <v>0.3</v>
      </c>
      <c r="AG13" s="6">
        <v>0</v>
      </c>
      <c r="AH13" s="6">
        <v>0</v>
      </c>
      <c r="AI13" s="6">
        <v>0.33333333333333331</v>
      </c>
      <c r="AJ13" s="6">
        <v>0</v>
      </c>
      <c r="AK13" s="6">
        <v>0</v>
      </c>
      <c r="AL13" s="6">
        <v>0.5</v>
      </c>
      <c r="AM13" s="6"/>
      <c r="AN13" s="6">
        <v>0.13385826771653545</v>
      </c>
      <c r="AO13" s="6">
        <v>0.12631578947368421</v>
      </c>
      <c r="AP13" s="6">
        <v>0.12037037037037036</v>
      </c>
      <c r="AQ13" s="6">
        <v>0.24050632911392406</v>
      </c>
      <c r="AR13" s="6">
        <v>6.25E-2</v>
      </c>
      <c r="AS13" s="6"/>
      <c r="AT13" s="6">
        <v>8.5714285714285715E-2</v>
      </c>
      <c r="AU13" s="6">
        <v>0.19021739130434784</v>
      </c>
      <c r="AV13" s="6">
        <v>0.12751677852348994</v>
      </c>
      <c r="AW13" s="6"/>
      <c r="AX13" s="6">
        <v>0.12280701754385964</v>
      </c>
      <c r="AY13" s="6">
        <v>0.14285714285714285</v>
      </c>
      <c r="AZ13" s="6">
        <v>0.31034482758620691</v>
      </c>
      <c r="BA13" s="6">
        <v>2.4390243902439025E-2</v>
      </c>
      <c r="BB13" s="6">
        <v>6.3829787234042548E-2</v>
      </c>
      <c r="BC13" s="6">
        <v>0.13513513513513514</v>
      </c>
      <c r="BD13" s="6">
        <v>7.1428571428571425E-2</v>
      </c>
      <c r="BE13" s="6">
        <v>0.17241379310344829</v>
      </c>
      <c r="BF13" s="6">
        <v>0.14285714285714285</v>
      </c>
      <c r="BG13" s="6">
        <v>0.16</v>
      </c>
      <c r="BH13" s="6">
        <v>0.21739130434782608</v>
      </c>
      <c r="BI13" s="6">
        <v>7.6923076923076927E-2</v>
      </c>
      <c r="BJ13" s="6">
        <v>0</v>
      </c>
      <c r="BK13" s="6">
        <v>0.1</v>
      </c>
      <c r="BL13" s="6">
        <v>0.72727272727272729</v>
      </c>
      <c r="BM13" s="6">
        <v>6.25E-2</v>
      </c>
      <c r="BN13" s="6">
        <v>0</v>
      </c>
      <c r="BO13" s="6">
        <v>0.5</v>
      </c>
      <c r="BP13" s="6">
        <v>0</v>
      </c>
      <c r="BQ13" s="6">
        <v>0</v>
      </c>
      <c r="BR13" s="6"/>
      <c r="BS13" s="6">
        <v>0.12101910828025478</v>
      </c>
      <c r="BT13" s="6">
        <v>0.08</v>
      </c>
      <c r="BU13" s="6">
        <v>0.18627450980392157</v>
      </c>
      <c r="BV13" s="6">
        <v>0.13114754098360656</v>
      </c>
      <c r="BW13" s="6">
        <v>0.22641509433962265</v>
      </c>
      <c r="BX13" s="6"/>
      <c r="BY13" s="6">
        <v>0.13114754098360656</v>
      </c>
      <c r="BZ13" s="6">
        <v>0.17948717948717949</v>
      </c>
      <c r="CA13" s="6">
        <v>0.10714285714285714</v>
      </c>
      <c r="CB13" s="6">
        <v>0.08</v>
      </c>
      <c r="CC13" s="6"/>
      <c r="CD13" s="6">
        <v>0.10357142857142858</v>
      </c>
      <c r="CE13" s="6">
        <v>0.21212121212121213</v>
      </c>
      <c r="CF13" s="6">
        <v>0.13114754098360656</v>
      </c>
      <c r="CG13" s="6"/>
      <c r="CH13" s="6">
        <v>0.13366336633663367</v>
      </c>
      <c r="CI13" s="6">
        <v>0.18796992481203006</v>
      </c>
      <c r="CJ13" s="6">
        <v>9.420289855072464E-2</v>
      </c>
      <c r="CK13" s="6"/>
      <c r="CL13" s="6">
        <v>0.14482758620689656</v>
      </c>
    </row>
    <row r="14" spans="1:90" ht="12.75">
      <c r="A14" s="4">
        <f t="shared" si="0"/>
        <v>13</v>
      </c>
      <c r="B14" s="3" t="s">
        <v>86</v>
      </c>
      <c r="C14" s="6">
        <v>0.1331923890063425</v>
      </c>
      <c r="D14" s="8"/>
      <c r="E14" s="6">
        <v>0.14285714285714285</v>
      </c>
      <c r="F14" s="6">
        <v>0.10526315789473684</v>
      </c>
      <c r="G14" s="6">
        <v>0.12121212121212122</v>
      </c>
      <c r="H14" s="6">
        <v>0.2857142857142857</v>
      </c>
      <c r="I14" s="6">
        <v>9.5238095238095233E-2</v>
      </c>
      <c r="J14" s="6"/>
      <c r="K14" s="6">
        <v>0.16216216216216217</v>
      </c>
      <c r="L14" s="6">
        <v>4.6511627906976744E-2</v>
      </c>
      <c r="M14" s="6">
        <v>8.5106382978723402E-2</v>
      </c>
      <c r="N14" s="6">
        <v>0.14285714285714285</v>
      </c>
      <c r="O14" s="6">
        <v>7.407407407407407E-2</v>
      </c>
      <c r="P14" s="6">
        <v>0.20689655172413793</v>
      </c>
      <c r="Q14" s="6">
        <v>2.3255813953488372E-2</v>
      </c>
      <c r="R14" s="6">
        <v>0.36842105263157893</v>
      </c>
      <c r="S14" s="6">
        <v>0.08</v>
      </c>
      <c r="T14" s="6">
        <v>0.33333333333333331</v>
      </c>
      <c r="U14" s="6">
        <v>9.0909090909090912E-2</v>
      </c>
      <c r="V14" s="6">
        <v>0.2857142857142857</v>
      </c>
      <c r="W14" s="6">
        <v>0.1111111111111111</v>
      </c>
      <c r="X14" s="6">
        <v>0</v>
      </c>
      <c r="Y14" s="6">
        <v>0.14285714285714285</v>
      </c>
      <c r="Z14" s="6">
        <v>0.14285714285714285</v>
      </c>
      <c r="AA14" s="6">
        <v>0.29411764705882354</v>
      </c>
      <c r="AB14" s="6">
        <v>0.1</v>
      </c>
      <c r="AC14" s="6">
        <v>0.16666666666666666</v>
      </c>
      <c r="AD14" s="6">
        <v>0.22222222222222221</v>
      </c>
      <c r="AE14" s="6">
        <v>8.3333333333333329E-2</v>
      </c>
      <c r="AF14" s="6">
        <v>0.3</v>
      </c>
      <c r="AG14" s="6">
        <v>0.5</v>
      </c>
      <c r="AH14" s="6">
        <v>0.14285714285714285</v>
      </c>
      <c r="AI14" s="6">
        <v>0.66666666666666663</v>
      </c>
      <c r="AJ14" s="6">
        <v>0.2</v>
      </c>
      <c r="AK14" s="6">
        <v>0</v>
      </c>
      <c r="AL14" s="6">
        <v>0</v>
      </c>
      <c r="AM14" s="6"/>
      <c r="AN14" s="6">
        <v>0.14173228346456693</v>
      </c>
      <c r="AO14" s="6">
        <v>0.11578947368421053</v>
      </c>
      <c r="AP14" s="6">
        <v>0.1111111111111111</v>
      </c>
      <c r="AQ14" s="6">
        <v>0.189873417721519</v>
      </c>
      <c r="AR14" s="6">
        <v>0.109375</v>
      </c>
      <c r="AS14" s="6"/>
      <c r="AT14" s="6">
        <v>0.12142857142857143</v>
      </c>
      <c r="AU14" s="6">
        <v>0.125</v>
      </c>
      <c r="AV14" s="6">
        <v>0.15436241610738255</v>
      </c>
      <c r="AW14" s="6"/>
      <c r="AX14" s="6">
        <v>8.771929824561403E-2</v>
      </c>
      <c r="AY14" s="6">
        <v>0.12244897959183673</v>
      </c>
      <c r="AZ14" s="6">
        <v>0.10344827586206896</v>
      </c>
      <c r="BA14" s="6">
        <v>0.12195121951219512</v>
      </c>
      <c r="BB14" s="6">
        <v>0.1276595744680851</v>
      </c>
      <c r="BC14" s="6">
        <v>8.1081081081081086E-2</v>
      </c>
      <c r="BD14" s="6">
        <v>7.1428571428571425E-2</v>
      </c>
      <c r="BE14" s="6">
        <v>0.13793103448275862</v>
      </c>
      <c r="BF14" s="6">
        <v>0</v>
      </c>
      <c r="BG14" s="6">
        <v>0.12</v>
      </c>
      <c r="BH14" s="6">
        <v>4.3478260869565216E-2</v>
      </c>
      <c r="BI14" s="6">
        <v>0.15384615384615385</v>
      </c>
      <c r="BJ14" s="6">
        <v>0.11764705882352941</v>
      </c>
      <c r="BK14" s="6">
        <v>0.2</v>
      </c>
      <c r="BL14" s="6">
        <v>0.63636363636363635</v>
      </c>
      <c r="BM14" s="6">
        <v>0.5</v>
      </c>
      <c r="BN14" s="6">
        <v>9.0909090909090912E-2</v>
      </c>
      <c r="BO14" s="6">
        <v>0</v>
      </c>
      <c r="BP14" s="6">
        <v>0.2857142857142857</v>
      </c>
      <c r="BQ14" s="6">
        <v>0.2857142857142857</v>
      </c>
      <c r="BR14" s="6"/>
      <c r="BS14" s="6">
        <v>0.11464968152866242</v>
      </c>
      <c r="BT14" s="6">
        <v>0.2</v>
      </c>
      <c r="BU14" s="6">
        <v>0.11764705882352941</v>
      </c>
      <c r="BV14" s="6">
        <v>0.13114754098360656</v>
      </c>
      <c r="BW14" s="6">
        <v>9.4339622641509441E-2</v>
      </c>
      <c r="BX14" s="6"/>
      <c r="BY14" s="6">
        <v>0.14754098360655737</v>
      </c>
      <c r="BZ14" s="6">
        <v>0.13461538461538461</v>
      </c>
      <c r="CA14" s="6">
        <v>0.13095238095238096</v>
      </c>
      <c r="CB14" s="6">
        <v>0.08</v>
      </c>
      <c r="CC14" s="6"/>
      <c r="CD14" s="6">
        <v>0.15</v>
      </c>
      <c r="CE14" s="6">
        <v>9.8484848484848481E-2</v>
      </c>
      <c r="CF14" s="6">
        <v>0.13114754098360656</v>
      </c>
      <c r="CG14" s="6"/>
      <c r="CH14" s="6">
        <v>0.12376237623762376</v>
      </c>
      <c r="CI14" s="6">
        <v>0.11278195488721804</v>
      </c>
      <c r="CJ14" s="6">
        <v>0.16666666666666666</v>
      </c>
      <c r="CK14" s="6"/>
      <c r="CL14" s="6">
        <v>0.11379310344827587</v>
      </c>
    </row>
    <row r="15" spans="1:90" ht="12.75">
      <c r="A15" s="4">
        <f t="shared" si="0"/>
        <v>13</v>
      </c>
      <c r="B15" s="3" t="s">
        <v>52</v>
      </c>
      <c r="C15" s="6">
        <v>0.1331923890063425</v>
      </c>
      <c r="D15" s="8"/>
      <c r="E15" s="6">
        <v>0.13392857142857142</v>
      </c>
      <c r="F15" s="6">
        <v>0.13157894736842105</v>
      </c>
      <c r="G15" s="6">
        <v>0.24242424242424243</v>
      </c>
      <c r="H15" s="6">
        <v>0</v>
      </c>
      <c r="I15" s="6">
        <v>0</v>
      </c>
      <c r="J15" s="6"/>
      <c r="K15" s="6">
        <v>0.16216216216216217</v>
      </c>
      <c r="L15" s="6">
        <v>0.13953488372093023</v>
      </c>
      <c r="M15" s="6">
        <v>0.1702127659574468</v>
      </c>
      <c r="N15" s="6">
        <v>9.5238095238095233E-2</v>
      </c>
      <c r="O15" s="6">
        <v>0</v>
      </c>
      <c r="P15" s="6">
        <v>0.20689655172413793</v>
      </c>
      <c r="Q15" s="6">
        <v>0</v>
      </c>
      <c r="R15" s="6">
        <v>0.15789473684210525</v>
      </c>
      <c r="S15" s="6">
        <v>0.2</v>
      </c>
      <c r="T15" s="6">
        <v>0</v>
      </c>
      <c r="U15" s="6">
        <v>0.13636363636363635</v>
      </c>
      <c r="V15" s="6">
        <v>0.14285714285714285</v>
      </c>
      <c r="W15" s="6">
        <v>0</v>
      </c>
      <c r="X15" s="6">
        <v>0</v>
      </c>
      <c r="Y15" s="6">
        <v>0.21428571428571427</v>
      </c>
      <c r="Z15" s="6">
        <v>0</v>
      </c>
      <c r="AA15" s="6">
        <v>0</v>
      </c>
      <c r="AB15" s="6">
        <v>0.2</v>
      </c>
      <c r="AC15" s="6">
        <v>0.33333333333333331</v>
      </c>
      <c r="AD15" s="6">
        <v>0.33333333333333331</v>
      </c>
      <c r="AE15" s="6">
        <v>0.5</v>
      </c>
      <c r="AF15" s="6">
        <v>0.2</v>
      </c>
      <c r="AG15" s="6">
        <v>0</v>
      </c>
      <c r="AH15" s="6">
        <v>0.2857142857142857</v>
      </c>
      <c r="AI15" s="6">
        <v>0</v>
      </c>
      <c r="AJ15" s="6">
        <v>0.4</v>
      </c>
      <c r="AK15" s="6">
        <v>0</v>
      </c>
      <c r="AL15" s="6">
        <v>0</v>
      </c>
      <c r="AM15" s="6"/>
      <c r="AN15" s="6">
        <v>0.10236220472440945</v>
      </c>
      <c r="AO15" s="6">
        <v>6.3157894736842107E-2</v>
      </c>
      <c r="AP15" s="6">
        <v>0.22222222222222221</v>
      </c>
      <c r="AQ15" s="6">
        <v>0.20253164556962025</v>
      </c>
      <c r="AR15" s="6">
        <v>4.6875E-2</v>
      </c>
      <c r="AS15" s="6"/>
      <c r="AT15" s="6">
        <v>0.1</v>
      </c>
      <c r="AU15" s="6">
        <v>0.125</v>
      </c>
      <c r="AV15" s="6">
        <v>0.17449664429530201</v>
      </c>
      <c r="AW15" s="6"/>
      <c r="AX15" s="6">
        <v>0.22807017543859648</v>
      </c>
      <c r="AY15" s="6">
        <v>0.20408163265306123</v>
      </c>
      <c r="AZ15" s="6">
        <v>0.27586206896551724</v>
      </c>
      <c r="BA15" s="6">
        <v>7.3170731707317069E-2</v>
      </c>
      <c r="BB15" s="6">
        <v>6.3829787234042548E-2</v>
      </c>
      <c r="BC15" s="6">
        <v>0.16216216216216217</v>
      </c>
      <c r="BD15" s="6">
        <v>0</v>
      </c>
      <c r="BE15" s="6">
        <v>0.10344827586206896</v>
      </c>
      <c r="BF15" s="6">
        <v>0</v>
      </c>
      <c r="BG15" s="6">
        <v>0.12</v>
      </c>
      <c r="BH15" s="6">
        <v>0.21739130434782608</v>
      </c>
      <c r="BI15" s="6">
        <v>0</v>
      </c>
      <c r="BJ15" s="6">
        <v>0.11764705882352941</v>
      </c>
      <c r="BK15" s="6">
        <v>0</v>
      </c>
      <c r="BL15" s="6">
        <v>0.27272727272727271</v>
      </c>
      <c r="BM15" s="6">
        <v>0.1875</v>
      </c>
      <c r="BN15" s="6">
        <v>0</v>
      </c>
      <c r="BO15" s="6">
        <v>0</v>
      </c>
      <c r="BP15" s="6">
        <v>0</v>
      </c>
      <c r="BQ15" s="6">
        <v>0</v>
      </c>
      <c r="BR15" s="6"/>
      <c r="BS15" s="6">
        <v>0.18471337579617833</v>
      </c>
      <c r="BT15" s="6">
        <v>0.1</v>
      </c>
      <c r="BU15" s="6">
        <v>0.12745098039215685</v>
      </c>
      <c r="BV15" s="6">
        <v>0.16393442622950818</v>
      </c>
      <c r="BW15" s="6">
        <v>3.7735849056603772E-2</v>
      </c>
      <c r="BX15" s="6"/>
      <c r="BY15" s="6">
        <v>0.10382513661202186</v>
      </c>
      <c r="BZ15" s="6">
        <v>6.4102564102564097E-2</v>
      </c>
      <c r="CA15" s="6">
        <v>0.27380952380952384</v>
      </c>
      <c r="CB15" s="6">
        <v>0.22</v>
      </c>
      <c r="CC15" s="6"/>
      <c r="CD15" s="6">
        <v>0.12142857142857143</v>
      </c>
      <c r="CE15" s="6">
        <v>9.8484848484848481E-2</v>
      </c>
      <c r="CF15" s="6">
        <v>0.26229508196721313</v>
      </c>
      <c r="CG15" s="6"/>
      <c r="CH15" s="6">
        <v>0.15346534653465346</v>
      </c>
      <c r="CI15" s="6">
        <v>8.2706766917293228E-2</v>
      </c>
      <c r="CJ15" s="6">
        <v>0.15217391304347827</v>
      </c>
      <c r="CK15" s="6"/>
      <c r="CL15" s="6">
        <v>0.14482758620689656</v>
      </c>
    </row>
    <row r="16" spans="1:90" ht="12.75">
      <c r="A16" s="4">
        <f t="shared" si="0"/>
        <v>15</v>
      </c>
      <c r="B16" s="3" t="s">
        <v>68</v>
      </c>
      <c r="C16" s="6">
        <v>0.13107822410147993</v>
      </c>
      <c r="D16" s="8"/>
      <c r="E16" s="6">
        <v>0.11607142857142858</v>
      </c>
      <c r="F16" s="6">
        <v>0.22368421052631579</v>
      </c>
      <c r="G16" s="6">
        <v>9.0909090909090912E-2</v>
      </c>
      <c r="H16" s="6">
        <v>0.2857142857142857</v>
      </c>
      <c r="I16" s="6">
        <v>9.5238095238095233E-2</v>
      </c>
      <c r="J16" s="6"/>
      <c r="K16" s="6">
        <v>0.13513513513513514</v>
      </c>
      <c r="L16" s="6">
        <v>0.11627906976744186</v>
      </c>
      <c r="M16" s="6">
        <v>0.14893617021276595</v>
      </c>
      <c r="N16" s="6">
        <v>0</v>
      </c>
      <c r="O16" s="6">
        <v>0</v>
      </c>
      <c r="P16" s="6">
        <v>0.10344827586206896</v>
      </c>
      <c r="Q16" s="6">
        <v>0.16279069767441862</v>
      </c>
      <c r="R16" s="6">
        <v>0.10526315789473684</v>
      </c>
      <c r="S16" s="6">
        <v>0.4</v>
      </c>
      <c r="T16" s="6">
        <v>0</v>
      </c>
      <c r="U16" s="6">
        <v>9.0909090909090912E-2</v>
      </c>
      <c r="V16" s="6">
        <v>0</v>
      </c>
      <c r="W16" s="6">
        <v>0</v>
      </c>
      <c r="X16" s="6">
        <v>0</v>
      </c>
      <c r="Y16" s="6">
        <v>0.21428571428571427</v>
      </c>
      <c r="Z16" s="6">
        <v>0.35714285714285715</v>
      </c>
      <c r="AA16" s="6">
        <v>0.11764705882352941</v>
      </c>
      <c r="AB16" s="6">
        <v>0.2</v>
      </c>
      <c r="AC16" s="6">
        <v>0.33333333333333331</v>
      </c>
      <c r="AD16" s="6">
        <v>0.22222222222222221</v>
      </c>
      <c r="AE16" s="6">
        <v>0.16666666666666666</v>
      </c>
      <c r="AF16" s="6">
        <v>0.2</v>
      </c>
      <c r="AG16" s="6">
        <v>0</v>
      </c>
      <c r="AH16" s="6">
        <v>0</v>
      </c>
      <c r="AI16" s="6">
        <v>0.66666666666666663</v>
      </c>
      <c r="AJ16" s="6">
        <v>0</v>
      </c>
      <c r="AK16" s="6">
        <v>0</v>
      </c>
      <c r="AL16" s="6">
        <v>1</v>
      </c>
      <c r="AM16" s="6"/>
      <c r="AN16" s="6">
        <v>0.15748031496062992</v>
      </c>
      <c r="AO16" s="6">
        <v>0.1368421052631579</v>
      </c>
      <c r="AP16" s="6">
        <v>0.18518518518518517</v>
      </c>
      <c r="AQ16" s="6">
        <v>0.10126582278481013</v>
      </c>
      <c r="AR16" s="6">
        <v>0</v>
      </c>
      <c r="AS16" s="6"/>
      <c r="AT16" s="6">
        <v>0.17142857142857143</v>
      </c>
      <c r="AU16" s="6">
        <v>9.2391304347826081E-2</v>
      </c>
      <c r="AV16" s="6">
        <v>0.1476510067114094</v>
      </c>
      <c r="AW16" s="6"/>
      <c r="AX16" s="6">
        <v>0.12280701754385964</v>
      </c>
      <c r="AY16" s="6">
        <v>0.16326530612244897</v>
      </c>
      <c r="AZ16" s="6">
        <v>6.8965517241379309E-2</v>
      </c>
      <c r="BA16" s="6">
        <v>0.17073170731707318</v>
      </c>
      <c r="BB16" s="6">
        <v>0.14893617021276595</v>
      </c>
      <c r="BC16" s="6">
        <v>0.13513513513513514</v>
      </c>
      <c r="BD16" s="6">
        <v>0</v>
      </c>
      <c r="BE16" s="6">
        <v>0.17241379310344829</v>
      </c>
      <c r="BF16" s="6">
        <v>7.1428571428571425E-2</v>
      </c>
      <c r="BG16" s="6">
        <v>0.4</v>
      </c>
      <c r="BH16" s="6">
        <v>0.30434782608695654</v>
      </c>
      <c r="BI16" s="6">
        <v>0</v>
      </c>
      <c r="BJ16" s="6">
        <v>0</v>
      </c>
      <c r="BK16" s="6">
        <v>0</v>
      </c>
      <c r="BL16" s="6">
        <v>0</v>
      </c>
      <c r="BM16" s="6">
        <v>0</v>
      </c>
      <c r="BN16" s="6">
        <v>0</v>
      </c>
      <c r="BO16" s="6">
        <v>0</v>
      </c>
      <c r="BP16" s="6">
        <v>0.2857142857142857</v>
      </c>
      <c r="BQ16" s="6">
        <v>0.2857142857142857</v>
      </c>
      <c r="BR16" s="6"/>
      <c r="BS16" s="6">
        <v>0.12101910828025478</v>
      </c>
      <c r="BT16" s="6">
        <v>0.17</v>
      </c>
      <c r="BU16" s="6">
        <v>6.8627450980392163E-2</v>
      </c>
      <c r="BV16" s="6">
        <v>0.21311475409836064</v>
      </c>
      <c r="BW16" s="6">
        <v>0.13207547169811321</v>
      </c>
      <c r="BX16" s="6"/>
      <c r="BY16" s="6">
        <v>0.15846994535519127</v>
      </c>
      <c r="BZ16" s="6">
        <v>9.6153846153846159E-2</v>
      </c>
      <c r="CA16" s="6">
        <v>8.3333333333333329E-2</v>
      </c>
      <c r="CB16" s="6">
        <v>0.24</v>
      </c>
      <c r="CC16" s="6"/>
      <c r="CD16" s="6">
        <v>0.125</v>
      </c>
      <c r="CE16" s="6">
        <v>9.8484848484848481E-2</v>
      </c>
      <c r="CF16" s="6">
        <v>0.21311475409836064</v>
      </c>
      <c r="CG16" s="6"/>
      <c r="CH16" s="6">
        <v>0.14356435643564355</v>
      </c>
      <c r="CI16" s="6">
        <v>0.12781954887218044</v>
      </c>
      <c r="CJ16" s="6">
        <v>0.12318840579710146</v>
      </c>
      <c r="CK16" s="6"/>
      <c r="CL16" s="6">
        <v>0.16206896551724137</v>
      </c>
    </row>
    <row r="17" spans="1:90" ht="12.75">
      <c r="A17" s="4">
        <f t="shared" si="0"/>
        <v>15</v>
      </c>
      <c r="B17" s="3" t="s">
        <v>49</v>
      </c>
      <c r="C17" s="6">
        <v>0.13107822410147993</v>
      </c>
      <c r="D17" s="8"/>
      <c r="E17" s="6">
        <v>0.11904761904761904</v>
      </c>
      <c r="F17" s="6">
        <v>0.13157894736842105</v>
      </c>
      <c r="G17" s="6">
        <v>0.21212121212121213</v>
      </c>
      <c r="H17" s="6">
        <v>0.14285714285714285</v>
      </c>
      <c r="I17" s="6">
        <v>0.23809523809523808</v>
      </c>
      <c r="J17" s="6"/>
      <c r="K17" s="6">
        <v>0.1891891891891892</v>
      </c>
      <c r="L17" s="6">
        <v>9.3023255813953487E-2</v>
      </c>
      <c r="M17" s="6">
        <v>6.3829787234042548E-2</v>
      </c>
      <c r="N17" s="6">
        <v>0.23809523809523808</v>
      </c>
      <c r="O17" s="6">
        <v>3.7037037037037035E-2</v>
      </c>
      <c r="P17" s="6">
        <v>6.8965517241379309E-2</v>
      </c>
      <c r="Q17" s="6">
        <v>0.13953488372093023</v>
      </c>
      <c r="R17" s="6">
        <v>5.2631578947368418E-2</v>
      </c>
      <c r="S17" s="6">
        <v>0.16</v>
      </c>
      <c r="T17" s="6">
        <v>0.33333333333333331</v>
      </c>
      <c r="U17" s="6">
        <v>9.0909090909090912E-2</v>
      </c>
      <c r="V17" s="6">
        <v>0.35714285714285715</v>
      </c>
      <c r="W17" s="6">
        <v>0.33333333333333331</v>
      </c>
      <c r="X17" s="6">
        <v>7.6923076923076927E-2</v>
      </c>
      <c r="Y17" s="6">
        <v>7.1428571428571425E-2</v>
      </c>
      <c r="Z17" s="6">
        <v>7.1428571428571425E-2</v>
      </c>
      <c r="AA17" s="6">
        <v>0</v>
      </c>
      <c r="AB17" s="6">
        <v>0</v>
      </c>
      <c r="AC17" s="6">
        <v>0.16666666666666666</v>
      </c>
      <c r="AD17" s="6">
        <v>0.22222222222222221</v>
      </c>
      <c r="AE17" s="6">
        <v>0.16666666666666666</v>
      </c>
      <c r="AF17" s="6">
        <v>0.3</v>
      </c>
      <c r="AG17" s="6">
        <v>0.25</v>
      </c>
      <c r="AH17" s="6">
        <v>0.42857142857142855</v>
      </c>
      <c r="AI17" s="6">
        <v>0.33333333333333331</v>
      </c>
      <c r="AJ17" s="6">
        <v>0</v>
      </c>
      <c r="AK17" s="6">
        <v>0</v>
      </c>
      <c r="AL17" s="6">
        <v>0.5</v>
      </c>
      <c r="AM17" s="6"/>
      <c r="AN17" s="6">
        <v>0.10236220472440945</v>
      </c>
      <c r="AO17" s="6">
        <v>0.17894736842105263</v>
      </c>
      <c r="AP17" s="6">
        <v>0.10185185185185185</v>
      </c>
      <c r="AQ17" s="6">
        <v>0.17721518987341772</v>
      </c>
      <c r="AR17" s="6">
        <v>0.125</v>
      </c>
      <c r="AS17" s="6"/>
      <c r="AT17" s="6">
        <v>0.17857142857142858</v>
      </c>
      <c r="AU17" s="6">
        <v>9.2391304347826081E-2</v>
      </c>
      <c r="AV17" s="6">
        <v>0.14093959731543623</v>
      </c>
      <c r="AW17" s="6"/>
      <c r="AX17" s="6">
        <v>0.12280701754385964</v>
      </c>
      <c r="AY17" s="6">
        <v>6.1224489795918366E-2</v>
      </c>
      <c r="AZ17" s="6">
        <v>0.2413793103448276</v>
      </c>
      <c r="BA17" s="6">
        <v>0.12195121951219512</v>
      </c>
      <c r="BB17" s="6">
        <v>0.10638297872340426</v>
      </c>
      <c r="BC17" s="6">
        <v>5.4054054054054057E-2</v>
      </c>
      <c r="BD17" s="6">
        <v>7.1428571428571425E-2</v>
      </c>
      <c r="BE17" s="6">
        <v>0.17241379310344829</v>
      </c>
      <c r="BF17" s="6">
        <v>7.1428571428571425E-2</v>
      </c>
      <c r="BG17" s="6">
        <v>0.16</v>
      </c>
      <c r="BH17" s="6">
        <v>0.21739130434782608</v>
      </c>
      <c r="BI17" s="6">
        <v>0</v>
      </c>
      <c r="BJ17" s="6">
        <v>0.11764705882352941</v>
      </c>
      <c r="BK17" s="6">
        <v>0</v>
      </c>
      <c r="BL17" s="6">
        <v>0.27272727272727271</v>
      </c>
      <c r="BM17" s="6">
        <v>0.3125</v>
      </c>
      <c r="BN17" s="6">
        <v>0.36363636363636365</v>
      </c>
      <c r="BO17" s="6">
        <v>0</v>
      </c>
      <c r="BP17" s="6">
        <v>0.2857142857142857</v>
      </c>
      <c r="BQ17" s="6">
        <v>0.14285714285714285</v>
      </c>
      <c r="BR17" s="6"/>
      <c r="BS17" s="6">
        <v>0.16560509554140126</v>
      </c>
      <c r="BT17" s="6">
        <v>0.16</v>
      </c>
      <c r="BU17" s="6">
        <v>0.12745098039215685</v>
      </c>
      <c r="BV17" s="6">
        <v>6.5573770491803282E-2</v>
      </c>
      <c r="BW17" s="6">
        <v>7.5471698113207544E-2</v>
      </c>
      <c r="BX17" s="6"/>
      <c r="BY17" s="6">
        <v>0.14754098360655737</v>
      </c>
      <c r="BZ17" s="6">
        <v>0.12820512820512819</v>
      </c>
      <c r="CA17" s="6">
        <v>8.3333333333333329E-2</v>
      </c>
      <c r="CB17" s="6">
        <v>0.18</v>
      </c>
      <c r="CC17" s="6"/>
      <c r="CD17" s="6">
        <v>0.15</v>
      </c>
      <c r="CE17" s="6">
        <v>9.8484848484848481E-2</v>
      </c>
      <c r="CF17" s="6">
        <v>0.13114754098360656</v>
      </c>
      <c r="CG17" s="6"/>
      <c r="CH17" s="6">
        <v>0.16831683168316833</v>
      </c>
      <c r="CI17" s="6">
        <v>9.0225563909774431E-2</v>
      </c>
      <c r="CJ17" s="6">
        <v>0.12318840579710146</v>
      </c>
      <c r="CK17" s="6"/>
      <c r="CL17" s="6">
        <v>0.15172413793103448</v>
      </c>
    </row>
    <row r="18" spans="1:90" ht="12.75">
      <c r="A18" s="4">
        <f t="shared" si="0"/>
        <v>17</v>
      </c>
      <c r="B18" s="3" t="s">
        <v>15</v>
      </c>
      <c r="C18" s="6">
        <v>0.12896405919661733</v>
      </c>
      <c r="D18" s="8"/>
      <c r="E18" s="6">
        <v>0.12797619047619047</v>
      </c>
      <c r="F18" s="6">
        <v>0.13157894736842105</v>
      </c>
      <c r="G18" s="6">
        <v>0</v>
      </c>
      <c r="H18" s="6">
        <v>0</v>
      </c>
      <c r="I18" s="6">
        <v>0.38095238095238093</v>
      </c>
      <c r="J18" s="6"/>
      <c r="K18" s="6">
        <v>0.32432432432432434</v>
      </c>
      <c r="L18" s="6">
        <v>0.11627906976744186</v>
      </c>
      <c r="M18" s="6">
        <v>4.2553191489361701E-2</v>
      </c>
      <c r="N18" s="6">
        <v>0</v>
      </c>
      <c r="O18" s="6">
        <v>0</v>
      </c>
      <c r="P18" s="6">
        <v>0.17241379310344829</v>
      </c>
      <c r="Q18" s="6">
        <v>6.9767441860465115E-2</v>
      </c>
      <c r="R18" s="6">
        <v>0.26315789473684209</v>
      </c>
      <c r="S18" s="6">
        <v>0.4</v>
      </c>
      <c r="T18" s="6">
        <v>0.77777777777777779</v>
      </c>
      <c r="U18" s="6">
        <v>9.0909090909090912E-2</v>
      </c>
      <c r="V18" s="6">
        <v>0</v>
      </c>
      <c r="W18" s="6">
        <v>0</v>
      </c>
      <c r="X18" s="6">
        <v>0.15384615384615385</v>
      </c>
      <c r="Y18" s="6">
        <v>0.35714285714285715</v>
      </c>
      <c r="Z18" s="6">
        <v>0.14285714285714285</v>
      </c>
      <c r="AA18" s="6">
        <v>0</v>
      </c>
      <c r="AB18" s="6">
        <v>0</v>
      </c>
      <c r="AC18" s="6">
        <v>0</v>
      </c>
      <c r="AD18" s="6">
        <v>0.33333333333333331</v>
      </c>
      <c r="AE18" s="6">
        <v>0</v>
      </c>
      <c r="AF18" s="6">
        <v>0</v>
      </c>
      <c r="AG18" s="6">
        <v>0</v>
      </c>
      <c r="AH18" s="6">
        <v>0</v>
      </c>
      <c r="AI18" s="6">
        <v>0</v>
      </c>
      <c r="AJ18" s="6">
        <v>0</v>
      </c>
      <c r="AK18" s="6">
        <v>0</v>
      </c>
      <c r="AL18" s="6">
        <v>0</v>
      </c>
      <c r="AM18" s="6"/>
      <c r="AN18" s="6">
        <v>0.14173228346456693</v>
      </c>
      <c r="AO18" s="6">
        <v>5.2631578947368418E-2</v>
      </c>
      <c r="AP18" s="6">
        <v>0.27777777777777779</v>
      </c>
      <c r="AQ18" s="6">
        <v>6.3291139240506333E-2</v>
      </c>
      <c r="AR18" s="6">
        <v>4.6875E-2</v>
      </c>
      <c r="AS18" s="6"/>
      <c r="AT18" s="6">
        <v>8.5714285714285715E-2</v>
      </c>
      <c r="AU18" s="6">
        <v>0.14130434782608695</v>
      </c>
      <c r="AV18" s="6">
        <v>0.15436241610738255</v>
      </c>
      <c r="AW18" s="6"/>
      <c r="AX18" s="6">
        <v>8.771929824561403E-2</v>
      </c>
      <c r="AY18" s="6">
        <v>0.14285714285714285</v>
      </c>
      <c r="AZ18" s="6">
        <v>6.8965517241379309E-2</v>
      </c>
      <c r="BA18" s="6">
        <v>4.878048780487805E-2</v>
      </c>
      <c r="BB18" s="6">
        <v>0.10638297872340426</v>
      </c>
      <c r="BC18" s="6">
        <v>5.4054054054054057E-2</v>
      </c>
      <c r="BD18" s="6">
        <v>0.5</v>
      </c>
      <c r="BE18" s="6">
        <v>0.17241379310344829</v>
      </c>
      <c r="BF18" s="6">
        <v>0</v>
      </c>
      <c r="BG18" s="6">
        <v>0.2</v>
      </c>
      <c r="BH18" s="6">
        <v>0.34782608695652173</v>
      </c>
      <c r="BI18" s="6">
        <v>0.15384615384615385</v>
      </c>
      <c r="BJ18" s="6">
        <v>0</v>
      </c>
      <c r="BK18" s="6">
        <v>0.2</v>
      </c>
      <c r="BL18" s="6">
        <v>0.18181818181818182</v>
      </c>
      <c r="BM18" s="6">
        <v>0.3125</v>
      </c>
      <c r="BN18" s="6">
        <v>0.18181818181818182</v>
      </c>
      <c r="BO18" s="6">
        <v>1</v>
      </c>
      <c r="BP18" s="6">
        <v>0.2857142857142857</v>
      </c>
      <c r="BQ18" s="6">
        <v>0</v>
      </c>
      <c r="BR18" s="6"/>
      <c r="BS18" s="6">
        <v>0.1464968152866242</v>
      </c>
      <c r="BT18" s="6">
        <v>0.1</v>
      </c>
      <c r="BU18" s="6">
        <v>9.8039215686274508E-2</v>
      </c>
      <c r="BV18" s="6">
        <v>0.19672131147540983</v>
      </c>
      <c r="BW18" s="6">
        <v>0.13207547169811321</v>
      </c>
      <c r="BX18" s="6"/>
      <c r="BY18" s="6">
        <v>0.10928961748633879</v>
      </c>
      <c r="BZ18" s="6">
        <v>7.6923076923076927E-2</v>
      </c>
      <c r="CA18" s="6">
        <v>0.25</v>
      </c>
      <c r="CB18" s="6">
        <v>0.16</v>
      </c>
      <c r="CC18" s="6"/>
      <c r="CD18" s="6">
        <v>0.10714285714285714</v>
      </c>
      <c r="CE18" s="6">
        <v>9.8484848484848481E-2</v>
      </c>
      <c r="CF18" s="6">
        <v>0.29508196721311475</v>
      </c>
      <c r="CG18" s="6"/>
      <c r="CH18" s="6">
        <v>0.14851485148514851</v>
      </c>
      <c r="CI18" s="6">
        <v>0.12030075187969924</v>
      </c>
      <c r="CJ18" s="6">
        <v>0.10869565217391304</v>
      </c>
      <c r="CK18" s="6"/>
      <c r="CL18" s="6">
        <v>0.13793103448275862</v>
      </c>
    </row>
    <row r="19" spans="1:90" ht="12.75">
      <c r="A19" s="4">
        <f t="shared" si="0"/>
        <v>17</v>
      </c>
      <c r="B19" s="3" t="s">
        <v>67</v>
      </c>
      <c r="C19" s="6">
        <v>0.12896405919661733</v>
      </c>
      <c r="D19" s="8"/>
      <c r="E19" s="6">
        <v>0.14285714285714285</v>
      </c>
      <c r="F19" s="6">
        <v>7.8947368421052627E-2</v>
      </c>
      <c r="G19" s="6">
        <v>6.0606060606060608E-2</v>
      </c>
      <c r="H19" s="6">
        <v>0.42857142857142855</v>
      </c>
      <c r="I19" s="6">
        <v>4.7619047619047616E-2</v>
      </c>
      <c r="J19" s="6"/>
      <c r="K19" s="6">
        <v>0.16216216216216217</v>
      </c>
      <c r="L19" s="6">
        <v>0.11627906976744186</v>
      </c>
      <c r="M19" s="6">
        <v>6.3829787234042548E-2</v>
      </c>
      <c r="N19" s="6">
        <v>0.38095238095238093</v>
      </c>
      <c r="O19" s="6">
        <v>0.1111111111111111</v>
      </c>
      <c r="P19" s="6">
        <v>3.4482758620689655E-2</v>
      </c>
      <c r="Q19" s="6">
        <v>6.9767441860465115E-2</v>
      </c>
      <c r="R19" s="6">
        <v>0.15789473684210525</v>
      </c>
      <c r="S19" s="6">
        <v>0.12</v>
      </c>
      <c r="T19" s="6">
        <v>0.1111111111111111</v>
      </c>
      <c r="U19" s="6">
        <v>0.13636363636363635</v>
      </c>
      <c r="V19" s="6">
        <v>0</v>
      </c>
      <c r="W19" s="6">
        <v>0.1111111111111111</v>
      </c>
      <c r="X19" s="6">
        <v>0.23076923076923078</v>
      </c>
      <c r="Y19" s="6">
        <v>0.21428571428571427</v>
      </c>
      <c r="Z19" s="6">
        <v>0.42857142857142855</v>
      </c>
      <c r="AA19" s="6">
        <v>0</v>
      </c>
      <c r="AB19" s="6">
        <v>0.1</v>
      </c>
      <c r="AC19" s="6">
        <v>0.16666666666666666</v>
      </c>
      <c r="AD19" s="6">
        <v>0</v>
      </c>
      <c r="AE19" s="6">
        <v>8.3333333333333329E-2</v>
      </c>
      <c r="AF19" s="6">
        <v>0.1</v>
      </c>
      <c r="AG19" s="6">
        <v>0</v>
      </c>
      <c r="AH19" s="6">
        <v>0.2857142857142857</v>
      </c>
      <c r="AI19" s="6">
        <v>0</v>
      </c>
      <c r="AJ19" s="6">
        <v>0</v>
      </c>
      <c r="AK19" s="6">
        <v>0</v>
      </c>
      <c r="AL19" s="6">
        <v>0</v>
      </c>
      <c r="AM19" s="6"/>
      <c r="AN19" s="6">
        <v>0.17322834645669291</v>
      </c>
      <c r="AO19" s="6">
        <v>0.12631578947368421</v>
      </c>
      <c r="AP19" s="6">
        <v>0.12037037037037036</v>
      </c>
      <c r="AQ19" s="6">
        <v>8.8607594936708861E-2</v>
      </c>
      <c r="AR19" s="6">
        <v>0.109375</v>
      </c>
      <c r="AS19" s="6"/>
      <c r="AT19" s="6">
        <v>0.17142857142857143</v>
      </c>
      <c r="AU19" s="6">
        <v>0.10869565217391304</v>
      </c>
      <c r="AV19" s="6">
        <v>0.11409395973154363</v>
      </c>
      <c r="AW19" s="6"/>
      <c r="AX19" s="6">
        <v>0.10526315789473684</v>
      </c>
      <c r="AY19" s="6">
        <v>0.14285714285714285</v>
      </c>
      <c r="AZ19" s="6">
        <v>0.20689655172413793</v>
      </c>
      <c r="BA19" s="6">
        <v>2.4390243902439025E-2</v>
      </c>
      <c r="BB19" s="6">
        <v>0.10638297872340426</v>
      </c>
      <c r="BC19" s="6">
        <v>2.7027027027027029E-2</v>
      </c>
      <c r="BD19" s="6">
        <v>0.14285714285714285</v>
      </c>
      <c r="BE19" s="6">
        <v>0.27586206896551724</v>
      </c>
      <c r="BF19" s="6">
        <v>0.14285714285714285</v>
      </c>
      <c r="BG19" s="6">
        <v>0.12</v>
      </c>
      <c r="BH19" s="6">
        <v>0.17391304347826086</v>
      </c>
      <c r="BI19" s="6">
        <v>0.15384615384615385</v>
      </c>
      <c r="BJ19" s="6">
        <v>5.8823529411764705E-2</v>
      </c>
      <c r="BK19" s="6">
        <v>0.2</v>
      </c>
      <c r="BL19" s="6">
        <v>0</v>
      </c>
      <c r="BM19" s="6">
        <v>0.1875</v>
      </c>
      <c r="BN19" s="6">
        <v>0.18181818181818182</v>
      </c>
      <c r="BO19" s="6">
        <v>0</v>
      </c>
      <c r="BP19" s="6">
        <v>0.14285714285714285</v>
      </c>
      <c r="BQ19" s="6">
        <v>0</v>
      </c>
      <c r="BR19" s="6"/>
      <c r="BS19" s="6">
        <v>9.5541401273885357E-2</v>
      </c>
      <c r="BT19" s="6">
        <v>0.13</v>
      </c>
      <c r="BU19" s="6">
        <v>0.15686274509803921</v>
      </c>
      <c r="BV19" s="6">
        <v>0.13114754098360656</v>
      </c>
      <c r="BW19" s="6">
        <v>0.16981132075471697</v>
      </c>
      <c r="BX19" s="6"/>
      <c r="BY19" s="6">
        <v>0.16939890710382513</v>
      </c>
      <c r="BZ19" s="6">
        <v>0.14743589743589744</v>
      </c>
      <c r="CA19" s="6">
        <v>2.3809523809523808E-2</v>
      </c>
      <c r="CB19" s="6">
        <v>0.08</v>
      </c>
      <c r="CC19" s="6"/>
      <c r="CD19" s="6">
        <v>0.15</v>
      </c>
      <c r="CE19" s="6">
        <v>0.12878787878787878</v>
      </c>
      <c r="CF19" s="6">
        <v>3.2786885245901641E-2</v>
      </c>
      <c r="CG19" s="6"/>
      <c r="CH19" s="6">
        <v>9.9009900990099015E-2</v>
      </c>
      <c r="CI19" s="6">
        <v>0.12030075187969924</v>
      </c>
      <c r="CJ19" s="6">
        <v>0.18115942028985507</v>
      </c>
      <c r="CK19" s="6"/>
      <c r="CL19" s="6">
        <v>0.1103448275862069</v>
      </c>
    </row>
    <row r="20" spans="1:90" ht="12.75">
      <c r="A20" s="4">
        <f t="shared" si="0"/>
        <v>19</v>
      </c>
      <c r="B20" s="3" t="s">
        <v>59</v>
      </c>
      <c r="C20" s="6">
        <v>0.12684989429175475</v>
      </c>
      <c r="D20" s="8"/>
      <c r="E20" s="6">
        <v>0.12797619047619047</v>
      </c>
      <c r="F20" s="6">
        <v>0.13157894736842105</v>
      </c>
      <c r="G20" s="6">
        <v>6.0606060606060608E-2</v>
      </c>
      <c r="H20" s="6">
        <v>0.42857142857142855</v>
      </c>
      <c r="I20" s="6">
        <v>9.5238095238095233E-2</v>
      </c>
      <c r="J20" s="6"/>
      <c r="K20" s="6">
        <v>0.32432432432432434</v>
      </c>
      <c r="L20" s="6">
        <v>9.3023255813953487E-2</v>
      </c>
      <c r="M20" s="6">
        <v>0.21276595744680851</v>
      </c>
      <c r="N20" s="6">
        <v>4.7619047619047616E-2</v>
      </c>
      <c r="O20" s="6">
        <v>7.407407407407407E-2</v>
      </c>
      <c r="P20" s="6">
        <v>0.10344827586206896</v>
      </c>
      <c r="Q20" s="6">
        <v>9.3023255813953487E-2</v>
      </c>
      <c r="R20" s="6">
        <v>5.2631578947368418E-2</v>
      </c>
      <c r="S20" s="6">
        <v>0.16</v>
      </c>
      <c r="T20" s="6">
        <v>0.22222222222222221</v>
      </c>
      <c r="U20" s="6">
        <v>9.0909090909090912E-2</v>
      </c>
      <c r="V20" s="6">
        <v>7.1428571428571425E-2</v>
      </c>
      <c r="W20" s="6">
        <v>0.22222222222222221</v>
      </c>
      <c r="X20" s="6">
        <v>0</v>
      </c>
      <c r="Y20" s="6">
        <v>0.14285714285714285</v>
      </c>
      <c r="Z20" s="6">
        <v>0.42857142857142855</v>
      </c>
      <c r="AA20" s="6">
        <v>0</v>
      </c>
      <c r="AB20" s="6">
        <v>0.2</v>
      </c>
      <c r="AC20" s="6">
        <v>0</v>
      </c>
      <c r="AD20" s="6">
        <v>0</v>
      </c>
      <c r="AE20" s="6">
        <v>0.16666666666666666</v>
      </c>
      <c r="AF20" s="6">
        <v>0</v>
      </c>
      <c r="AG20" s="6">
        <v>0.5</v>
      </c>
      <c r="AH20" s="6">
        <v>0.14285714285714285</v>
      </c>
      <c r="AI20" s="6">
        <v>0</v>
      </c>
      <c r="AJ20" s="6">
        <v>0</v>
      </c>
      <c r="AK20" s="6">
        <v>0.5</v>
      </c>
      <c r="AL20" s="6">
        <v>0</v>
      </c>
      <c r="AM20" s="6"/>
      <c r="AN20" s="6">
        <v>0.13385826771653545</v>
      </c>
      <c r="AO20" s="6">
        <v>0.12631578947368421</v>
      </c>
      <c r="AP20" s="6">
        <v>0.10185185185185185</v>
      </c>
      <c r="AQ20" s="6">
        <v>0.16455696202531644</v>
      </c>
      <c r="AR20" s="6">
        <v>0.109375</v>
      </c>
      <c r="AS20" s="6"/>
      <c r="AT20" s="6">
        <v>0.10714285714285714</v>
      </c>
      <c r="AU20" s="6">
        <v>0.14673913043478262</v>
      </c>
      <c r="AV20" s="6">
        <v>0.12080536912751678</v>
      </c>
      <c r="AW20" s="6"/>
      <c r="AX20" s="6">
        <v>0.19298245614035087</v>
      </c>
      <c r="AY20" s="6">
        <v>6.1224489795918366E-2</v>
      </c>
      <c r="AZ20" s="6">
        <v>0.20689655172413793</v>
      </c>
      <c r="BA20" s="6">
        <v>0.14634146341463414</v>
      </c>
      <c r="BB20" s="6">
        <v>0.14893617021276595</v>
      </c>
      <c r="BC20" s="6">
        <v>0.10810810810810811</v>
      </c>
      <c r="BD20" s="6">
        <v>0.21428571428571427</v>
      </c>
      <c r="BE20" s="6">
        <v>0</v>
      </c>
      <c r="BF20" s="6">
        <v>7.1428571428571425E-2</v>
      </c>
      <c r="BG20" s="6">
        <v>0.16</v>
      </c>
      <c r="BH20" s="6">
        <v>8.6956521739130432E-2</v>
      </c>
      <c r="BI20" s="6">
        <v>7.6923076923076927E-2</v>
      </c>
      <c r="BJ20" s="6">
        <v>0.11764705882352941</v>
      </c>
      <c r="BK20" s="6">
        <v>0.1</v>
      </c>
      <c r="BL20" s="6">
        <v>9.0909090909090912E-2</v>
      </c>
      <c r="BM20" s="6">
        <v>0.125</v>
      </c>
      <c r="BN20" s="6">
        <v>0.27272727272727271</v>
      </c>
      <c r="BO20" s="6">
        <v>0</v>
      </c>
      <c r="BP20" s="6">
        <v>0.14285714285714285</v>
      </c>
      <c r="BQ20" s="6">
        <v>0.14285714285714285</v>
      </c>
      <c r="BR20" s="6"/>
      <c r="BS20" s="6">
        <v>0.11464968152866242</v>
      </c>
      <c r="BT20" s="6">
        <v>0.14000000000000001</v>
      </c>
      <c r="BU20" s="6">
        <v>0.12745098039215685</v>
      </c>
      <c r="BV20" s="6">
        <v>0.18032786885245902</v>
      </c>
      <c r="BW20" s="6">
        <v>7.5471698113207544E-2</v>
      </c>
      <c r="BX20" s="6"/>
      <c r="BY20" s="6">
        <v>0.16939890710382513</v>
      </c>
      <c r="BZ20" s="6">
        <v>8.3333333333333329E-2</v>
      </c>
      <c r="CA20" s="6">
        <v>9.5238095238095233E-2</v>
      </c>
      <c r="CB20" s="6">
        <v>0.16</v>
      </c>
      <c r="CC20" s="6"/>
      <c r="CD20" s="6">
        <v>0.15714285714285714</v>
      </c>
      <c r="CE20" s="6">
        <v>8.3333333333333329E-2</v>
      </c>
      <c r="CF20" s="6">
        <v>8.1967213114754092E-2</v>
      </c>
      <c r="CG20" s="6"/>
      <c r="CH20" s="6">
        <v>0.13861386138613863</v>
      </c>
      <c r="CI20" s="6">
        <v>0.10526315789473684</v>
      </c>
      <c r="CJ20" s="6">
        <v>0.13043478260869565</v>
      </c>
      <c r="CK20" s="6"/>
      <c r="CL20" s="6">
        <v>0.11724137931034483</v>
      </c>
    </row>
    <row r="21" spans="1:90" ht="12.75">
      <c r="A21" s="4">
        <f t="shared" si="0"/>
        <v>19</v>
      </c>
      <c r="B21" s="3" t="s">
        <v>29</v>
      </c>
      <c r="C21" s="6">
        <v>0.12684989429175475</v>
      </c>
      <c r="D21" s="8"/>
      <c r="E21" s="6">
        <v>0.125</v>
      </c>
      <c r="F21" s="6">
        <v>0.11842105263157894</v>
      </c>
      <c r="G21" s="6">
        <v>0.15151515151515152</v>
      </c>
      <c r="H21" s="6">
        <v>0.14285714285714285</v>
      </c>
      <c r="I21" s="6">
        <v>9.5238095238095233E-2</v>
      </c>
      <c r="J21" s="6"/>
      <c r="K21" s="6">
        <v>8.1081081081081086E-2</v>
      </c>
      <c r="L21" s="6">
        <v>6.9767441860465115E-2</v>
      </c>
      <c r="M21" s="6">
        <v>0.14893617021276595</v>
      </c>
      <c r="N21" s="6">
        <v>0.23809523809523808</v>
      </c>
      <c r="O21" s="6">
        <v>7.407407407407407E-2</v>
      </c>
      <c r="P21" s="6">
        <v>0.10344827586206896</v>
      </c>
      <c r="Q21" s="6">
        <v>0.20930232558139536</v>
      </c>
      <c r="R21" s="6">
        <v>5.2631578947368418E-2</v>
      </c>
      <c r="S21" s="6">
        <v>0.16</v>
      </c>
      <c r="T21" s="6">
        <v>0.1111111111111111</v>
      </c>
      <c r="U21" s="6">
        <v>9.0909090909090912E-2</v>
      </c>
      <c r="V21" s="6">
        <v>7.1428571428571425E-2</v>
      </c>
      <c r="W21" s="6">
        <v>0.33333333333333331</v>
      </c>
      <c r="X21" s="6">
        <v>7.6923076923076927E-2</v>
      </c>
      <c r="Y21" s="6">
        <v>7.1428571428571425E-2</v>
      </c>
      <c r="Z21" s="6">
        <v>0.2857142857142857</v>
      </c>
      <c r="AA21" s="6">
        <v>5.8823529411764705E-2</v>
      </c>
      <c r="AB21" s="6">
        <v>0.2</v>
      </c>
      <c r="AC21" s="6">
        <v>0.16666666666666666</v>
      </c>
      <c r="AD21" s="6">
        <v>0.1111111111111111</v>
      </c>
      <c r="AE21" s="6">
        <v>0.16666666666666666</v>
      </c>
      <c r="AF21" s="6">
        <v>0.1</v>
      </c>
      <c r="AG21" s="6">
        <v>0.25</v>
      </c>
      <c r="AH21" s="6">
        <v>0</v>
      </c>
      <c r="AI21" s="6">
        <v>0.33333333333333331</v>
      </c>
      <c r="AJ21" s="6">
        <v>0</v>
      </c>
      <c r="AK21" s="6">
        <v>0.5</v>
      </c>
      <c r="AL21" s="6">
        <v>0.5</v>
      </c>
      <c r="AM21" s="6"/>
      <c r="AN21" s="6">
        <v>0.11023622047244094</v>
      </c>
      <c r="AO21" s="6">
        <v>0.12631578947368421</v>
      </c>
      <c r="AP21" s="6">
        <v>0.14814814814814814</v>
      </c>
      <c r="AQ21" s="6">
        <v>0.12658227848101267</v>
      </c>
      <c r="AR21" s="6">
        <v>0.109375</v>
      </c>
      <c r="AS21" s="6"/>
      <c r="AT21" s="6">
        <v>0.15</v>
      </c>
      <c r="AU21" s="6">
        <v>0.10326086956521739</v>
      </c>
      <c r="AV21" s="6">
        <v>0.13422818791946309</v>
      </c>
      <c r="AW21" s="6"/>
      <c r="AX21" s="6">
        <v>0.14035087719298245</v>
      </c>
      <c r="AY21" s="6">
        <v>0.14285714285714285</v>
      </c>
      <c r="AZ21" s="6">
        <v>0.10344827586206896</v>
      </c>
      <c r="BA21" s="6">
        <v>0.17073170731707318</v>
      </c>
      <c r="BB21" s="6">
        <v>0.1276595744680851</v>
      </c>
      <c r="BC21" s="6">
        <v>0.21621621621621623</v>
      </c>
      <c r="BD21" s="6">
        <v>7.1428571428571425E-2</v>
      </c>
      <c r="BE21" s="6">
        <v>6.8965517241379309E-2</v>
      </c>
      <c r="BF21" s="6">
        <v>7.1428571428571425E-2</v>
      </c>
      <c r="BG21" s="6">
        <v>0.08</v>
      </c>
      <c r="BH21" s="6">
        <v>0.17391304347826086</v>
      </c>
      <c r="BI21" s="6">
        <v>7.6923076923076927E-2</v>
      </c>
      <c r="BJ21" s="6">
        <v>5.8823529411764705E-2</v>
      </c>
      <c r="BK21" s="6">
        <v>0</v>
      </c>
      <c r="BL21" s="6">
        <v>9.0909090909090912E-2</v>
      </c>
      <c r="BM21" s="6">
        <v>6.25E-2</v>
      </c>
      <c r="BN21" s="6">
        <v>0.18181818181818182</v>
      </c>
      <c r="BO21" s="6">
        <v>0</v>
      </c>
      <c r="BP21" s="6">
        <v>0.2857142857142857</v>
      </c>
      <c r="BQ21" s="6">
        <v>0.2857142857142857</v>
      </c>
      <c r="BR21" s="6"/>
      <c r="BS21" s="6">
        <v>0.12738853503184713</v>
      </c>
      <c r="BT21" s="6">
        <v>0.13</v>
      </c>
      <c r="BU21" s="6">
        <v>0.14705882352941177</v>
      </c>
      <c r="BV21" s="6">
        <v>0.13114754098360656</v>
      </c>
      <c r="BW21" s="6">
        <v>9.4339622641509441E-2</v>
      </c>
      <c r="BX21" s="6"/>
      <c r="BY21" s="6">
        <v>0.14754098360655737</v>
      </c>
      <c r="BZ21" s="6">
        <v>0.11538461538461539</v>
      </c>
      <c r="CA21" s="6">
        <v>0.11904761904761904</v>
      </c>
      <c r="CB21" s="6">
        <v>0.12</v>
      </c>
      <c r="CC21" s="6"/>
      <c r="CD21" s="6">
        <v>0.13214285714285715</v>
      </c>
      <c r="CE21" s="6">
        <v>0.12878787878787878</v>
      </c>
      <c r="CF21" s="6">
        <v>9.8360655737704916E-2</v>
      </c>
      <c r="CG21" s="6"/>
      <c r="CH21" s="6">
        <v>0.12376237623762376</v>
      </c>
      <c r="CI21" s="6">
        <v>0.10526315789473684</v>
      </c>
      <c r="CJ21" s="6">
        <v>0.15217391304347827</v>
      </c>
      <c r="CK21" s="6"/>
      <c r="CL21" s="6">
        <v>0.10689655172413794</v>
      </c>
    </row>
    <row r="22" spans="1:90" ht="12.75">
      <c r="A22" s="4">
        <f t="shared" si="0"/>
        <v>19</v>
      </c>
      <c r="B22" s="3" t="s">
        <v>58</v>
      </c>
      <c r="C22" s="6">
        <v>0.12684989429175475</v>
      </c>
      <c r="D22" s="8"/>
      <c r="E22" s="6">
        <v>0.13690476190476192</v>
      </c>
      <c r="F22" s="6">
        <v>0.11842105263157894</v>
      </c>
      <c r="G22" s="6">
        <v>6.0606060606060608E-2</v>
      </c>
      <c r="H22" s="6">
        <v>0.2857142857142857</v>
      </c>
      <c r="I22" s="6">
        <v>9.5238095238095233E-2</v>
      </c>
      <c r="J22" s="6"/>
      <c r="K22" s="6">
        <v>0.24324324324324326</v>
      </c>
      <c r="L22" s="6">
        <v>0.20930232558139536</v>
      </c>
      <c r="M22" s="6">
        <v>0.10638297872340426</v>
      </c>
      <c r="N22" s="6">
        <v>0</v>
      </c>
      <c r="O22" s="6">
        <v>7.407407407407407E-2</v>
      </c>
      <c r="P22" s="6">
        <v>0.31034482758620691</v>
      </c>
      <c r="Q22" s="6">
        <v>4.6511627906976744E-2</v>
      </c>
      <c r="R22" s="6">
        <v>0.10526315789473684</v>
      </c>
      <c r="S22" s="6">
        <v>0.28000000000000003</v>
      </c>
      <c r="T22" s="6">
        <v>0</v>
      </c>
      <c r="U22" s="6">
        <v>0.13636363636363635</v>
      </c>
      <c r="V22" s="6">
        <v>0.14285714285714285</v>
      </c>
      <c r="W22" s="6">
        <v>0</v>
      </c>
      <c r="X22" s="6">
        <v>0</v>
      </c>
      <c r="Y22" s="6">
        <v>0.14285714285714285</v>
      </c>
      <c r="Z22" s="6">
        <v>0.14285714285714285</v>
      </c>
      <c r="AA22" s="6">
        <v>0.11764705882352941</v>
      </c>
      <c r="AB22" s="6">
        <v>0</v>
      </c>
      <c r="AC22" s="6">
        <v>0</v>
      </c>
      <c r="AD22" s="6">
        <v>0</v>
      </c>
      <c r="AE22" s="6">
        <v>0.41666666666666669</v>
      </c>
      <c r="AF22" s="6">
        <v>0</v>
      </c>
      <c r="AG22" s="6">
        <v>0</v>
      </c>
      <c r="AH22" s="6">
        <v>0</v>
      </c>
      <c r="AI22" s="6">
        <v>0.66666666666666663</v>
      </c>
      <c r="AJ22" s="6">
        <v>0</v>
      </c>
      <c r="AK22" s="6">
        <v>0</v>
      </c>
      <c r="AL22" s="6">
        <v>0</v>
      </c>
      <c r="AM22" s="6"/>
      <c r="AN22" s="6">
        <v>9.4488188976377951E-2</v>
      </c>
      <c r="AO22" s="6">
        <v>0.15789473684210525</v>
      </c>
      <c r="AP22" s="6">
        <v>0.15740740740740741</v>
      </c>
      <c r="AQ22" s="6">
        <v>0.17721518987341772</v>
      </c>
      <c r="AR22" s="6">
        <v>3.125E-2</v>
      </c>
      <c r="AS22" s="6"/>
      <c r="AT22" s="6">
        <v>0.10714285714285714</v>
      </c>
      <c r="AU22" s="6">
        <v>0.10326086956521739</v>
      </c>
      <c r="AV22" s="6">
        <v>0.17449664429530201</v>
      </c>
      <c r="AW22" s="6"/>
      <c r="AX22" s="6">
        <v>0.26315789473684209</v>
      </c>
      <c r="AY22" s="6">
        <v>0.14285714285714285</v>
      </c>
      <c r="AZ22" s="6">
        <v>0</v>
      </c>
      <c r="BA22" s="6">
        <v>7.3170731707317069E-2</v>
      </c>
      <c r="BB22" s="6">
        <v>6.3829787234042548E-2</v>
      </c>
      <c r="BC22" s="6">
        <v>0.13513513513513514</v>
      </c>
      <c r="BD22" s="6">
        <v>0</v>
      </c>
      <c r="BE22" s="6">
        <v>0.10344827586206896</v>
      </c>
      <c r="BF22" s="6">
        <v>0</v>
      </c>
      <c r="BG22" s="6">
        <v>0.08</v>
      </c>
      <c r="BH22" s="6">
        <v>0.21739130434782608</v>
      </c>
      <c r="BI22" s="6">
        <v>0</v>
      </c>
      <c r="BJ22" s="6">
        <v>0.11764705882352941</v>
      </c>
      <c r="BK22" s="6">
        <v>0</v>
      </c>
      <c r="BL22" s="6">
        <v>0.27272727272727271</v>
      </c>
      <c r="BM22" s="6">
        <v>0.4375</v>
      </c>
      <c r="BN22" s="6">
        <v>0.18181818181818182</v>
      </c>
      <c r="BO22" s="6">
        <v>0</v>
      </c>
      <c r="BP22" s="6">
        <v>0</v>
      </c>
      <c r="BQ22" s="6">
        <v>0.2857142857142857</v>
      </c>
      <c r="BR22" s="6"/>
      <c r="BS22" s="6">
        <v>0.15286624203821655</v>
      </c>
      <c r="BT22" s="6">
        <v>0.14000000000000001</v>
      </c>
      <c r="BU22" s="6">
        <v>6.8627450980392163E-2</v>
      </c>
      <c r="BV22" s="6">
        <v>0.19672131147540983</v>
      </c>
      <c r="BW22" s="6">
        <v>5.6603773584905662E-2</v>
      </c>
      <c r="BX22" s="6"/>
      <c r="BY22" s="6">
        <v>0.15300546448087432</v>
      </c>
      <c r="BZ22" s="6">
        <v>6.4102564102564097E-2</v>
      </c>
      <c r="CA22" s="6">
        <v>0.16666666666666666</v>
      </c>
      <c r="CB22" s="6">
        <v>0.18</v>
      </c>
      <c r="CC22" s="6"/>
      <c r="CD22" s="6">
        <v>0.1357142857142857</v>
      </c>
      <c r="CE22" s="6">
        <v>3.787878787878788E-2</v>
      </c>
      <c r="CF22" s="6">
        <v>0.27868852459016391</v>
      </c>
      <c r="CG22" s="6"/>
      <c r="CH22" s="6">
        <v>0.18811881188118812</v>
      </c>
      <c r="CI22" s="6">
        <v>6.7669172932330823E-2</v>
      </c>
      <c r="CJ22" s="6">
        <v>0.10144927536231885</v>
      </c>
      <c r="CK22" s="6"/>
      <c r="CL22" s="6">
        <v>0.15517241379310345</v>
      </c>
    </row>
    <row r="23" spans="1:90" ht="12.75">
      <c r="A23" s="4">
        <f t="shared" si="0"/>
        <v>22</v>
      </c>
      <c r="B23" s="3" t="s">
        <v>55</v>
      </c>
      <c r="C23" s="6">
        <v>0.12473572938689217</v>
      </c>
      <c r="D23" s="8"/>
      <c r="E23" s="6">
        <v>0.10119047619047619</v>
      </c>
      <c r="F23" s="6">
        <v>0.19736842105263158</v>
      </c>
      <c r="G23" s="6">
        <v>0.21212121212121213</v>
      </c>
      <c r="H23" s="6">
        <v>0</v>
      </c>
      <c r="I23" s="6">
        <v>0.14285714285714285</v>
      </c>
      <c r="J23" s="6"/>
      <c r="K23" s="6">
        <v>5.4054054054054057E-2</v>
      </c>
      <c r="L23" s="6">
        <v>0.13953488372093023</v>
      </c>
      <c r="M23" s="6">
        <v>0.19148936170212766</v>
      </c>
      <c r="N23" s="6">
        <v>9.5238095238095233E-2</v>
      </c>
      <c r="O23" s="6">
        <v>0.1111111111111111</v>
      </c>
      <c r="P23" s="6">
        <v>0.10344827586206896</v>
      </c>
      <c r="Q23" s="6">
        <v>0.13953488372093023</v>
      </c>
      <c r="R23" s="6">
        <v>5.2631578947368418E-2</v>
      </c>
      <c r="S23" s="6">
        <v>0.16</v>
      </c>
      <c r="T23" s="6">
        <v>0.1111111111111111</v>
      </c>
      <c r="U23" s="6">
        <v>0.18181818181818182</v>
      </c>
      <c r="V23" s="6">
        <v>0.14285714285714285</v>
      </c>
      <c r="W23" s="6">
        <v>0.1111111111111111</v>
      </c>
      <c r="X23" s="6">
        <v>0.15384615384615385</v>
      </c>
      <c r="Y23" s="6">
        <v>0.14285714285714285</v>
      </c>
      <c r="Z23" s="6">
        <v>0.2857142857142857</v>
      </c>
      <c r="AA23" s="6">
        <v>0.11764705882352941</v>
      </c>
      <c r="AB23" s="6">
        <v>0.1</v>
      </c>
      <c r="AC23" s="6">
        <v>0.16666666666666666</v>
      </c>
      <c r="AD23" s="6">
        <v>0.1111111111111111</v>
      </c>
      <c r="AE23" s="6">
        <v>0.16666666666666666</v>
      </c>
      <c r="AF23" s="6">
        <v>0.1</v>
      </c>
      <c r="AG23" s="6">
        <v>0.25</v>
      </c>
      <c r="AH23" s="6">
        <v>0.14285714285714285</v>
      </c>
      <c r="AI23" s="6">
        <v>0</v>
      </c>
      <c r="AJ23" s="6">
        <v>0.2</v>
      </c>
      <c r="AK23" s="6">
        <v>0</v>
      </c>
      <c r="AL23" s="6">
        <v>0.5</v>
      </c>
      <c r="AM23" s="6"/>
      <c r="AN23" s="6">
        <v>0.11811023622047244</v>
      </c>
      <c r="AO23" s="6">
        <v>0.16842105263157894</v>
      </c>
      <c r="AP23" s="6">
        <v>0.10185185185185185</v>
      </c>
      <c r="AQ23" s="6">
        <v>0.12658227848101267</v>
      </c>
      <c r="AR23" s="6">
        <v>0.125</v>
      </c>
      <c r="AS23" s="6"/>
      <c r="AT23" s="6">
        <v>0.14285714285714285</v>
      </c>
      <c r="AU23" s="6">
        <v>0.11956521739130435</v>
      </c>
      <c r="AV23" s="6">
        <v>0.11409395973154363</v>
      </c>
      <c r="AW23" s="6"/>
      <c r="AX23" s="6">
        <v>7.0175438596491224E-2</v>
      </c>
      <c r="AY23" s="6">
        <v>8.1632653061224483E-2</v>
      </c>
      <c r="AZ23" s="6">
        <v>0.17241379310344829</v>
      </c>
      <c r="BA23" s="6">
        <v>0.12195121951219512</v>
      </c>
      <c r="BB23" s="6">
        <v>0.19148936170212766</v>
      </c>
      <c r="BC23" s="6">
        <v>0.21621621621621623</v>
      </c>
      <c r="BD23" s="6">
        <v>7.1428571428571425E-2</v>
      </c>
      <c r="BE23" s="6">
        <v>0.10344827586206896</v>
      </c>
      <c r="BF23" s="6">
        <v>0.21428571428571427</v>
      </c>
      <c r="BG23" s="6">
        <v>0.12</v>
      </c>
      <c r="BH23" s="6">
        <v>8.6956521739130432E-2</v>
      </c>
      <c r="BI23" s="6">
        <v>7.6923076923076927E-2</v>
      </c>
      <c r="BJ23" s="6">
        <v>0.17647058823529413</v>
      </c>
      <c r="BK23" s="6">
        <v>0.1</v>
      </c>
      <c r="BL23" s="6">
        <v>0</v>
      </c>
      <c r="BM23" s="6">
        <v>0.125</v>
      </c>
      <c r="BN23" s="6">
        <v>0</v>
      </c>
      <c r="BO23" s="6">
        <v>0</v>
      </c>
      <c r="BP23" s="6">
        <v>0.2857142857142857</v>
      </c>
      <c r="BQ23" s="6">
        <v>0</v>
      </c>
      <c r="BR23" s="6"/>
      <c r="BS23" s="6">
        <v>0.17197452229299362</v>
      </c>
      <c r="BT23" s="6">
        <v>0.11</v>
      </c>
      <c r="BU23" s="6">
        <v>0.10784313725490197</v>
      </c>
      <c r="BV23" s="6">
        <v>6.5573770491803282E-2</v>
      </c>
      <c r="BW23" s="6">
        <v>0.13207547169811321</v>
      </c>
      <c r="BX23" s="6"/>
      <c r="BY23" s="6">
        <v>0.13661202185792351</v>
      </c>
      <c r="BZ23" s="6">
        <v>0.12820512820512819</v>
      </c>
      <c r="CA23" s="6">
        <v>9.5238095238095233E-2</v>
      </c>
      <c r="CB23" s="6">
        <v>0.12</v>
      </c>
      <c r="CC23" s="6"/>
      <c r="CD23" s="6">
        <v>0.12142857142857143</v>
      </c>
      <c r="CE23" s="6">
        <v>0.12121212121212122</v>
      </c>
      <c r="CF23" s="6">
        <v>0.16393442622950818</v>
      </c>
      <c r="CG23" s="6"/>
      <c r="CH23" s="6">
        <v>0.12376237623762376</v>
      </c>
      <c r="CI23" s="6">
        <v>0.12781954887218044</v>
      </c>
      <c r="CJ23" s="6">
        <v>0.12318840579710146</v>
      </c>
      <c r="CK23" s="6"/>
      <c r="CL23" s="6">
        <v>0.13793103448275862</v>
      </c>
    </row>
    <row r="24" spans="1:90" ht="12.75">
      <c r="A24" s="4">
        <f t="shared" si="0"/>
        <v>22</v>
      </c>
      <c r="B24" s="3" t="s">
        <v>48</v>
      </c>
      <c r="C24" s="6">
        <v>0.12473572938689217</v>
      </c>
      <c r="D24" s="8"/>
      <c r="E24" s="6">
        <v>0.11607142857142858</v>
      </c>
      <c r="F24" s="6">
        <v>0.17105263157894737</v>
      </c>
      <c r="G24" s="6">
        <v>0.12121212121212122</v>
      </c>
      <c r="H24" s="6">
        <v>0.14285714285714285</v>
      </c>
      <c r="I24" s="6">
        <v>9.5238095238095233E-2</v>
      </c>
      <c r="J24" s="6"/>
      <c r="K24" s="6">
        <v>8.1081081081081086E-2</v>
      </c>
      <c r="L24" s="6">
        <v>0.11627906976744186</v>
      </c>
      <c r="M24" s="6">
        <v>0.1702127659574468</v>
      </c>
      <c r="N24" s="6">
        <v>4.7619047619047616E-2</v>
      </c>
      <c r="O24" s="6">
        <v>0.14814814814814814</v>
      </c>
      <c r="P24" s="6">
        <v>0.17241379310344829</v>
      </c>
      <c r="Q24" s="6">
        <v>0.16279069767441862</v>
      </c>
      <c r="R24" s="6">
        <v>5.2631578947368418E-2</v>
      </c>
      <c r="S24" s="6">
        <v>0.08</v>
      </c>
      <c r="T24" s="6">
        <v>0</v>
      </c>
      <c r="U24" s="6">
        <v>0.13636363636363635</v>
      </c>
      <c r="V24" s="6">
        <v>7.1428571428571425E-2</v>
      </c>
      <c r="W24" s="6">
        <v>0.1111111111111111</v>
      </c>
      <c r="X24" s="6">
        <v>7.6923076923076927E-2</v>
      </c>
      <c r="Y24" s="6">
        <v>7.1428571428571425E-2</v>
      </c>
      <c r="Z24" s="6">
        <v>0.14285714285714285</v>
      </c>
      <c r="AA24" s="6">
        <v>0.17647058823529413</v>
      </c>
      <c r="AB24" s="6">
        <v>0</v>
      </c>
      <c r="AC24" s="6">
        <v>0</v>
      </c>
      <c r="AD24" s="6">
        <v>0</v>
      </c>
      <c r="AE24" s="6">
        <v>0.25</v>
      </c>
      <c r="AF24" s="6">
        <v>0.2</v>
      </c>
      <c r="AG24" s="6">
        <v>0</v>
      </c>
      <c r="AH24" s="6">
        <v>0.14285714285714285</v>
      </c>
      <c r="AI24" s="6">
        <v>0</v>
      </c>
      <c r="AJ24" s="6">
        <v>0.2</v>
      </c>
      <c r="AK24" s="6">
        <v>0.5</v>
      </c>
      <c r="AL24" s="6">
        <v>0</v>
      </c>
      <c r="AM24" s="6"/>
      <c r="AN24" s="6">
        <v>9.4488188976377951E-2</v>
      </c>
      <c r="AO24" s="6">
        <v>0.10526315789473684</v>
      </c>
      <c r="AP24" s="6">
        <v>0.15740740740740741</v>
      </c>
      <c r="AQ24" s="6">
        <v>0.13924050632911392</v>
      </c>
      <c r="AR24" s="6">
        <v>0.140625</v>
      </c>
      <c r="AS24" s="6"/>
      <c r="AT24" s="6">
        <v>0.12857142857142856</v>
      </c>
      <c r="AU24" s="6">
        <v>0.11956521739130435</v>
      </c>
      <c r="AV24" s="6">
        <v>0.12751677852348994</v>
      </c>
      <c r="AW24" s="6"/>
      <c r="AX24" s="6">
        <v>0.10526315789473684</v>
      </c>
      <c r="AY24" s="6">
        <v>0.14285714285714285</v>
      </c>
      <c r="AZ24" s="6">
        <v>0.10344827586206896</v>
      </c>
      <c r="BA24" s="6">
        <v>0.17073170731707318</v>
      </c>
      <c r="BB24" s="6">
        <v>0.1276595744680851</v>
      </c>
      <c r="BC24" s="6">
        <v>0.16216216216216217</v>
      </c>
      <c r="BD24" s="6">
        <v>0.21428571428571427</v>
      </c>
      <c r="BE24" s="6">
        <v>0.17241379310344829</v>
      </c>
      <c r="BF24" s="6">
        <v>0.14285714285714285</v>
      </c>
      <c r="BG24" s="6">
        <v>0.12</v>
      </c>
      <c r="BH24" s="6">
        <v>8.6956521739130432E-2</v>
      </c>
      <c r="BI24" s="6">
        <v>7.6923076923076927E-2</v>
      </c>
      <c r="BJ24" s="6">
        <v>5.8823529411764705E-2</v>
      </c>
      <c r="BK24" s="6">
        <v>0.2</v>
      </c>
      <c r="BL24" s="6">
        <v>0</v>
      </c>
      <c r="BM24" s="6">
        <v>6.25E-2</v>
      </c>
      <c r="BN24" s="6">
        <v>0.18181818181818182</v>
      </c>
      <c r="BO24" s="6">
        <v>0</v>
      </c>
      <c r="BP24" s="6">
        <v>0</v>
      </c>
      <c r="BQ24" s="6">
        <v>0</v>
      </c>
      <c r="BR24" s="6"/>
      <c r="BS24" s="6">
        <v>0.13375796178343949</v>
      </c>
      <c r="BT24" s="6">
        <v>0.1</v>
      </c>
      <c r="BU24" s="6">
        <v>0.14705882352941177</v>
      </c>
      <c r="BV24" s="6">
        <v>9.8360655737704916E-2</v>
      </c>
      <c r="BW24" s="6">
        <v>0.13207547169811321</v>
      </c>
      <c r="BX24" s="6"/>
      <c r="BY24" s="6">
        <v>0.12568306010928962</v>
      </c>
      <c r="BZ24" s="6">
        <v>0.12179487179487179</v>
      </c>
      <c r="CA24" s="6">
        <v>0.15476190476190477</v>
      </c>
      <c r="CB24" s="6">
        <v>0.08</v>
      </c>
      <c r="CC24" s="6"/>
      <c r="CD24" s="6">
        <v>0.12142857142857143</v>
      </c>
      <c r="CE24" s="6">
        <v>0.13636363636363635</v>
      </c>
      <c r="CF24" s="6">
        <v>0.11475409836065574</v>
      </c>
      <c r="CG24" s="6"/>
      <c r="CH24" s="6">
        <v>0.11386138613861387</v>
      </c>
      <c r="CI24" s="6">
        <v>0.12030075187969924</v>
      </c>
      <c r="CJ24" s="6">
        <v>0.14492753623188406</v>
      </c>
      <c r="CK24" s="6"/>
      <c r="CL24" s="6">
        <v>0.12758620689655173</v>
      </c>
    </row>
    <row r="25" spans="1:90" ht="12.75">
      <c r="A25" s="4">
        <f t="shared" si="0"/>
        <v>22</v>
      </c>
      <c r="B25" s="3" t="s">
        <v>30</v>
      </c>
      <c r="C25" s="6">
        <v>0.12473572938689217</v>
      </c>
      <c r="D25" s="8"/>
      <c r="E25" s="6">
        <v>0.1130952380952381</v>
      </c>
      <c r="F25" s="6">
        <v>0.11842105263157894</v>
      </c>
      <c r="G25" s="6">
        <v>0.21212121212121213</v>
      </c>
      <c r="H25" s="6">
        <v>0</v>
      </c>
      <c r="I25" s="6">
        <v>0.19047619047619047</v>
      </c>
      <c r="J25" s="6"/>
      <c r="K25" s="6">
        <v>8.1081081081081086E-2</v>
      </c>
      <c r="L25" s="6">
        <v>9.3023255813953487E-2</v>
      </c>
      <c r="M25" s="6">
        <v>4.2553191489361701E-2</v>
      </c>
      <c r="N25" s="6">
        <v>0.14285714285714285</v>
      </c>
      <c r="O25" s="6">
        <v>7.407407407407407E-2</v>
      </c>
      <c r="P25" s="6">
        <v>0.17241379310344829</v>
      </c>
      <c r="Q25" s="6">
        <v>0.11627906976744186</v>
      </c>
      <c r="R25" s="6">
        <v>0.21052631578947367</v>
      </c>
      <c r="S25" s="6">
        <v>0.2</v>
      </c>
      <c r="T25" s="6">
        <v>0.1111111111111111</v>
      </c>
      <c r="U25" s="6">
        <v>0.18181818181818182</v>
      </c>
      <c r="V25" s="6">
        <v>0</v>
      </c>
      <c r="W25" s="6">
        <v>0.33333333333333331</v>
      </c>
      <c r="X25" s="6">
        <v>0</v>
      </c>
      <c r="Y25" s="6">
        <v>0.21428571428571427</v>
      </c>
      <c r="Z25" s="6">
        <v>7.1428571428571425E-2</v>
      </c>
      <c r="AA25" s="6">
        <v>5.8823529411764705E-2</v>
      </c>
      <c r="AB25" s="6">
        <v>0.1</v>
      </c>
      <c r="AC25" s="6">
        <v>0.33333333333333331</v>
      </c>
      <c r="AD25" s="6">
        <v>0.1111111111111111</v>
      </c>
      <c r="AE25" s="6">
        <v>0</v>
      </c>
      <c r="AF25" s="6">
        <v>0.3</v>
      </c>
      <c r="AG25" s="6">
        <v>0</v>
      </c>
      <c r="AH25" s="6">
        <v>0.2857142857142857</v>
      </c>
      <c r="AI25" s="6">
        <v>0</v>
      </c>
      <c r="AJ25" s="6">
        <v>0</v>
      </c>
      <c r="AK25" s="6">
        <v>0</v>
      </c>
      <c r="AL25" s="6">
        <v>0</v>
      </c>
      <c r="AM25" s="6"/>
      <c r="AN25" s="6">
        <v>0.13385826771653545</v>
      </c>
      <c r="AO25" s="6">
        <v>0.1368421052631579</v>
      </c>
      <c r="AP25" s="6">
        <v>0.1111111111111111</v>
      </c>
      <c r="AQ25" s="6">
        <v>0.15189873417721519</v>
      </c>
      <c r="AR25" s="6">
        <v>7.8125E-2</v>
      </c>
      <c r="AS25" s="6"/>
      <c r="AT25" s="6">
        <v>0.12142857142857143</v>
      </c>
      <c r="AU25" s="6">
        <v>0.10326086956521739</v>
      </c>
      <c r="AV25" s="6">
        <v>0.1476510067114094</v>
      </c>
      <c r="AW25" s="6"/>
      <c r="AX25" s="6">
        <v>0.10526315789473684</v>
      </c>
      <c r="AY25" s="6">
        <v>2.0408163265306121E-2</v>
      </c>
      <c r="AZ25" s="6">
        <v>0.17241379310344829</v>
      </c>
      <c r="BA25" s="6">
        <v>7.3170731707317069E-2</v>
      </c>
      <c r="BB25" s="6">
        <v>6.3829787234042548E-2</v>
      </c>
      <c r="BC25" s="6">
        <v>5.4054054054054057E-2</v>
      </c>
      <c r="BD25" s="6">
        <v>0.21428571428571427</v>
      </c>
      <c r="BE25" s="6">
        <v>0.20689655172413793</v>
      </c>
      <c r="BF25" s="6">
        <v>7.1428571428571425E-2</v>
      </c>
      <c r="BG25" s="6">
        <v>0.16</v>
      </c>
      <c r="BH25" s="6">
        <v>0.21739130434782608</v>
      </c>
      <c r="BI25" s="6">
        <v>0.15384615384615385</v>
      </c>
      <c r="BJ25" s="6">
        <v>0.29411764705882354</v>
      </c>
      <c r="BK25" s="6">
        <v>0.2</v>
      </c>
      <c r="BL25" s="6">
        <v>0</v>
      </c>
      <c r="BM25" s="6">
        <v>0.1875</v>
      </c>
      <c r="BN25" s="6">
        <v>0.18181818181818182</v>
      </c>
      <c r="BO25" s="6">
        <v>0</v>
      </c>
      <c r="BP25" s="6">
        <v>0.14285714285714285</v>
      </c>
      <c r="BQ25" s="6">
        <v>0</v>
      </c>
      <c r="BR25" s="6"/>
      <c r="BS25" s="6">
        <v>0.12738853503184713</v>
      </c>
      <c r="BT25" s="6">
        <v>0.12</v>
      </c>
      <c r="BU25" s="6">
        <v>0.10784313725490197</v>
      </c>
      <c r="BV25" s="6">
        <v>0.14754098360655737</v>
      </c>
      <c r="BW25" s="6">
        <v>0.13207547169811321</v>
      </c>
      <c r="BX25" s="6"/>
      <c r="BY25" s="6">
        <v>8.7431693989071038E-2</v>
      </c>
      <c r="BZ25" s="6">
        <v>0.16025641025641027</v>
      </c>
      <c r="CA25" s="6">
        <v>8.3333333333333329E-2</v>
      </c>
      <c r="CB25" s="6">
        <v>0.22</v>
      </c>
      <c r="CC25" s="6"/>
      <c r="CD25" s="6">
        <v>0.11428571428571428</v>
      </c>
      <c r="CE25" s="6">
        <v>0.15909090909090909</v>
      </c>
      <c r="CF25" s="6">
        <v>8.1967213114754092E-2</v>
      </c>
      <c r="CG25" s="6"/>
      <c r="CH25" s="6">
        <v>0.11386138613861387</v>
      </c>
      <c r="CI25" s="6">
        <v>0.12030075187969924</v>
      </c>
      <c r="CJ25" s="6">
        <v>0.13768115942028986</v>
      </c>
      <c r="CK25" s="6"/>
      <c r="CL25" s="6">
        <v>0.1103448275862069</v>
      </c>
    </row>
    <row r="26" spans="1:90" ht="12.75">
      <c r="A26" s="4">
        <f t="shared" si="0"/>
        <v>22</v>
      </c>
      <c r="B26" s="3" t="s">
        <v>27</v>
      </c>
      <c r="C26" s="6">
        <v>0.12473572938689217</v>
      </c>
      <c r="D26" s="8"/>
      <c r="E26" s="6">
        <v>0.1130952380952381</v>
      </c>
      <c r="F26" s="6">
        <v>0.21052631578947367</v>
      </c>
      <c r="G26" s="6">
        <v>6.0606060606060608E-2</v>
      </c>
      <c r="H26" s="6">
        <v>0.2857142857142857</v>
      </c>
      <c r="I26" s="6">
        <v>9.5238095238095233E-2</v>
      </c>
      <c r="J26" s="6"/>
      <c r="K26" s="6">
        <v>0.1891891891891892</v>
      </c>
      <c r="L26" s="6">
        <v>0.27906976744186046</v>
      </c>
      <c r="M26" s="6">
        <v>0.10638297872340426</v>
      </c>
      <c r="N26" s="6">
        <v>0</v>
      </c>
      <c r="O26" s="6">
        <v>0</v>
      </c>
      <c r="P26" s="6">
        <v>0.10344827586206896</v>
      </c>
      <c r="Q26" s="6">
        <v>0.11627906976744186</v>
      </c>
      <c r="R26" s="6">
        <v>0.10526315789473684</v>
      </c>
      <c r="S26" s="6">
        <v>0.12</v>
      </c>
      <c r="T26" s="6">
        <v>0</v>
      </c>
      <c r="U26" s="6">
        <v>0.13636363636363635</v>
      </c>
      <c r="V26" s="6">
        <v>0</v>
      </c>
      <c r="W26" s="6">
        <v>0.22222222222222221</v>
      </c>
      <c r="X26" s="6">
        <v>0.15384615384615385</v>
      </c>
      <c r="Y26" s="6">
        <v>0.14285714285714285</v>
      </c>
      <c r="Z26" s="6">
        <v>0</v>
      </c>
      <c r="AA26" s="6">
        <v>0.11764705882352941</v>
      </c>
      <c r="AB26" s="6">
        <v>0</v>
      </c>
      <c r="AC26" s="6">
        <v>0</v>
      </c>
      <c r="AD26" s="6">
        <v>0.33333333333333331</v>
      </c>
      <c r="AE26" s="6">
        <v>0.25</v>
      </c>
      <c r="AF26" s="6">
        <v>0</v>
      </c>
      <c r="AG26" s="6">
        <v>0</v>
      </c>
      <c r="AH26" s="6">
        <v>0.2857142857142857</v>
      </c>
      <c r="AI26" s="6">
        <v>0.66666666666666663</v>
      </c>
      <c r="AJ26" s="6">
        <v>0</v>
      </c>
      <c r="AK26" s="6">
        <v>0</v>
      </c>
      <c r="AL26" s="6">
        <v>0</v>
      </c>
      <c r="AM26" s="6"/>
      <c r="AN26" s="6">
        <v>9.4488188976377951E-2</v>
      </c>
      <c r="AO26" s="6">
        <v>0.16842105263157894</v>
      </c>
      <c r="AP26" s="6">
        <v>0.19444444444444445</v>
      </c>
      <c r="AQ26" s="6">
        <v>8.8607594936708861E-2</v>
      </c>
      <c r="AR26" s="6">
        <v>4.6875E-2</v>
      </c>
      <c r="AS26" s="6"/>
      <c r="AT26" s="6">
        <v>0.1</v>
      </c>
      <c r="AU26" s="6">
        <v>9.2391304347826081E-2</v>
      </c>
      <c r="AV26" s="6">
        <v>0.18791946308724833</v>
      </c>
      <c r="AW26" s="6"/>
      <c r="AX26" s="6">
        <v>0.21052631578947367</v>
      </c>
      <c r="AY26" s="6">
        <v>0.14285714285714285</v>
      </c>
      <c r="AZ26" s="6">
        <v>6.8965517241379309E-2</v>
      </c>
      <c r="BA26" s="6">
        <v>4.878048780487805E-2</v>
      </c>
      <c r="BB26" s="6">
        <v>4.2553191489361701E-2</v>
      </c>
      <c r="BC26" s="6">
        <v>0.1891891891891892</v>
      </c>
      <c r="BD26" s="6">
        <v>0</v>
      </c>
      <c r="BE26" s="6">
        <v>6.8965517241379309E-2</v>
      </c>
      <c r="BF26" s="6">
        <v>7.1428571428571425E-2</v>
      </c>
      <c r="BG26" s="6">
        <v>0.08</v>
      </c>
      <c r="BH26" s="6">
        <v>0.39130434782608697</v>
      </c>
      <c r="BI26" s="6">
        <v>0.15384615384615385</v>
      </c>
      <c r="BJ26" s="6">
        <v>0</v>
      </c>
      <c r="BK26" s="6">
        <v>0.2</v>
      </c>
      <c r="BL26" s="6">
        <v>0</v>
      </c>
      <c r="BM26" s="6">
        <v>0.1875</v>
      </c>
      <c r="BN26" s="6">
        <v>0.18181818181818182</v>
      </c>
      <c r="BO26" s="6">
        <v>0</v>
      </c>
      <c r="BP26" s="6">
        <v>0.42857142857142855</v>
      </c>
      <c r="BQ26" s="6">
        <v>0.2857142857142857</v>
      </c>
      <c r="BR26" s="6"/>
      <c r="BS26" s="6">
        <v>0.13375796178343949</v>
      </c>
      <c r="BT26" s="6">
        <v>0.16</v>
      </c>
      <c r="BU26" s="6">
        <v>8.8235294117647065E-2</v>
      </c>
      <c r="BV26" s="6">
        <v>0.16393442622950818</v>
      </c>
      <c r="BW26" s="6">
        <v>5.6603773584905662E-2</v>
      </c>
      <c r="BX26" s="6"/>
      <c r="BY26" s="6">
        <v>0.13114754098360656</v>
      </c>
      <c r="BZ26" s="6">
        <v>0.12179487179487179</v>
      </c>
      <c r="CA26" s="6">
        <v>0.16666666666666666</v>
      </c>
      <c r="CB26" s="6">
        <v>0.04</v>
      </c>
      <c r="CC26" s="6"/>
      <c r="CD26" s="6">
        <v>0.1357142857142857</v>
      </c>
      <c r="CE26" s="6">
        <v>6.8181818181818177E-2</v>
      </c>
      <c r="CF26" s="6">
        <v>0.19672131147540983</v>
      </c>
      <c r="CG26" s="6"/>
      <c r="CH26" s="6">
        <v>0.17326732673267325</v>
      </c>
      <c r="CI26" s="6">
        <v>9.0225563909774431E-2</v>
      </c>
      <c r="CJ26" s="6">
        <v>8.6956521739130432E-2</v>
      </c>
      <c r="CK26" s="6"/>
      <c r="CL26" s="6">
        <v>0.1310344827586207</v>
      </c>
    </row>
    <row r="27" spans="1:90" ht="12.75">
      <c r="A27" s="4">
        <f t="shared" si="0"/>
        <v>22</v>
      </c>
      <c r="B27" s="3" t="s">
        <v>22</v>
      </c>
      <c r="C27" s="6">
        <v>0.12473572938689217</v>
      </c>
      <c r="D27" s="8"/>
      <c r="E27" s="6">
        <v>0.15476190476190477</v>
      </c>
      <c r="F27" s="6">
        <v>2.6315789473684209E-2</v>
      </c>
      <c r="G27" s="6">
        <v>0.15151515151515152</v>
      </c>
      <c r="H27" s="6">
        <v>0</v>
      </c>
      <c r="I27" s="6">
        <v>0</v>
      </c>
      <c r="J27" s="6"/>
      <c r="K27" s="6">
        <v>0.27027027027027029</v>
      </c>
      <c r="L27" s="6">
        <v>0.20930232558139536</v>
      </c>
      <c r="M27" s="6">
        <v>4.2553191489361701E-2</v>
      </c>
      <c r="N27" s="6">
        <v>4.7619047619047616E-2</v>
      </c>
      <c r="O27" s="6">
        <v>3.7037037037037035E-2</v>
      </c>
      <c r="P27" s="6">
        <v>0</v>
      </c>
      <c r="Q27" s="6">
        <v>9.3023255813953487E-2</v>
      </c>
      <c r="R27" s="6">
        <v>5.2631578947368418E-2</v>
      </c>
      <c r="S27" s="6">
        <v>0.28000000000000003</v>
      </c>
      <c r="T27" s="6">
        <v>0</v>
      </c>
      <c r="U27" s="6">
        <v>0.18181818181818182</v>
      </c>
      <c r="V27" s="6">
        <v>7.1428571428571425E-2</v>
      </c>
      <c r="W27" s="6">
        <v>0.1111111111111111</v>
      </c>
      <c r="X27" s="6">
        <v>0.30769230769230771</v>
      </c>
      <c r="Y27" s="6">
        <v>7.1428571428571425E-2</v>
      </c>
      <c r="Z27" s="6">
        <v>7.1428571428571425E-2</v>
      </c>
      <c r="AA27" s="6">
        <v>5.8823529411764705E-2</v>
      </c>
      <c r="AB27" s="6">
        <v>0.1</v>
      </c>
      <c r="AC27" s="6">
        <v>0</v>
      </c>
      <c r="AD27" s="6">
        <v>0.44444444444444442</v>
      </c>
      <c r="AE27" s="6">
        <v>0.16666666666666666</v>
      </c>
      <c r="AF27" s="6">
        <v>0.1</v>
      </c>
      <c r="AG27" s="6">
        <v>0</v>
      </c>
      <c r="AH27" s="6">
        <v>0</v>
      </c>
      <c r="AI27" s="6">
        <v>0</v>
      </c>
      <c r="AJ27" s="6">
        <v>0</v>
      </c>
      <c r="AK27" s="6">
        <v>0</v>
      </c>
      <c r="AL27" s="6">
        <v>0.5</v>
      </c>
      <c r="AM27" s="6"/>
      <c r="AN27" s="6">
        <v>0.16535433070866143</v>
      </c>
      <c r="AO27" s="6">
        <v>0.11578947368421053</v>
      </c>
      <c r="AP27" s="6">
        <v>0.1388888888888889</v>
      </c>
      <c r="AQ27" s="6">
        <v>7.5949367088607597E-2</v>
      </c>
      <c r="AR27" s="6">
        <v>9.375E-2</v>
      </c>
      <c r="AS27" s="6"/>
      <c r="AT27" s="6">
        <v>0.14285714285714285</v>
      </c>
      <c r="AU27" s="6">
        <v>0.10326086956521739</v>
      </c>
      <c r="AV27" s="6">
        <v>0.14093959731543623</v>
      </c>
      <c r="AW27" s="6"/>
      <c r="AX27" s="6">
        <v>0.2807017543859649</v>
      </c>
      <c r="AY27" s="6">
        <v>2.0408163265306121E-2</v>
      </c>
      <c r="AZ27" s="6">
        <v>6.8965517241379309E-2</v>
      </c>
      <c r="BA27" s="6">
        <v>2.4390243902439025E-2</v>
      </c>
      <c r="BB27" s="6">
        <v>0</v>
      </c>
      <c r="BC27" s="6">
        <v>0.16216216216216217</v>
      </c>
      <c r="BD27" s="6">
        <v>7.1428571428571425E-2</v>
      </c>
      <c r="BE27" s="6">
        <v>0.2413793103448276</v>
      </c>
      <c r="BF27" s="6">
        <v>0.14285714285714285</v>
      </c>
      <c r="BG27" s="6">
        <v>0.24</v>
      </c>
      <c r="BH27" s="6">
        <v>0.2608695652173913</v>
      </c>
      <c r="BI27" s="6">
        <v>7.6923076923076927E-2</v>
      </c>
      <c r="BJ27" s="6">
        <v>5.8823529411764705E-2</v>
      </c>
      <c r="BK27" s="6">
        <v>0</v>
      </c>
      <c r="BL27" s="6">
        <v>0</v>
      </c>
      <c r="BM27" s="6">
        <v>0</v>
      </c>
      <c r="BN27" s="6">
        <v>9.0909090909090912E-2</v>
      </c>
      <c r="BO27" s="6">
        <v>0</v>
      </c>
      <c r="BP27" s="6">
        <v>0.2857142857142857</v>
      </c>
      <c r="BQ27" s="6">
        <v>0.14285714285714285</v>
      </c>
      <c r="BR27" s="6"/>
      <c r="BS27" s="6">
        <v>0.15923566878980891</v>
      </c>
      <c r="BT27" s="6">
        <v>0.11</v>
      </c>
      <c r="BU27" s="6">
        <v>6.8627450980392163E-2</v>
      </c>
      <c r="BV27" s="6">
        <v>0.18032786885245902</v>
      </c>
      <c r="BW27" s="6">
        <v>9.4339622641509441E-2</v>
      </c>
      <c r="BX27" s="6"/>
      <c r="BY27" s="6">
        <v>8.7431693989071038E-2</v>
      </c>
      <c r="BZ27" s="6">
        <v>0.14743589743589744</v>
      </c>
      <c r="CA27" s="6">
        <v>0.14285714285714285</v>
      </c>
      <c r="CB27" s="6">
        <v>0.14000000000000001</v>
      </c>
      <c r="CC27" s="6"/>
      <c r="CD27" s="6">
        <v>0.1357142857142857</v>
      </c>
      <c r="CE27" s="6">
        <v>8.3333333333333329E-2</v>
      </c>
      <c r="CF27" s="6">
        <v>0.16393442622950818</v>
      </c>
      <c r="CG27" s="6"/>
      <c r="CH27" s="6">
        <v>0.13861386138613863</v>
      </c>
      <c r="CI27" s="6">
        <v>6.7669172932330823E-2</v>
      </c>
      <c r="CJ27" s="6">
        <v>0.15942028985507245</v>
      </c>
      <c r="CK27" s="6"/>
      <c r="CL27" s="6">
        <v>0.14482758620689656</v>
      </c>
    </row>
    <row r="28" spans="1:90" ht="12.75">
      <c r="A28" s="4">
        <f t="shared" si="0"/>
        <v>27</v>
      </c>
      <c r="B28" s="3" t="s">
        <v>77</v>
      </c>
      <c r="C28" s="6">
        <v>0.12050739957716702</v>
      </c>
      <c r="D28" s="8"/>
      <c r="E28" s="6">
        <v>0.125</v>
      </c>
      <c r="F28" s="6">
        <v>0.10526315789473684</v>
      </c>
      <c r="G28" s="6">
        <v>9.0909090909090912E-2</v>
      </c>
      <c r="H28" s="6">
        <v>0</v>
      </c>
      <c r="I28" s="6">
        <v>0.19047619047619047</v>
      </c>
      <c r="J28" s="6"/>
      <c r="K28" s="6">
        <v>0.13513513513513514</v>
      </c>
      <c r="L28" s="6">
        <v>0.18604651162790697</v>
      </c>
      <c r="M28" s="6">
        <v>8.5106382978723402E-2</v>
      </c>
      <c r="N28" s="6">
        <v>4.7619047619047616E-2</v>
      </c>
      <c r="O28" s="6">
        <v>0.18518518518518517</v>
      </c>
      <c r="P28" s="6">
        <v>0.10344827586206896</v>
      </c>
      <c r="Q28" s="6">
        <v>4.6511627906976744E-2</v>
      </c>
      <c r="R28" s="6">
        <v>0.10526315789473684</v>
      </c>
      <c r="S28" s="6">
        <v>0.08</v>
      </c>
      <c r="T28" s="6">
        <v>0.1111111111111111</v>
      </c>
      <c r="U28" s="6">
        <v>0.13636363636363635</v>
      </c>
      <c r="V28" s="6">
        <v>0.14285714285714285</v>
      </c>
      <c r="W28" s="6">
        <v>0</v>
      </c>
      <c r="X28" s="6">
        <v>0.15384615384615385</v>
      </c>
      <c r="Y28" s="6">
        <v>7.1428571428571425E-2</v>
      </c>
      <c r="Z28" s="6">
        <v>0.14285714285714285</v>
      </c>
      <c r="AA28" s="6">
        <v>0.11764705882352941</v>
      </c>
      <c r="AB28" s="6">
        <v>0.2</v>
      </c>
      <c r="AC28" s="6">
        <v>0</v>
      </c>
      <c r="AD28" s="6">
        <v>0.1111111111111111</v>
      </c>
      <c r="AE28" s="6">
        <v>8.3333333333333329E-2</v>
      </c>
      <c r="AF28" s="6">
        <v>0.3</v>
      </c>
      <c r="AG28" s="6">
        <v>0.25</v>
      </c>
      <c r="AH28" s="6">
        <v>0</v>
      </c>
      <c r="AI28" s="6">
        <v>0.33333333333333331</v>
      </c>
      <c r="AJ28" s="6">
        <v>0.2</v>
      </c>
      <c r="AK28" s="6">
        <v>0</v>
      </c>
      <c r="AL28" s="6">
        <v>0.5</v>
      </c>
      <c r="AM28" s="6"/>
      <c r="AN28" s="6">
        <v>0.13385826771653545</v>
      </c>
      <c r="AO28" s="6">
        <v>8.4210526315789472E-2</v>
      </c>
      <c r="AP28" s="6">
        <v>0.15740740740740741</v>
      </c>
      <c r="AQ28" s="6">
        <v>8.8607594936708861E-2</v>
      </c>
      <c r="AR28" s="6">
        <v>0.109375</v>
      </c>
      <c r="AS28" s="6"/>
      <c r="AT28" s="6">
        <v>0.11428571428571428</v>
      </c>
      <c r="AU28" s="6">
        <v>0.14130434782608695</v>
      </c>
      <c r="AV28" s="6">
        <v>0.10067114093959731</v>
      </c>
      <c r="AW28" s="6"/>
      <c r="AX28" s="6">
        <v>0.10526315789473684</v>
      </c>
      <c r="AY28" s="6">
        <v>0.20408163265306123</v>
      </c>
      <c r="AZ28" s="6">
        <v>0.20689655172413793</v>
      </c>
      <c r="BA28" s="6">
        <v>0.12195121951219512</v>
      </c>
      <c r="BB28" s="6">
        <v>6.3829787234042548E-2</v>
      </c>
      <c r="BC28" s="6">
        <v>0.10810810810810811</v>
      </c>
      <c r="BD28" s="6">
        <v>0.14285714285714285</v>
      </c>
      <c r="BE28" s="6">
        <v>6.8965517241379309E-2</v>
      </c>
      <c r="BF28" s="6">
        <v>0.14285714285714285</v>
      </c>
      <c r="BG28" s="6">
        <v>0.04</v>
      </c>
      <c r="BH28" s="6">
        <v>0.13043478260869565</v>
      </c>
      <c r="BI28" s="6">
        <v>7.6923076923076927E-2</v>
      </c>
      <c r="BJ28" s="6">
        <v>0.11764705882352941</v>
      </c>
      <c r="BK28" s="6">
        <v>0</v>
      </c>
      <c r="BL28" s="6">
        <v>0.18181818181818182</v>
      </c>
      <c r="BM28" s="6">
        <v>0.1875</v>
      </c>
      <c r="BN28" s="6">
        <v>9.0909090909090912E-2</v>
      </c>
      <c r="BO28" s="6">
        <v>0</v>
      </c>
      <c r="BP28" s="6">
        <v>0.14285714285714285</v>
      </c>
      <c r="BQ28" s="6">
        <v>0.14285714285714285</v>
      </c>
      <c r="BR28" s="6"/>
      <c r="BS28" s="6">
        <v>0.12101910828025478</v>
      </c>
      <c r="BT28" s="6">
        <v>0.11</v>
      </c>
      <c r="BU28" s="6">
        <v>0.12745098039215685</v>
      </c>
      <c r="BV28" s="6">
        <v>8.1967213114754092E-2</v>
      </c>
      <c r="BW28" s="6">
        <v>0.16981132075471697</v>
      </c>
      <c r="BX28" s="6"/>
      <c r="BY28" s="6">
        <v>8.7431693989071038E-2</v>
      </c>
      <c r="BZ28" s="6">
        <v>0.14743589743589744</v>
      </c>
      <c r="CA28" s="6">
        <v>0.13095238095238096</v>
      </c>
      <c r="CB28" s="6">
        <v>0.14000000000000001</v>
      </c>
      <c r="CC28" s="6"/>
      <c r="CD28" s="6">
        <v>0.1</v>
      </c>
      <c r="CE28" s="6">
        <v>0.15909090909090909</v>
      </c>
      <c r="CF28" s="6">
        <v>0.13114754098360656</v>
      </c>
      <c r="CG28" s="6"/>
      <c r="CH28" s="6">
        <v>0.11881188118811881</v>
      </c>
      <c r="CI28" s="6">
        <v>0.17293233082706766</v>
      </c>
      <c r="CJ28" s="6">
        <v>7.2463768115942032E-2</v>
      </c>
      <c r="CK28" s="6"/>
      <c r="CL28" s="6">
        <v>0.12758620689655173</v>
      </c>
    </row>
    <row r="29" spans="1:90" ht="12.75">
      <c r="A29" s="4">
        <f t="shared" si="0"/>
        <v>28</v>
      </c>
      <c r="B29" s="3" t="s">
        <v>53</v>
      </c>
      <c r="C29" s="6">
        <v>0.11839323467230443</v>
      </c>
      <c r="D29" s="8"/>
      <c r="E29" s="6">
        <v>0.13095238095238096</v>
      </c>
      <c r="F29" s="6">
        <v>0.10526315789473684</v>
      </c>
      <c r="G29" s="6">
        <v>9.0909090909090912E-2</v>
      </c>
      <c r="H29" s="6">
        <v>0</v>
      </c>
      <c r="I29" s="6">
        <v>4.7619047619047616E-2</v>
      </c>
      <c r="J29" s="6"/>
      <c r="K29" s="6">
        <v>8.1081081081081086E-2</v>
      </c>
      <c r="L29" s="6">
        <v>0.18604651162790697</v>
      </c>
      <c r="M29" s="6">
        <v>0.14893617021276595</v>
      </c>
      <c r="N29" s="6">
        <v>0.2857142857142857</v>
      </c>
      <c r="O29" s="6">
        <v>7.407407407407407E-2</v>
      </c>
      <c r="P29" s="6">
        <v>6.8965517241379309E-2</v>
      </c>
      <c r="Q29" s="6">
        <v>0.13953488372093023</v>
      </c>
      <c r="R29" s="6">
        <v>0.10526315789473684</v>
      </c>
      <c r="S29" s="6">
        <v>0.12</v>
      </c>
      <c r="T29" s="6">
        <v>0.1111111111111111</v>
      </c>
      <c r="U29" s="6">
        <v>4.5454545454545456E-2</v>
      </c>
      <c r="V29" s="6">
        <v>0.21428571428571427</v>
      </c>
      <c r="W29" s="6">
        <v>0</v>
      </c>
      <c r="X29" s="6">
        <v>0.15384615384615385</v>
      </c>
      <c r="Y29" s="6">
        <v>7.1428571428571425E-2</v>
      </c>
      <c r="Z29" s="6">
        <v>0.21428571428571427</v>
      </c>
      <c r="AA29" s="6">
        <v>0</v>
      </c>
      <c r="AB29" s="6">
        <v>0.1</v>
      </c>
      <c r="AC29" s="6">
        <v>0</v>
      </c>
      <c r="AD29" s="6">
        <v>0</v>
      </c>
      <c r="AE29" s="6">
        <v>0</v>
      </c>
      <c r="AF29" s="6">
        <v>0.1</v>
      </c>
      <c r="AG29" s="6">
        <v>0.25</v>
      </c>
      <c r="AH29" s="6">
        <v>0.14285714285714285</v>
      </c>
      <c r="AI29" s="6">
        <v>0</v>
      </c>
      <c r="AJ29" s="6">
        <v>0.2</v>
      </c>
      <c r="AK29" s="6">
        <v>0</v>
      </c>
      <c r="AL29" s="6">
        <v>0</v>
      </c>
      <c r="AM29" s="6"/>
      <c r="AN29" s="6">
        <v>0.10236220472440945</v>
      </c>
      <c r="AO29" s="6">
        <v>7.3684210526315783E-2</v>
      </c>
      <c r="AP29" s="6">
        <v>0.17592592592592593</v>
      </c>
      <c r="AQ29" s="6">
        <v>0.15189873417721519</v>
      </c>
      <c r="AR29" s="6">
        <v>9.375E-2</v>
      </c>
      <c r="AS29" s="6"/>
      <c r="AT29" s="6">
        <v>9.285714285714286E-2</v>
      </c>
      <c r="AU29" s="6">
        <v>0.1358695652173913</v>
      </c>
      <c r="AV29" s="6">
        <v>0.12080536912751678</v>
      </c>
      <c r="AW29" s="6"/>
      <c r="AX29" s="6">
        <v>0.21052631578947367</v>
      </c>
      <c r="AY29" s="6">
        <v>4.0816326530612242E-2</v>
      </c>
      <c r="AZ29" s="6">
        <v>0.20689655172413793</v>
      </c>
      <c r="BA29" s="6">
        <v>4.878048780487805E-2</v>
      </c>
      <c r="BB29" s="6">
        <v>0.1276595744680851</v>
      </c>
      <c r="BC29" s="6">
        <v>8.1081081081081086E-2</v>
      </c>
      <c r="BD29" s="6">
        <v>7.1428571428571425E-2</v>
      </c>
      <c r="BE29" s="6">
        <v>3.4482758620689655E-2</v>
      </c>
      <c r="BF29" s="6">
        <v>0.10714285714285714</v>
      </c>
      <c r="BG29" s="6">
        <v>0.08</v>
      </c>
      <c r="BH29" s="6">
        <v>0.13043478260869565</v>
      </c>
      <c r="BI29" s="6">
        <v>0.15384615384615385</v>
      </c>
      <c r="BJ29" s="6">
        <v>5.8823529411764705E-2</v>
      </c>
      <c r="BK29" s="6">
        <v>0</v>
      </c>
      <c r="BL29" s="6">
        <v>0.27272727272727271</v>
      </c>
      <c r="BM29" s="6">
        <v>0.125</v>
      </c>
      <c r="BN29" s="6">
        <v>9.0909090909090912E-2</v>
      </c>
      <c r="BO29" s="6">
        <v>0</v>
      </c>
      <c r="BP29" s="6">
        <v>0.2857142857142857</v>
      </c>
      <c r="BQ29" s="6">
        <v>0.2857142857142857</v>
      </c>
      <c r="BR29" s="6"/>
      <c r="BS29" s="6">
        <v>0.10828025477707007</v>
      </c>
      <c r="BT29" s="6">
        <v>0.12</v>
      </c>
      <c r="BU29" s="6">
        <v>0.18627450980392157</v>
      </c>
      <c r="BV29" s="6">
        <v>6.5573770491803282E-2</v>
      </c>
      <c r="BW29" s="6">
        <v>7.5471698113207544E-2</v>
      </c>
      <c r="BX29" s="6"/>
      <c r="BY29" s="6">
        <v>0.12021857923497267</v>
      </c>
      <c r="BZ29" s="6">
        <v>0.12179487179487179</v>
      </c>
      <c r="CA29" s="6">
        <v>7.1428571428571425E-2</v>
      </c>
      <c r="CB29" s="6">
        <v>0.2</v>
      </c>
      <c r="CC29" s="6"/>
      <c r="CD29" s="6">
        <v>0.10714285714285714</v>
      </c>
      <c r="CE29" s="6">
        <v>0.15909090909090909</v>
      </c>
      <c r="CF29" s="6">
        <v>9.8360655737704916E-2</v>
      </c>
      <c r="CG29" s="6"/>
      <c r="CH29" s="6">
        <v>0.15346534653465346</v>
      </c>
      <c r="CI29" s="6">
        <v>0.11278195488721804</v>
      </c>
      <c r="CJ29" s="6">
        <v>7.2463768115942032E-2</v>
      </c>
      <c r="CK29" s="6"/>
      <c r="CL29" s="6">
        <v>0.1</v>
      </c>
    </row>
    <row r="30" spans="1:90" ht="12.75">
      <c r="A30" s="4">
        <f t="shared" si="0"/>
        <v>29</v>
      </c>
      <c r="B30" s="3" t="s">
        <v>70</v>
      </c>
      <c r="C30" s="6">
        <v>0.11416490486257928</v>
      </c>
      <c r="D30" s="8"/>
      <c r="E30" s="6">
        <v>0.10714285714285714</v>
      </c>
      <c r="F30" s="6">
        <v>0.15789473684210525</v>
      </c>
      <c r="G30" s="6">
        <v>9.0909090909090912E-2</v>
      </c>
      <c r="H30" s="6">
        <v>0</v>
      </c>
      <c r="I30" s="6">
        <v>0.14285714285714285</v>
      </c>
      <c r="J30" s="6"/>
      <c r="K30" s="6">
        <v>0.16216216216216217</v>
      </c>
      <c r="L30" s="6">
        <v>0.13953488372093023</v>
      </c>
      <c r="M30" s="6">
        <v>0.14893617021276595</v>
      </c>
      <c r="N30" s="6">
        <v>4.7619047619047616E-2</v>
      </c>
      <c r="O30" s="6">
        <v>0.22222222222222221</v>
      </c>
      <c r="P30" s="6">
        <v>0.10344827586206896</v>
      </c>
      <c r="Q30" s="6">
        <v>0.16279069767441862</v>
      </c>
      <c r="R30" s="6">
        <v>0</v>
      </c>
      <c r="S30" s="6">
        <v>0</v>
      </c>
      <c r="T30" s="6">
        <v>0.1111111111111111</v>
      </c>
      <c r="U30" s="6">
        <v>0.13636363636363635</v>
      </c>
      <c r="V30" s="6">
        <v>7.1428571428571425E-2</v>
      </c>
      <c r="W30" s="6">
        <v>0</v>
      </c>
      <c r="X30" s="6">
        <v>7.6923076923076927E-2</v>
      </c>
      <c r="Y30" s="6">
        <v>0</v>
      </c>
      <c r="Z30" s="6">
        <v>0.21428571428571427</v>
      </c>
      <c r="AA30" s="6">
        <v>0.17647058823529413</v>
      </c>
      <c r="AB30" s="6">
        <v>0.3</v>
      </c>
      <c r="AC30" s="6">
        <v>0.16666666666666666</v>
      </c>
      <c r="AD30" s="6">
        <v>0</v>
      </c>
      <c r="AE30" s="6">
        <v>0</v>
      </c>
      <c r="AF30" s="6">
        <v>0.3</v>
      </c>
      <c r="AG30" s="6">
        <v>0</v>
      </c>
      <c r="AH30" s="6">
        <v>0</v>
      </c>
      <c r="AI30" s="6">
        <v>0</v>
      </c>
      <c r="AJ30" s="6">
        <v>0</v>
      </c>
      <c r="AK30" s="6">
        <v>0.5</v>
      </c>
      <c r="AL30" s="6">
        <v>0.5</v>
      </c>
      <c r="AM30" s="6"/>
      <c r="AN30" s="6">
        <v>0.11811023622047244</v>
      </c>
      <c r="AO30" s="6">
        <v>9.4736842105263161E-2</v>
      </c>
      <c r="AP30" s="6">
        <v>9.2592592592592587E-2</v>
      </c>
      <c r="AQ30" s="6">
        <v>0.15189873417721519</v>
      </c>
      <c r="AR30" s="6">
        <v>0.125</v>
      </c>
      <c r="AS30" s="6"/>
      <c r="AT30" s="6">
        <v>0.12142857142857143</v>
      </c>
      <c r="AU30" s="6">
        <v>0.10326086956521739</v>
      </c>
      <c r="AV30" s="6">
        <v>0.11409395973154363</v>
      </c>
      <c r="AW30" s="6"/>
      <c r="AX30" s="6">
        <v>0.12280701754385964</v>
      </c>
      <c r="AY30" s="6">
        <v>0.16326530612244897</v>
      </c>
      <c r="AZ30" s="6">
        <v>3.4482758620689655E-2</v>
      </c>
      <c r="BA30" s="6">
        <v>0.14634146341463414</v>
      </c>
      <c r="BB30" s="6">
        <v>0.14893617021276595</v>
      </c>
      <c r="BC30" s="6">
        <v>0.16216216216216217</v>
      </c>
      <c r="BD30" s="6">
        <v>7.1428571428571425E-2</v>
      </c>
      <c r="BE30" s="6">
        <v>6.8965517241379309E-2</v>
      </c>
      <c r="BF30" s="6">
        <v>0.10714285714285714</v>
      </c>
      <c r="BG30" s="6">
        <v>0.04</v>
      </c>
      <c r="BH30" s="6">
        <v>4.3478260869565216E-2</v>
      </c>
      <c r="BI30" s="6">
        <v>0</v>
      </c>
      <c r="BJ30" s="6">
        <v>5.8823529411764705E-2</v>
      </c>
      <c r="BK30" s="6">
        <v>0.1</v>
      </c>
      <c r="BL30" s="6">
        <v>9.0909090909090912E-2</v>
      </c>
      <c r="BM30" s="6">
        <v>0.1875</v>
      </c>
      <c r="BN30" s="6">
        <v>0.27272727272727271</v>
      </c>
      <c r="BO30" s="6">
        <v>0.5</v>
      </c>
      <c r="BP30" s="6">
        <v>0.14285714285714285</v>
      </c>
      <c r="BQ30" s="6">
        <v>0</v>
      </c>
      <c r="BR30" s="6"/>
      <c r="BS30" s="6">
        <v>0.13375796178343949</v>
      </c>
      <c r="BT30" s="6">
        <v>0.09</v>
      </c>
      <c r="BU30" s="6">
        <v>8.8235294117647065E-2</v>
      </c>
      <c r="BV30" s="6">
        <v>0.16393442622950818</v>
      </c>
      <c r="BW30" s="6">
        <v>9.4339622641509441E-2</v>
      </c>
      <c r="BX30" s="6"/>
      <c r="BY30" s="6">
        <v>0.13114754098360656</v>
      </c>
      <c r="BZ30" s="6">
        <v>0.10897435897435898</v>
      </c>
      <c r="CA30" s="6">
        <v>9.5238095238095233E-2</v>
      </c>
      <c r="CB30" s="6">
        <v>0.1</v>
      </c>
      <c r="CC30" s="6"/>
      <c r="CD30" s="6">
        <v>0.12142857142857143</v>
      </c>
      <c r="CE30" s="6">
        <v>0.11363636363636363</v>
      </c>
      <c r="CF30" s="6">
        <v>9.8360655737704916E-2</v>
      </c>
      <c r="CG30" s="6"/>
      <c r="CH30" s="6">
        <v>0.14851485148514851</v>
      </c>
      <c r="CI30" s="6">
        <v>9.0225563909774431E-2</v>
      </c>
      <c r="CJ30" s="6">
        <v>8.6956521739130432E-2</v>
      </c>
      <c r="CK30" s="6"/>
      <c r="CL30" s="6">
        <v>0.1206896551724138</v>
      </c>
    </row>
    <row r="31" spans="1:90" ht="12.75">
      <c r="A31" s="4">
        <f t="shared" si="0"/>
        <v>30</v>
      </c>
      <c r="B31" s="3" t="s">
        <v>79</v>
      </c>
      <c r="C31" s="6">
        <v>0.11205073995771671</v>
      </c>
      <c r="D31" s="8"/>
      <c r="E31" s="6">
        <v>0.11904761904761904</v>
      </c>
      <c r="F31" s="6">
        <v>9.2105263157894732E-2</v>
      </c>
      <c r="G31" s="6">
        <v>0.12121212121212122</v>
      </c>
      <c r="H31" s="6">
        <v>0</v>
      </c>
      <c r="I31" s="6">
        <v>9.5238095238095233E-2</v>
      </c>
      <c r="J31" s="6"/>
      <c r="K31" s="6">
        <v>0.10810810810810811</v>
      </c>
      <c r="L31" s="6">
        <v>6.9767441860465115E-2</v>
      </c>
      <c r="M31" s="6">
        <v>8.5106382978723402E-2</v>
      </c>
      <c r="N31" s="6">
        <v>9.5238095238095233E-2</v>
      </c>
      <c r="O31" s="6">
        <v>3.7037037037037035E-2</v>
      </c>
      <c r="P31" s="6">
        <v>6.8965517241379309E-2</v>
      </c>
      <c r="Q31" s="6">
        <v>4.6511627906976744E-2</v>
      </c>
      <c r="R31" s="6">
        <v>0.10526315789473684</v>
      </c>
      <c r="S31" s="6">
        <v>0.08</v>
      </c>
      <c r="T31" s="6">
        <v>0.1111111111111111</v>
      </c>
      <c r="U31" s="6">
        <v>9.0909090909090912E-2</v>
      </c>
      <c r="V31" s="6">
        <v>7.1428571428571425E-2</v>
      </c>
      <c r="W31" s="6">
        <v>0.22222222222222221</v>
      </c>
      <c r="X31" s="6">
        <v>0.46153846153846156</v>
      </c>
      <c r="Y31" s="6">
        <v>0.14285714285714285</v>
      </c>
      <c r="Z31" s="6">
        <v>7.1428571428571425E-2</v>
      </c>
      <c r="AA31" s="6">
        <v>0.11764705882352941</v>
      </c>
      <c r="AB31" s="6">
        <v>0.4</v>
      </c>
      <c r="AC31" s="6">
        <v>0.16666666666666666</v>
      </c>
      <c r="AD31" s="6">
        <v>0.1111111111111111</v>
      </c>
      <c r="AE31" s="6">
        <v>0</v>
      </c>
      <c r="AF31" s="6">
        <v>0.1</v>
      </c>
      <c r="AG31" s="6">
        <v>0.25</v>
      </c>
      <c r="AH31" s="6">
        <v>0.2857142857142857</v>
      </c>
      <c r="AI31" s="6">
        <v>0</v>
      </c>
      <c r="AJ31" s="6">
        <v>0.2</v>
      </c>
      <c r="AK31" s="6">
        <v>0</v>
      </c>
      <c r="AL31" s="6">
        <v>0</v>
      </c>
      <c r="AM31" s="6"/>
      <c r="AN31" s="6">
        <v>0.10236220472440945</v>
      </c>
      <c r="AO31" s="6">
        <v>0.1368421052631579</v>
      </c>
      <c r="AP31" s="6">
        <v>0.1111111111111111</v>
      </c>
      <c r="AQ31" s="6">
        <v>0.12658227848101267</v>
      </c>
      <c r="AR31" s="6">
        <v>7.8125E-2</v>
      </c>
      <c r="AS31" s="6"/>
      <c r="AT31" s="6">
        <v>0.11428571428571428</v>
      </c>
      <c r="AU31" s="6">
        <v>0.10869565217391304</v>
      </c>
      <c r="AV31" s="6">
        <v>0.11409395973154363</v>
      </c>
      <c r="AW31" s="6"/>
      <c r="AX31" s="6">
        <v>0.19298245614035087</v>
      </c>
      <c r="AY31" s="6">
        <v>8.1632653061224483E-2</v>
      </c>
      <c r="AZ31" s="6">
        <v>3.4482758620689655E-2</v>
      </c>
      <c r="BA31" s="6">
        <v>0.1951219512195122</v>
      </c>
      <c r="BB31" s="6">
        <v>0.10638297872340426</v>
      </c>
      <c r="BC31" s="6">
        <v>0.10810810810810811</v>
      </c>
      <c r="BD31" s="6">
        <v>0</v>
      </c>
      <c r="BE31" s="6">
        <v>0.13793103448275862</v>
      </c>
      <c r="BF31" s="6">
        <v>3.5714285714285712E-2</v>
      </c>
      <c r="BG31" s="6">
        <v>0.08</v>
      </c>
      <c r="BH31" s="6">
        <v>8.6956521739130432E-2</v>
      </c>
      <c r="BI31" s="6">
        <v>0.15384615384615385</v>
      </c>
      <c r="BJ31" s="6">
        <v>0.17647058823529413</v>
      </c>
      <c r="BK31" s="6">
        <v>0.1</v>
      </c>
      <c r="BL31" s="6">
        <v>9.0909090909090912E-2</v>
      </c>
      <c r="BM31" s="6">
        <v>0.125</v>
      </c>
      <c r="BN31" s="6">
        <v>0</v>
      </c>
      <c r="BO31" s="6">
        <v>0</v>
      </c>
      <c r="BP31" s="6">
        <v>0</v>
      </c>
      <c r="BQ31" s="6">
        <v>0</v>
      </c>
      <c r="BR31" s="6"/>
      <c r="BS31" s="6">
        <v>0.10828025477707007</v>
      </c>
      <c r="BT31" s="6">
        <v>0.16</v>
      </c>
      <c r="BU31" s="6">
        <v>6.8627450980392163E-2</v>
      </c>
      <c r="BV31" s="6">
        <v>0.13114754098360656</v>
      </c>
      <c r="BW31" s="6">
        <v>9.4339622641509441E-2</v>
      </c>
      <c r="BX31" s="6"/>
      <c r="BY31" s="6">
        <v>0.12568306010928962</v>
      </c>
      <c r="BZ31" s="6">
        <v>9.6153846153846159E-2</v>
      </c>
      <c r="CA31" s="6">
        <v>0.11904761904761904</v>
      </c>
      <c r="CB31" s="6">
        <v>0.08</v>
      </c>
      <c r="CC31" s="6"/>
      <c r="CD31" s="6">
        <v>0.10714285714285714</v>
      </c>
      <c r="CE31" s="6">
        <v>0.11363636363636363</v>
      </c>
      <c r="CF31" s="6">
        <v>0.13114754098360656</v>
      </c>
      <c r="CG31" s="6"/>
      <c r="CH31" s="6">
        <v>0.11881188118811881</v>
      </c>
      <c r="CI31" s="6">
        <v>0.10526315789473684</v>
      </c>
      <c r="CJ31" s="6">
        <v>0.10869565217391304</v>
      </c>
      <c r="CK31" s="6"/>
      <c r="CL31" s="6">
        <v>0.11379310344827587</v>
      </c>
    </row>
    <row r="32" spans="1:90" ht="12.75">
      <c r="A32" s="4">
        <f t="shared" si="0"/>
        <v>30</v>
      </c>
      <c r="B32" s="3" t="s">
        <v>37</v>
      </c>
      <c r="C32" s="6">
        <v>0.11205073995771671</v>
      </c>
      <c r="D32" s="8"/>
      <c r="E32" s="6">
        <v>0.125</v>
      </c>
      <c r="F32" s="6">
        <v>0.10526315789473684</v>
      </c>
      <c r="G32" s="6">
        <v>3.0303030303030304E-2</v>
      </c>
      <c r="H32" s="6">
        <v>0.14285714285714285</v>
      </c>
      <c r="I32" s="6">
        <v>0</v>
      </c>
      <c r="J32" s="6"/>
      <c r="K32" s="6">
        <v>0.21621621621621623</v>
      </c>
      <c r="L32" s="6">
        <v>0.11627906976744186</v>
      </c>
      <c r="M32" s="6">
        <v>0.10638297872340426</v>
      </c>
      <c r="N32" s="6">
        <v>9.5238095238095233E-2</v>
      </c>
      <c r="O32" s="6">
        <v>7.407407407407407E-2</v>
      </c>
      <c r="P32" s="6">
        <v>0.13793103448275862</v>
      </c>
      <c r="Q32" s="6">
        <v>0.11627906976744186</v>
      </c>
      <c r="R32" s="6">
        <v>0.21052631578947367</v>
      </c>
      <c r="S32" s="6">
        <v>0.16</v>
      </c>
      <c r="T32" s="6">
        <v>0.1111111111111111</v>
      </c>
      <c r="U32" s="6">
        <v>4.5454545454545456E-2</v>
      </c>
      <c r="V32" s="6">
        <v>7.1428571428571425E-2</v>
      </c>
      <c r="W32" s="6">
        <v>0</v>
      </c>
      <c r="X32" s="6">
        <v>0</v>
      </c>
      <c r="Y32" s="6">
        <v>0.2857142857142857</v>
      </c>
      <c r="Z32" s="6">
        <v>7.1428571428571425E-2</v>
      </c>
      <c r="AA32" s="6">
        <v>0.11764705882352941</v>
      </c>
      <c r="AB32" s="6">
        <v>0.1</v>
      </c>
      <c r="AC32" s="6">
        <v>0</v>
      </c>
      <c r="AD32" s="6">
        <v>0</v>
      </c>
      <c r="AE32" s="6">
        <v>0</v>
      </c>
      <c r="AF32" s="6">
        <v>0</v>
      </c>
      <c r="AG32" s="6">
        <v>0</v>
      </c>
      <c r="AH32" s="6">
        <v>0.14285714285714285</v>
      </c>
      <c r="AI32" s="6">
        <v>0</v>
      </c>
      <c r="AJ32" s="6">
        <v>0.2</v>
      </c>
      <c r="AK32" s="6">
        <v>0</v>
      </c>
      <c r="AL32" s="6">
        <v>0</v>
      </c>
      <c r="AM32" s="6"/>
      <c r="AN32" s="6">
        <v>0.14960629921259844</v>
      </c>
      <c r="AO32" s="6">
        <v>0.10526315789473684</v>
      </c>
      <c r="AP32" s="6">
        <v>0.14814814814814814</v>
      </c>
      <c r="AQ32" s="6">
        <v>6.3291139240506333E-2</v>
      </c>
      <c r="AR32" s="6">
        <v>6.25E-2</v>
      </c>
      <c r="AS32" s="6"/>
      <c r="AT32" s="6">
        <v>0.12142857142857143</v>
      </c>
      <c r="AU32" s="6">
        <v>9.7826086956521743E-2</v>
      </c>
      <c r="AV32" s="6">
        <v>0.12080536912751678</v>
      </c>
      <c r="AW32" s="6"/>
      <c r="AX32" s="6">
        <v>0.10526315789473684</v>
      </c>
      <c r="AY32" s="6">
        <v>0.16326530612244897</v>
      </c>
      <c r="AZ32" s="6">
        <v>0.13793103448275862</v>
      </c>
      <c r="BA32" s="6">
        <v>0</v>
      </c>
      <c r="BB32" s="6">
        <v>0.14893617021276595</v>
      </c>
      <c r="BC32" s="6">
        <v>0.13513513513513514</v>
      </c>
      <c r="BD32" s="6">
        <v>7.1428571428571425E-2</v>
      </c>
      <c r="BE32" s="6">
        <v>3.4482758620689655E-2</v>
      </c>
      <c r="BF32" s="6">
        <v>7.1428571428571425E-2</v>
      </c>
      <c r="BG32" s="6">
        <v>0.2</v>
      </c>
      <c r="BH32" s="6">
        <v>4.3478260869565216E-2</v>
      </c>
      <c r="BI32" s="6">
        <v>0</v>
      </c>
      <c r="BJ32" s="6">
        <v>5.8823529411764705E-2</v>
      </c>
      <c r="BK32" s="6">
        <v>0.1</v>
      </c>
      <c r="BL32" s="6">
        <v>0</v>
      </c>
      <c r="BM32" s="6">
        <v>0.25</v>
      </c>
      <c r="BN32" s="6">
        <v>0.45454545454545453</v>
      </c>
      <c r="BO32" s="6">
        <v>0</v>
      </c>
      <c r="BP32" s="6">
        <v>0.14285714285714285</v>
      </c>
      <c r="BQ32" s="6">
        <v>0</v>
      </c>
      <c r="BR32" s="6"/>
      <c r="BS32" s="6">
        <v>0.10191082802547771</v>
      </c>
      <c r="BT32" s="6">
        <v>0.12</v>
      </c>
      <c r="BU32" s="6">
        <v>0.11764705882352941</v>
      </c>
      <c r="BV32" s="6">
        <v>0.19672131147540983</v>
      </c>
      <c r="BW32" s="6">
        <v>1.8867924528301886E-2</v>
      </c>
      <c r="BX32" s="6"/>
      <c r="BY32" s="6">
        <v>0.13114754098360656</v>
      </c>
      <c r="BZ32" s="6">
        <v>8.3333333333333329E-2</v>
      </c>
      <c r="CA32" s="6">
        <v>5.9523809523809521E-2</v>
      </c>
      <c r="CB32" s="6">
        <v>0.22</v>
      </c>
      <c r="CC32" s="6"/>
      <c r="CD32" s="6">
        <v>0.11428571428571428</v>
      </c>
      <c r="CE32" s="6">
        <v>5.3030303030303032E-2</v>
      </c>
      <c r="CF32" s="6">
        <v>0.21311475409836064</v>
      </c>
      <c r="CG32" s="6"/>
      <c r="CH32" s="6">
        <v>0.13861386138613863</v>
      </c>
      <c r="CI32" s="6">
        <v>9.7744360902255634E-2</v>
      </c>
      <c r="CJ32" s="6">
        <v>8.6956521739130432E-2</v>
      </c>
      <c r="CK32" s="6"/>
      <c r="CL32" s="6">
        <v>0.12413793103448276</v>
      </c>
    </row>
    <row r="33" spans="1:90" ht="12.75">
      <c r="A33" s="4">
        <f t="shared" si="0"/>
        <v>30</v>
      </c>
      <c r="B33" s="3" t="s">
        <v>31</v>
      </c>
      <c r="C33" s="6">
        <v>0.11205073995771671</v>
      </c>
      <c r="D33" s="8"/>
      <c r="E33" s="6">
        <v>0.10714285714285714</v>
      </c>
      <c r="F33" s="6">
        <v>0.14473684210526316</v>
      </c>
      <c r="G33" s="6">
        <v>0.12121212121212122</v>
      </c>
      <c r="H33" s="6">
        <v>0.14285714285714285</v>
      </c>
      <c r="I33" s="6">
        <v>0</v>
      </c>
      <c r="J33" s="6"/>
      <c r="K33" s="6">
        <v>0.16216216216216217</v>
      </c>
      <c r="L33" s="6">
        <v>0</v>
      </c>
      <c r="M33" s="6">
        <v>0.14893617021276595</v>
      </c>
      <c r="N33" s="6">
        <v>0.19047619047619047</v>
      </c>
      <c r="O33" s="6">
        <v>0</v>
      </c>
      <c r="P33" s="6">
        <v>0.13793103448275862</v>
      </c>
      <c r="Q33" s="6">
        <v>6.9767441860465115E-2</v>
      </c>
      <c r="R33" s="6">
        <v>5.2631578947368418E-2</v>
      </c>
      <c r="S33" s="6">
        <v>0.04</v>
      </c>
      <c r="T33" s="6">
        <v>0.33333333333333331</v>
      </c>
      <c r="U33" s="6">
        <v>0.13636363636363635</v>
      </c>
      <c r="V33" s="6">
        <v>7.1428571428571425E-2</v>
      </c>
      <c r="W33" s="6">
        <v>0.1111111111111111</v>
      </c>
      <c r="X33" s="6">
        <v>0</v>
      </c>
      <c r="Y33" s="6">
        <v>0.21428571428571427</v>
      </c>
      <c r="Z33" s="6">
        <v>7.1428571428571425E-2</v>
      </c>
      <c r="AA33" s="6">
        <v>5.8823529411764705E-2</v>
      </c>
      <c r="AB33" s="6">
        <v>0.1</v>
      </c>
      <c r="AC33" s="6">
        <v>0</v>
      </c>
      <c r="AD33" s="6">
        <v>0.33333333333333331</v>
      </c>
      <c r="AE33" s="6">
        <v>0.25</v>
      </c>
      <c r="AF33" s="6">
        <v>0</v>
      </c>
      <c r="AG33" s="6">
        <v>0</v>
      </c>
      <c r="AH33" s="6">
        <v>0.14285714285714285</v>
      </c>
      <c r="AI33" s="6">
        <v>0.33333333333333331</v>
      </c>
      <c r="AJ33" s="6">
        <v>0.2</v>
      </c>
      <c r="AK33" s="6">
        <v>0</v>
      </c>
      <c r="AL33" s="6">
        <v>0</v>
      </c>
      <c r="AM33" s="6"/>
      <c r="AN33" s="6">
        <v>0.10236220472440945</v>
      </c>
      <c r="AO33" s="6">
        <v>0.24210526315789474</v>
      </c>
      <c r="AP33" s="6">
        <v>3.7037037037037035E-2</v>
      </c>
      <c r="AQ33" s="6">
        <v>0.12658227848101267</v>
      </c>
      <c r="AR33" s="6">
        <v>4.6875E-2</v>
      </c>
      <c r="AS33" s="6"/>
      <c r="AT33" s="6">
        <v>0.17142857142857143</v>
      </c>
      <c r="AU33" s="6">
        <v>8.6956521739130432E-2</v>
      </c>
      <c r="AV33" s="6">
        <v>8.7248322147651006E-2</v>
      </c>
      <c r="AW33" s="6"/>
      <c r="AX33" s="6">
        <v>0.17543859649122806</v>
      </c>
      <c r="AY33" s="6">
        <v>6.1224489795918366E-2</v>
      </c>
      <c r="AZ33" s="6">
        <v>0.20689655172413793</v>
      </c>
      <c r="BA33" s="6">
        <v>2.4390243902439025E-2</v>
      </c>
      <c r="BB33" s="6">
        <v>0.1276595744680851</v>
      </c>
      <c r="BC33" s="6">
        <v>0.1891891891891892</v>
      </c>
      <c r="BD33" s="6">
        <v>0</v>
      </c>
      <c r="BE33" s="6">
        <v>0.10344827586206896</v>
      </c>
      <c r="BF33" s="6">
        <v>0</v>
      </c>
      <c r="BG33" s="6">
        <v>0.24</v>
      </c>
      <c r="BH33" s="6">
        <v>0.13043478260869565</v>
      </c>
      <c r="BI33" s="6">
        <v>0</v>
      </c>
      <c r="BJ33" s="6">
        <v>0.17647058823529413</v>
      </c>
      <c r="BK33" s="6">
        <v>0</v>
      </c>
      <c r="BL33" s="6">
        <v>0</v>
      </c>
      <c r="BM33" s="6">
        <v>6.25E-2</v>
      </c>
      <c r="BN33" s="6">
        <v>9.0909090909090912E-2</v>
      </c>
      <c r="BO33" s="6">
        <v>0</v>
      </c>
      <c r="BP33" s="6">
        <v>0.42857142857142855</v>
      </c>
      <c r="BQ33" s="6">
        <v>0</v>
      </c>
      <c r="BR33" s="6"/>
      <c r="BS33" s="6">
        <v>0.12738853503184713</v>
      </c>
      <c r="BT33" s="6">
        <v>0.17</v>
      </c>
      <c r="BU33" s="6">
        <v>3.9215686274509803E-2</v>
      </c>
      <c r="BV33" s="6">
        <v>0.18032786885245902</v>
      </c>
      <c r="BW33" s="6">
        <v>0</v>
      </c>
      <c r="BX33" s="6"/>
      <c r="BY33" s="6">
        <v>8.7431693989071038E-2</v>
      </c>
      <c r="BZ33" s="6">
        <v>0.10897435897435898</v>
      </c>
      <c r="CA33" s="6">
        <v>0.19047619047619047</v>
      </c>
      <c r="CB33" s="6">
        <v>0.08</v>
      </c>
      <c r="CC33" s="6"/>
      <c r="CD33" s="6">
        <v>0.14642857142857144</v>
      </c>
      <c r="CE33" s="6">
        <v>2.2727272727272728E-2</v>
      </c>
      <c r="CF33" s="6">
        <v>0.14754098360655737</v>
      </c>
      <c r="CG33" s="6"/>
      <c r="CH33" s="6">
        <v>0.17821782178217821</v>
      </c>
      <c r="CI33" s="6">
        <v>6.7669172932330823E-2</v>
      </c>
      <c r="CJ33" s="6">
        <v>6.5217391304347824E-2</v>
      </c>
      <c r="CK33" s="6"/>
      <c r="CL33" s="6">
        <v>0.15517241379310345</v>
      </c>
    </row>
    <row r="34" spans="1:90" ht="12.75">
      <c r="A34" s="4">
        <f t="shared" si="0"/>
        <v>30</v>
      </c>
      <c r="B34" s="3" t="s">
        <v>23</v>
      </c>
      <c r="C34" s="6">
        <v>0.11205073995771671</v>
      </c>
      <c r="D34" s="8"/>
      <c r="E34" s="6">
        <v>9.8214285714285712E-2</v>
      </c>
      <c r="F34" s="6">
        <v>0.15789473684210525</v>
      </c>
      <c r="G34" s="6">
        <v>0.18181818181818182</v>
      </c>
      <c r="H34" s="6">
        <v>0</v>
      </c>
      <c r="I34" s="6">
        <v>9.5238095238095233E-2</v>
      </c>
      <c r="J34" s="6"/>
      <c r="K34" s="6">
        <v>5.4054054054054057E-2</v>
      </c>
      <c r="L34" s="6">
        <v>4.6511627906976744E-2</v>
      </c>
      <c r="M34" s="6">
        <v>4.2553191489361701E-2</v>
      </c>
      <c r="N34" s="6">
        <v>0.19047619047619047</v>
      </c>
      <c r="O34" s="6">
        <v>0</v>
      </c>
      <c r="P34" s="6">
        <v>6.8965517241379309E-2</v>
      </c>
      <c r="Q34" s="6">
        <v>0.20930232558139536</v>
      </c>
      <c r="R34" s="6">
        <v>5.2631578947368418E-2</v>
      </c>
      <c r="S34" s="6">
        <v>0.08</v>
      </c>
      <c r="T34" s="6">
        <v>0.1111111111111111</v>
      </c>
      <c r="U34" s="6">
        <v>4.5454545454545456E-2</v>
      </c>
      <c r="V34" s="6">
        <v>0</v>
      </c>
      <c r="W34" s="6">
        <v>0.22222222222222221</v>
      </c>
      <c r="X34" s="6">
        <v>0</v>
      </c>
      <c r="Y34" s="6">
        <v>0.42857142857142855</v>
      </c>
      <c r="Z34" s="6">
        <v>0.21428571428571427</v>
      </c>
      <c r="AA34" s="6">
        <v>0.23529411764705882</v>
      </c>
      <c r="AB34" s="6">
        <v>0</v>
      </c>
      <c r="AC34" s="6">
        <v>0.16666666666666666</v>
      </c>
      <c r="AD34" s="6">
        <v>0.44444444444444442</v>
      </c>
      <c r="AE34" s="6">
        <v>8.3333333333333329E-2</v>
      </c>
      <c r="AF34" s="6">
        <v>0.1</v>
      </c>
      <c r="AG34" s="6">
        <v>0</v>
      </c>
      <c r="AH34" s="6">
        <v>0</v>
      </c>
      <c r="AI34" s="6">
        <v>0</v>
      </c>
      <c r="AJ34" s="6">
        <v>0</v>
      </c>
      <c r="AK34" s="6">
        <v>0</v>
      </c>
      <c r="AL34" s="6">
        <v>0.5</v>
      </c>
      <c r="AM34" s="6"/>
      <c r="AN34" s="6">
        <v>9.4488188976377951E-2</v>
      </c>
      <c r="AO34" s="6">
        <v>0.16842105263157894</v>
      </c>
      <c r="AP34" s="6">
        <v>0.12037037037037036</v>
      </c>
      <c r="AQ34" s="6">
        <v>0.10126582278481013</v>
      </c>
      <c r="AR34" s="6">
        <v>4.6875E-2</v>
      </c>
      <c r="AS34" s="6"/>
      <c r="AT34" s="6">
        <v>0.20714285714285716</v>
      </c>
      <c r="AU34" s="6">
        <v>4.3478260869565216E-2</v>
      </c>
      <c r="AV34" s="6">
        <v>0.10738255033557047</v>
      </c>
      <c r="AW34" s="6"/>
      <c r="AX34" s="6">
        <v>0.14035087719298245</v>
      </c>
      <c r="AY34" s="6">
        <v>8.1632653061224483E-2</v>
      </c>
      <c r="AZ34" s="6">
        <v>6.8965517241379309E-2</v>
      </c>
      <c r="BA34" s="6">
        <v>2.4390243902439025E-2</v>
      </c>
      <c r="BB34" s="6">
        <v>0.23404255319148937</v>
      </c>
      <c r="BC34" s="6">
        <v>0.10810810810810811</v>
      </c>
      <c r="BD34" s="6">
        <v>0</v>
      </c>
      <c r="BE34" s="6">
        <v>0.10344827586206896</v>
      </c>
      <c r="BF34" s="6">
        <v>0</v>
      </c>
      <c r="BG34" s="6">
        <v>0.08</v>
      </c>
      <c r="BH34" s="6">
        <v>0.13043478260869565</v>
      </c>
      <c r="BI34" s="6">
        <v>7.6923076923076927E-2</v>
      </c>
      <c r="BJ34" s="6">
        <v>0.11764705882352941</v>
      </c>
      <c r="BK34" s="6">
        <v>0</v>
      </c>
      <c r="BL34" s="6">
        <v>9.0909090909090912E-2</v>
      </c>
      <c r="BM34" s="6">
        <v>0.1875</v>
      </c>
      <c r="BN34" s="6">
        <v>0.18181818181818182</v>
      </c>
      <c r="BO34" s="6">
        <v>0</v>
      </c>
      <c r="BP34" s="6">
        <v>0.14285714285714285</v>
      </c>
      <c r="BQ34" s="6">
        <v>0.14285714285714285</v>
      </c>
      <c r="BR34" s="6"/>
      <c r="BS34" s="6">
        <v>0.10191082802547771</v>
      </c>
      <c r="BT34" s="6">
        <v>0.16</v>
      </c>
      <c r="BU34" s="6">
        <v>7.8431372549019607E-2</v>
      </c>
      <c r="BV34" s="6">
        <v>0.21311475409836064</v>
      </c>
      <c r="BW34" s="6">
        <v>0</v>
      </c>
      <c r="BX34" s="6"/>
      <c r="BY34" s="6">
        <v>0.11475409836065574</v>
      </c>
      <c r="BZ34" s="6">
        <v>0.10897435897435898</v>
      </c>
      <c r="CA34" s="6">
        <v>0.10714285714285714</v>
      </c>
      <c r="CB34" s="6">
        <v>0.12</v>
      </c>
      <c r="CC34" s="6"/>
      <c r="CD34" s="6">
        <v>0.13214285714285715</v>
      </c>
      <c r="CE34" s="6">
        <v>6.8181818181818177E-2</v>
      </c>
      <c r="CF34" s="6">
        <v>0.11475409836065574</v>
      </c>
      <c r="CG34" s="6"/>
      <c r="CH34" s="6">
        <v>0.13366336633663367</v>
      </c>
      <c r="CI34" s="6">
        <v>6.0150375939849621E-2</v>
      </c>
      <c r="CJ34" s="6">
        <v>0.13043478260869565</v>
      </c>
      <c r="CK34" s="6"/>
      <c r="CL34" s="6">
        <v>0.1310344827586207</v>
      </c>
    </row>
    <row r="35" spans="1:90" ht="12.75">
      <c r="A35" s="4">
        <f t="shared" si="0"/>
        <v>34</v>
      </c>
      <c r="B35" s="3" t="s">
        <v>32</v>
      </c>
      <c r="C35" s="6">
        <v>0.10993657505285412</v>
      </c>
      <c r="D35" s="8"/>
      <c r="E35" s="6">
        <v>0.10714285714285714</v>
      </c>
      <c r="F35" s="6">
        <v>9.2105263157894732E-2</v>
      </c>
      <c r="G35" s="6">
        <v>0.12121212121212122</v>
      </c>
      <c r="H35" s="6">
        <v>0</v>
      </c>
      <c r="I35" s="6">
        <v>0.23809523809523808</v>
      </c>
      <c r="J35" s="6"/>
      <c r="K35" s="6">
        <v>0.21621621621621623</v>
      </c>
      <c r="L35" s="6">
        <v>2.3255813953488372E-2</v>
      </c>
      <c r="M35" s="6">
        <v>0.10638297872340426</v>
      </c>
      <c r="N35" s="6">
        <v>9.5238095238095233E-2</v>
      </c>
      <c r="O35" s="6">
        <v>3.7037037037037035E-2</v>
      </c>
      <c r="P35" s="6">
        <v>0.20689655172413793</v>
      </c>
      <c r="Q35" s="6">
        <v>0.11627906976744186</v>
      </c>
      <c r="R35" s="6">
        <v>0.10526315789473684</v>
      </c>
      <c r="S35" s="6">
        <v>0.16</v>
      </c>
      <c r="T35" s="6">
        <v>0</v>
      </c>
      <c r="U35" s="6">
        <v>4.5454545454545456E-2</v>
      </c>
      <c r="V35" s="6">
        <v>7.1428571428571425E-2</v>
      </c>
      <c r="W35" s="6">
        <v>0.1111111111111111</v>
      </c>
      <c r="X35" s="6">
        <v>0</v>
      </c>
      <c r="Y35" s="6">
        <v>7.1428571428571425E-2</v>
      </c>
      <c r="Z35" s="6">
        <v>7.1428571428571425E-2</v>
      </c>
      <c r="AA35" s="6">
        <v>0.17647058823529413</v>
      </c>
      <c r="AB35" s="6">
        <v>0</v>
      </c>
      <c r="AC35" s="6">
        <v>0.16666666666666666</v>
      </c>
      <c r="AD35" s="6">
        <v>0</v>
      </c>
      <c r="AE35" s="6">
        <v>0.25</v>
      </c>
      <c r="AF35" s="6">
        <v>0.2</v>
      </c>
      <c r="AG35" s="6">
        <v>0</v>
      </c>
      <c r="AH35" s="6">
        <v>0.2857142857142857</v>
      </c>
      <c r="AI35" s="6">
        <v>0</v>
      </c>
      <c r="AJ35" s="6">
        <v>0.2</v>
      </c>
      <c r="AK35" s="6">
        <v>1</v>
      </c>
      <c r="AL35" s="6">
        <v>0.5</v>
      </c>
      <c r="AM35" s="6"/>
      <c r="AN35" s="6">
        <v>9.4488188976377951E-2</v>
      </c>
      <c r="AO35" s="6">
        <v>0.14736842105263157</v>
      </c>
      <c r="AP35" s="6">
        <v>9.2592592592592587E-2</v>
      </c>
      <c r="AQ35" s="6">
        <v>0.12658227848101267</v>
      </c>
      <c r="AR35" s="6">
        <v>9.375E-2</v>
      </c>
      <c r="AS35" s="6"/>
      <c r="AT35" s="6">
        <v>0.1</v>
      </c>
      <c r="AU35" s="6">
        <v>8.1521739130434784E-2</v>
      </c>
      <c r="AV35" s="6">
        <v>0.1476510067114094</v>
      </c>
      <c r="AW35" s="6"/>
      <c r="AX35" s="6">
        <v>0.17543859649122806</v>
      </c>
      <c r="AY35" s="6">
        <v>0.10204081632653061</v>
      </c>
      <c r="AZ35" s="6">
        <v>0.17241379310344829</v>
      </c>
      <c r="BA35" s="6">
        <v>4.878048780487805E-2</v>
      </c>
      <c r="BB35" s="6">
        <v>0.14893617021276595</v>
      </c>
      <c r="BC35" s="6">
        <v>8.1081081081081086E-2</v>
      </c>
      <c r="BD35" s="6">
        <v>7.1428571428571425E-2</v>
      </c>
      <c r="BE35" s="6">
        <v>6.8965517241379309E-2</v>
      </c>
      <c r="BF35" s="6">
        <v>7.1428571428571425E-2</v>
      </c>
      <c r="BG35" s="6">
        <v>0.12</v>
      </c>
      <c r="BH35" s="6">
        <v>0.13043478260869565</v>
      </c>
      <c r="BI35" s="6">
        <v>7.6923076923076927E-2</v>
      </c>
      <c r="BJ35" s="6">
        <v>5.8823529411764705E-2</v>
      </c>
      <c r="BK35" s="6">
        <v>0.1</v>
      </c>
      <c r="BL35" s="6">
        <v>0</v>
      </c>
      <c r="BM35" s="6">
        <v>0.1875</v>
      </c>
      <c r="BN35" s="6">
        <v>9.0909090909090912E-2</v>
      </c>
      <c r="BO35" s="6">
        <v>0.5</v>
      </c>
      <c r="BP35" s="6">
        <v>0</v>
      </c>
      <c r="BQ35" s="6">
        <v>0.2857142857142857</v>
      </c>
      <c r="BR35" s="6"/>
      <c r="BS35" s="6">
        <v>7.6433121019108277E-2</v>
      </c>
      <c r="BT35" s="6">
        <v>0.21</v>
      </c>
      <c r="BU35" s="6">
        <v>9.8039215686274508E-2</v>
      </c>
      <c r="BV35" s="6">
        <v>6.5573770491803282E-2</v>
      </c>
      <c r="BW35" s="6">
        <v>7.5471698113207544E-2</v>
      </c>
      <c r="BX35" s="6"/>
      <c r="BY35" s="6">
        <v>0.10382513661202186</v>
      </c>
      <c r="BZ35" s="6">
        <v>0.12820512820512819</v>
      </c>
      <c r="CA35" s="6">
        <v>5.9523809523809521E-2</v>
      </c>
      <c r="CB35" s="6">
        <v>0.16</v>
      </c>
      <c r="CC35" s="6"/>
      <c r="CD35" s="6">
        <v>0.12142857142857143</v>
      </c>
      <c r="CE35" s="6">
        <v>7.575757575757576E-2</v>
      </c>
      <c r="CF35" s="6">
        <v>0.11475409836065574</v>
      </c>
      <c r="CG35" s="6"/>
      <c r="CH35" s="6">
        <v>0.13861386138613863</v>
      </c>
      <c r="CI35" s="6">
        <v>6.7669172932330823E-2</v>
      </c>
      <c r="CJ35" s="6">
        <v>0.10869565217391304</v>
      </c>
      <c r="CK35" s="6"/>
      <c r="CL35" s="6">
        <v>0.11379310344827587</v>
      </c>
    </row>
    <row r="36" spans="1:90" ht="12.75">
      <c r="A36" s="4">
        <f t="shared" si="0"/>
        <v>34</v>
      </c>
      <c r="B36" s="3" t="s">
        <v>75</v>
      </c>
      <c r="C36" s="6">
        <v>0.10993657505285412</v>
      </c>
      <c r="D36" s="8"/>
      <c r="E36" s="6">
        <v>0.1130952380952381</v>
      </c>
      <c r="F36" s="6">
        <v>0.11842105263157894</v>
      </c>
      <c r="G36" s="6">
        <v>9.0909090909090912E-2</v>
      </c>
      <c r="H36" s="6">
        <v>0.2857142857142857</v>
      </c>
      <c r="I36" s="6">
        <v>0</v>
      </c>
      <c r="J36" s="6"/>
      <c r="K36" s="6">
        <v>0.29729729729729731</v>
      </c>
      <c r="L36" s="6">
        <v>0.11627906976744186</v>
      </c>
      <c r="M36" s="6">
        <v>4.2553191489361701E-2</v>
      </c>
      <c r="N36" s="6">
        <v>0.14285714285714285</v>
      </c>
      <c r="O36" s="6">
        <v>0</v>
      </c>
      <c r="P36" s="6">
        <v>0</v>
      </c>
      <c r="Q36" s="6">
        <v>0.11627906976744186</v>
      </c>
      <c r="R36" s="6">
        <v>0.10526315789473684</v>
      </c>
      <c r="S36" s="6">
        <v>0.08</v>
      </c>
      <c r="T36" s="6">
        <v>0</v>
      </c>
      <c r="U36" s="6">
        <v>9.0909090909090912E-2</v>
      </c>
      <c r="V36" s="6">
        <v>0.14285714285714285</v>
      </c>
      <c r="W36" s="6">
        <v>0</v>
      </c>
      <c r="X36" s="6">
        <v>0.23076923076923078</v>
      </c>
      <c r="Y36" s="6">
        <v>0</v>
      </c>
      <c r="Z36" s="6">
        <v>0.42857142857142855</v>
      </c>
      <c r="AA36" s="6">
        <v>0.11764705882352941</v>
      </c>
      <c r="AB36" s="6">
        <v>0.2</v>
      </c>
      <c r="AC36" s="6">
        <v>0</v>
      </c>
      <c r="AD36" s="6">
        <v>0.22222222222222221</v>
      </c>
      <c r="AE36" s="6">
        <v>0.16666666666666666</v>
      </c>
      <c r="AF36" s="6">
        <v>0</v>
      </c>
      <c r="AG36" s="6">
        <v>0</v>
      </c>
      <c r="AH36" s="6">
        <v>0.2857142857142857</v>
      </c>
      <c r="AI36" s="6">
        <v>0</v>
      </c>
      <c r="AJ36" s="6">
        <v>0.4</v>
      </c>
      <c r="AK36" s="6">
        <v>0</v>
      </c>
      <c r="AL36" s="6">
        <v>1</v>
      </c>
      <c r="AM36" s="6"/>
      <c r="AN36" s="6">
        <v>0.12598425196850394</v>
      </c>
      <c r="AO36" s="6">
        <v>9.4736842105263161E-2</v>
      </c>
      <c r="AP36" s="6">
        <v>0.12962962962962962</v>
      </c>
      <c r="AQ36" s="6">
        <v>0.10126582278481013</v>
      </c>
      <c r="AR36" s="6">
        <v>7.8125E-2</v>
      </c>
      <c r="AS36" s="6"/>
      <c r="AT36" s="6">
        <v>0.1357142857142857</v>
      </c>
      <c r="AU36" s="6">
        <v>8.6956521739130432E-2</v>
      </c>
      <c r="AV36" s="6">
        <v>0.11409395973154363</v>
      </c>
      <c r="AW36" s="6"/>
      <c r="AX36" s="6">
        <v>0.19298245614035087</v>
      </c>
      <c r="AY36" s="6">
        <v>4.0816326530612242E-2</v>
      </c>
      <c r="AZ36" s="6">
        <v>0.20689655172413793</v>
      </c>
      <c r="BA36" s="6">
        <v>4.878048780487805E-2</v>
      </c>
      <c r="BB36" s="6">
        <v>4.2553191489361701E-2</v>
      </c>
      <c r="BC36" s="6">
        <v>0.13513513513513514</v>
      </c>
      <c r="BD36" s="6">
        <v>0</v>
      </c>
      <c r="BE36" s="6">
        <v>0.20689655172413793</v>
      </c>
      <c r="BF36" s="6">
        <v>7.1428571428571425E-2</v>
      </c>
      <c r="BG36" s="6">
        <v>0.24</v>
      </c>
      <c r="BH36" s="6">
        <v>0.13043478260869565</v>
      </c>
      <c r="BI36" s="6">
        <v>0</v>
      </c>
      <c r="BJ36" s="6">
        <v>0.11764705882352941</v>
      </c>
      <c r="BK36" s="6">
        <v>0</v>
      </c>
      <c r="BL36" s="6">
        <v>0.27272727272727271</v>
      </c>
      <c r="BM36" s="6">
        <v>0.125</v>
      </c>
      <c r="BN36" s="6">
        <v>0</v>
      </c>
      <c r="BO36" s="6">
        <v>1</v>
      </c>
      <c r="BP36" s="6">
        <v>0</v>
      </c>
      <c r="BQ36" s="6">
        <v>0</v>
      </c>
      <c r="BR36" s="6"/>
      <c r="BS36" s="6">
        <v>0.14012738853503184</v>
      </c>
      <c r="BT36" s="6">
        <v>0.11</v>
      </c>
      <c r="BU36" s="6">
        <v>0.12745098039215685</v>
      </c>
      <c r="BV36" s="6">
        <v>9.8360655737704916E-2</v>
      </c>
      <c r="BW36" s="6">
        <v>0</v>
      </c>
      <c r="BX36" s="6"/>
      <c r="BY36" s="6">
        <v>0.13661202185792351</v>
      </c>
      <c r="BZ36" s="6">
        <v>7.0512820512820512E-2</v>
      </c>
      <c r="CA36" s="6">
        <v>0.13095238095238096</v>
      </c>
      <c r="CB36" s="6">
        <v>0.1</v>
      </c>
      <c r="CC36" s="6"/>
      <c r="CD36" s="6">
        <v>0.12857142857142856</v>
      </c>
      <c r="CE36" s="6">
        <v>4.5454545454545456E-2</v>
      </c>
      <c r="CF36" s="6">
        <v>0.14754098360655737</v>
      </c>
      <c r="CG36" s="6"/>
      <c r="CH36" s="6">
        <v>0.15346534653465346</v>
      </c>
      <c r="CI36" s="6">
        <v>4.5112781954887216E-2</v>
      </c>
      <c r="CJ36" s="6">
        <v>0.10144927536231885</v>
      </c>
      <c r="CK36" s="6"/>
      <c r="CL36" s="6">
        <v>0.11379310344827587</v>
      </c>
    </row>
    <row r="37" spans="1:90" ht="12.75">
      <c r="A37" s="4">
        <f t="shared" si="0"/>
        <v>36</v>
      </c>
      <c r="B37" s="3" t="s">
        <v>19</v>
      </c>
      <c r="C37" s="6">
        <v>0.10782241014799154</v>
      </c>
      <c r="D37" s="8"/>
      <c r="E37" s="6">
        <v>9.8214285714285712E-2</v>
      </c>
      <c r="F37" s="6">
        <v>0.13157894736842105</v>
      </c>
      <c r="G37" s="6">
        <v>0.15151515151515152</v>
      </c>
      <c r="H37" s="6">
        <v>0.14285714285714285</v>
      </c>
      <c r="I37" s="6">
        <v>9.5238095238095233E-2</v>
      </c>
      <c r="J37" s="6"/>
      <c r="K37" s="6">
        <v>0.16216216216216217</v>
      </c>
      <c r="L37" s="6">
        <v>0</v>
      </c>
      <c r="M37" s="6">
        <v>2.1276595744680851E-2</v>
      </c>
      <c r="N37" s="6">
        <v>9.5238095238095233E-2</v>
      </c>
      <c r="O37" s="6">
        <v>3.7037037037037035E-2</v>
      </c>
      <c r="P37" s="6">
        <v>0.17241379310344829</v>
      </c>
      <c r="Q37" s="6">
        <v>0.16279069767441862</v>
      </c>
      <c r="R37" s="6">
        <v>0.10526315789473684</v>
      </c>
      <c r="S37" s="6">
        <v>0.28000000000000003</v>
      </c>
      <c r="T37" s="6">
        <v>0</v>
      </c>
      <c r="U37" s="6">
        <v>4.5454545454545456E-2</v>
      </c>
      <c r="V37" s="6">
        <v>0.2857142857142857</v>
      </c>
      <c r="W37" s="6">
        <v>0.1111111111111111</v>
      </c>
      <c r="X37" s="6">
        <v>7.6923076923076927E-2</v>
      </c>
      <c r="Y37" s="6">
        <v>0</v>
      </c>
      <c r="Z37" s="6">
        <v>0.14285714285714285</v>
      </c>
      <c r="AA37" s="6">
        <v>0.23529411764705882</v>
      </c>
      <c r="AB37" s="6">
        <v>0</v>
      </c>
      <c r="AC37" s="6">
        <v>0</v>
      </c>
      <c r="AD37" s="6">
        <v>0.1111111111111111</v>
      </c>
      <c r="AE37" s="6">
        <v>8.3333333333333329E-2</v>
      </c>
      <c r="AF37" s="6">
        <v>0.1</v>
      </c>
      <c r="AG37" s="6">
        <v>0</v>
      </c>
      <c r="AH37" s="6">
        <v>0.14285714285714285</v>
      </c>
      <c r="AI37" s="6">
        <v>0</v>
      </c>
      <c r="AJ37" s="6">
        <v>0</v>
      </c>
      <c r="AK37" s="6">
        <v>0</v>
      </c>
      <c r="AL37" s="6">
        <v>0</v>
      </c>
      <c r="AM37" s="6"/>
      <c r="AN37" s="6">
        <v>0.12598425196850394</v>
      </c>
      <c r="AO37" s="6">
        <v>0.11578947368421053</v>
      </c>
      <c r="AP37" s="6">
        <v>0.1111111111111111</v>
      </c>
      <c r="AQ37" s="6">
        <v>8.8607594936708861E-2</v>
      </c>
      <c r="AR37" s="6">
        <v>7.8125E-2</v>
      </c>
      <c r="AS37" s="6"/>
      <c r="AT37" s="6">
        <v>0.11428571428571428</v>
      </c>
      <c r="AU37" s="6">
        <v>6.5217391304347824E-2</v>
      </c>
      <c r="AV37" s="6">
        <v>0.15436241610738255</v>
      </c>
      <c r="AW37" s="6"/>
      <c r="AX37" s="6">
        <v>0.19298245614035087</v>
      </c>
      <c r="AY37" s="6">
        <v>0</v>
      </c>
      <c r="AZ37" s="6">
        <v>0.17241379310344829</v>
      </c>
      <c r="BA37" s="6">
        <v>4.878048780487805E-2</v>
      </c>
      <c r="BB37" s="6">
        <v>0.10638297872340426</v>
      </c>
      <c r="BC37" s="6">
        <v>5.4054054054054057E-2</v>
      </c>
      <c r="BD37" s="6">
        <v>7.1428571428571425E-2</v>
      </c>
      <c r="BE37" s="6">
        <v>3.4482758620689655E-2</v>
      </c>
      <c r="BF37" s="6">
        <v>3.5714285714285712E-2</v>
      </c>
      <c r="BG37" s="6">
        <v>0.16</v>
      </c>
      <c r="BH37" s="6">
        <v>0.30434782608695654</v>
      </c>
      <c r="BI37" s="6">
        <v>0</v>
      </c>
      <c r="BJ37" s="6">
        <v>5.8823529411764705E-2</v>
      </c>
      <c r="BK37" s="6">
        <v>0.1</v>
      </c>
      <c r="BL37" s="6">
        <v>0.18181818181818182</v>
      </c>
      <c r="BM37" s="6">
        <v>6.25E-2</v>
      </c>
      <c r="BN37" s="6">
        <v>0.36363636363636365</v>
      </c>
      <c r="BO37" s="6">
        <v>0</v>
      </c>
      <c r="BP37" s="6">
        <v>0</v>
      </c>
      <c r="BQ37" s="6">
        <v>0.14285714285714285</v>
      </c>
      <c r="BR37" s="6"/>
      <c r="BS37" s="6">
        <v>0.14012738853503184</v>
      </c>
      <c r="BT37" s="6">
        <v>0.16</v>
      </c>
      <c r="BU37" s="6">
        <v>5.8823529411764705E-2</v>
      </c>
      <c r="BV37" s="6">
        <v>6.5573770491803282E-2</v>
      </c>
      <c r="BW37" s="6">
        <v>7.5471698113207544E-2</v>
      </c>
      <c r="BX37" s="6"/>
      <c r="BY37" s="6">
        <v>8.1967213114754092E-2</v>
      </c>
      <c r="BZ37" s="6">
        <v>0.14743589743589744</v>
      </c>
      <c r="CA37" s="6">
        <v>7.1428571428571425E-2</v>
      </c>
      <c r="CB37" s="6">
        <v>0.14000000000000001</v>
      </c>
      <c r="CC37" s="6"/>
      <c r="CD37" s="6">
        <v>0.12142857142857143</v>
      </c>
      <c r="CE37" s="6">
        <v>9.0909090909090912E-2</v>
      </c>
      <c r="CF37" s="6">
        <v>8.1967213114754092E-2</v>
      </c>
      <c r="CG37" s="6"/>
      <c r="CH37" s="6">
        <v>0.13861386138613863</v>
      </c>
      <c r="CI37" s="6">
        <v>7.5187969924812026E-2</v>
      </c>
      <c r="CJ37" s="6">
        <v>9.420289855072464E-2</v>
      </c>
      <c r="CK37" s="6"/>
      <c r="CL37" s="6">
        <v>9.6551724137931033E-2</v>
      </c>
    </row>
    <row r="38" spans="1:90" ht="12.75">
      <c r="A38" s="4">
        <f t="shared" si="0"/>
        <v>36</v>
      </c>
      <c r="B38" s="3" t="s">
        <v>61</v>
      </c>
      <c r="C38" s="6">
        <v>0.10782241014799154</v>
      </c>
      <c r="D38" s="8"/>
      <c r="E38" s="6">
        <v>0.1130952380952381</v>
      </c>
      <c r="F38" s="6">
        <v>0.13157894736842105</v>
      </c>
      <c r="G38" s="6">
        <v>9.0909090909090912E-2</v>
      </c>
      <c r="H38" s="6">
        <v>0</v>
      </c>
      <c r="I38" s="6">
        <v>0</v>
      </c>
      <c r="J38" s="6"/>
      <c r="K38" s="6">
        <v>0.21621621621621623</v>
      </c>
      <c r="L38" s="6">
        <v>0.13953488372093023</v>
      </c>
      <c r="M38" s="6">
        <v>8.5106382978723402E-2</v>
      </c>
      <c r="N38" s="6">
        <v>4.7619047619047616E-2</v>
      </c>
      <c r="O38" s="6">
        <v>3.7037037037037035E-2</v>
      </c>
      <c r="P38" s="6">
        <v>0.10344827586206896</v>
      </c>
      <c r="Q38" s="6">
        <v>0.13953488372093023</v>
      </c>
      <c r="R38" s="6">
        <v>5.2631578947368418E-2</v>
      </c>
      <c r="S38" s="6">
        <v>0.28000000000000003</v>
      </c>
      <c r="T38" s="6">
        <v>0</v>
      </c>
      <c r="U38" s="6">
        <v>4.5454545454545456E-2</v>
      </c>
      <c r="V38" s="6">
        <v>0</v>
      </c>
      <c r="W38" s="6">
        <v>0.1111111111111111</v>
      </c>
      <c r="X38" s="6">
        <v>7.6923076923076927E-2</v>
      </c>
      <c r="Y38" s="6">
        <v>7.1428571428571425E-2</v>
      </c>
      <c r="Z38" s="6">
        <v>7.1428571428571425E-2</v>
      </c>
      <c r="AA38" s="6">
        <v>0</v>
      </c>
      <c r="AB38" s="6">
        <v>0.1</v>
      </c>
      <c r="AC38" s="6">
        <v>0</v>
      </c>
      <c r="AD38" s="6">
        <v>0</v>
      </c>
      <c r="AE38" s="6">
        <v>0</v>
      </c>
      <c r="AF38" s="6">
        <v>0</v>
      </c>
      <c r="AG38" s="6">
        <v>0</v>
      </c>
      <c r="AH38" s="6">
        <v>0.14285714285714285</v>
      </c>
      <c r="AI38" s="6">
        <v>0.33333333333333331</v>
      </c>
      <c r="AJ38" s="6">
        <v>0.2</v>
      </c>
      <c r="AK38" s="6">
        <v>0</v>
      </c>
      <c r="AL38" s="6">
        <v>0</v>
      </c>
      <c r="AM38" s="6"/>
      <c r="AN38" s="6">
        <v>0.11811023622047244</v>
      </c>
      <c r="AO38" s="6">
        <v>0.10526315789473684</v>
      </c>
      <c r="AP38" s="6">
        <v>9.2592592592592587E-2</v>
      </c>
      <c r="AQ38" s="6">
        <v>0.12658227848101267</v>
      </c>
      <c r="AR38" s="6">
        <v>9.375E-2</v>
      </c>
      <c r="AS38" s="6"/>
      <c r="AT38" s="6">
        <v>7.857142857142857E-2</v>
      </c>
      <c r="AU38" s="6">
        <v>0.11413043478260869</v>
      </c>
      <c r="AV38" s="6">
        <v>0.12080536912751678</v>
      </c>
      <c r="AW38" s="6"/>
      <c r="AX38" s="6">
        <v>0.17543859649122806</v>
      </c>
      <c r="AY38" s="6">
        <v>2.0408163265306121E-2</v>
      </c>
      <c r="AZ38" s="6">
        <v>0.13793103448275862</v>
      </c>
      <c r="BA38" s="6">
        <v>2.4390243902439025E-2</v>
      </c>
      <c r="BB38" s="6">
        <v>6.3829787234042548E-2</v>
      </c>
      <c r="BC38" s="6">
        <v>0.10810810810810811</v>
      </c>
      <c r="BD38" s="6">
        <v>7.1428571428571425E-2</v>
      </c>
      <c r="BE38" s="6">
        <v>0.13793103448275862</v>
      </c>
      <c r="BF38" s="6">
        <v>3.5714285714285712E-2</v>
      </c>
      <c r="BG38" s="6">
        <v>0.4</v>
      </c>
      <c r="BH38" s="6">
        <v>0.13043478260869565</v>
      </c>
      <c r="BI38" s="6">
        <v>0</v>
      </c>
      <c r="BJ38" s="6">
        <v>0</v>
      </c>
      <c r="BK38" s="6">
        <v>0.1</v>
      </c>
      <c r="BL38" s="6">
        <v>0</v>
      </c>
      <c r="BM38" s="6">
        <v>0.1875</v>
      </c>
      <c r="BN38" s="6">
        <v>9.0909090909090912E-2</v>
      </c>
      <c r="BO38" s="6">
        <v>0</v>
      </c>
      <c r="BP38" s="6">
        <v>0.14285714285714285</v>
      </c>
      <c r="BQ38" s="6">
        <v>0</v>
      </c>
      <c r="BR38" s="6"/>
      <c r="BS38" s="6">
        <v>0.15923566878980891</v>
      </c>
      <c r="BT38" s="6">
        <v>0.13</v>
      </c>
      <c r="BU38" s="6">
        <v>5.8823529411764705E-2</v>
      </c>
      <c r="BV38" s="6">
        <v>9.8360655737704916E-2</v>
      </c>
      <c r="BW38" s="6">
        <v>1.8867924528301886E-2</v>
      </c>
      <c r="BX38" s="6"/>
      <c r="BY38" s="6">
        <v>9.2896174863387984E-2</v>
      </c>
      <c r="BZ38" s="6">
        <v>0.10897435897435898</v>
      </c>
      <c r="CA38" s="6">
        <v>0.13095238095238096</v>
      </c>
      <c r="CB38" s="6">
        <v>0.12</v>
      </c>
      <c r="CC38" s="6"/>
      <c r="CD38" s="6">
        <v>0.11071428571428571</v>
      </c>
      <c r="CE38" s="6">
        <v>4.5454545454545456E-2</v>
      </c>
      <c r="CF38" s="6">
        <v>0.22950819672131148</v>
      </c>
      <c r="CG38" s="6"/>
      <c r="CH38" s="6">
        <v>0.12376237623762376</v>
      </c>
      <c r="CI38" s="6">
        <v>6.0150375939849621E-2</v>
      </c>
      <c r="CJ38" s="6">
        <v>0.12318840579710146</v>
      </c>
      <c r="CK38" s="6"/>
      <c r="CL38" s="6">
        <v>0.14482758620689656</v>
      </c>
    </row>
    <row r="39" spans="1:90" ht="12.75">
      <c r="A39" s="4">
        <f t="shared" si="0"/>
        <v>38</v>
      </c>
      <c r="B39" s="3" t="s">
        <v>40</v>
      </c>
      <c r="C39" s="6">
        <v>0.10570824524312897</v>
      </c>
      <c r="D39" s="8"/>
      <c r="E39" s="6">
        <v>0.11607142857142858</v>
      </c>
      <c r="F39" s="6">
        <v>0.13157894736842105</v>
      </c>
      <c r="G39" s="6">
        <v>0</v>
      </c>
      <c r="H39" s="6">
        <v>0</v>
      </c>
      <c r="I39" s="6">
        <v>0</v>
      </c>
      <c r="J39" s="6"/>
      <c r="K39" s="6">
        <v>0.10810810810810811</v>
      </c>
      <c r="L39" s="6">
        <v>9.3023255813953487E-2</v>
      </c>
      <c r="M39" s="6">
        <v>6.3829787234042548E-2</v>
      </c>
      <c r="N39" s="6">
        <v>0.19047619047619047</v>
      </c>
      <c r="O39" s="6">
        <v>0.14814814814814814</v>
      </c>
      <c r="P39" s="6">
        <v>0.17241379310344829</v>
      </c>
      <c r="Q39" s="6">
        <v>6.9767441860465115E-2</v>
      </c>
      <c r="R39" s="6">
        <v>0</v>
      </c>
      <c r="S39" s="6">
        <v>0.12</v>
      </c>
      <c r="T39" s="6">
        <v>0.1111111111111111</v>
      </c>
      <c r="U39" s="6">
        <v>0.13636363636363635</v>
      </c>
      <c r="V39" s="6">
        <v>7.1428571428571425E-2</v>
      </c>
      <c r="W39" s="6">
        <v>0.1111111111111111</v>
      </c>
      <c r="X39" s="6">
        <v>7.6923076923076927E-2</v>
      </c>
      <c r="Y39" s="6">
        <v>0.21428571428571427</v>
      </c>
      <c r="Z39" s="6">
        <v>0</v>
      </c>
      <c r="AA39" s="6">
        <v>0</v>
      </c>
      <c r="AB39" s="6">
        <v>0.1</v>
      </c>
      <c r="AC39" s="6">
        <v>0</v>
      </c>
      <c r="AD39" s="6">
        <v>0.33333333333333331</v>
      </c>
      <c r="AE39" s="6">
        <v>0.33333333333333331</v>
      </c>
      <c r="AF39" s="6">
        <v>0.1</v>
      </c>
      <c r="AG39" s="6">
        <v>0</v>
      </c>
      <c r="AH39" s="6">
        <v>0.14285714285714285</v>
      </c>
      <c r="AI39" s="6">
        <v>0</v>
      </c>
      <c r="AJ39" s="6">
        <v>0.2</v>
      </c>
      <c r="AK39" s="6">
        <v>0</v>
      </c>
      <c r="AL39" s="6">
        <v>0</v>
      </c>
      <c r="AM39" s="6"/>
      <c r="AN39" s="6">
        <v>0.10236220472440945</v>
      </c>
      <c r="AO39" s="6">
        <v>9.4736842105263161E-2</v>
      </c>
      <c r="AP39" s="6">
        <v>0.12037037037037036</v>
      </c>
      <c r="AQ39" s="6">
        <v>0.11392405063291139</v>
      </c>
      <c r="AR39" s="6">
        <v>9.375E-2</v>
      </c>
      <c r="AS39" s="6"/>
      <c r="AT39" s="6">
        <v>0.1357142857142857</v>
      </c>
      <c r="AU39" s="6">
        <v>9.2391304347826081E-2</v>
      </c>
      <c r="AV39" s="6">
        <v>9.3959731543624164E-2</v>
      </c>
      <c r="AW39" s="6"/>
      <c r="AX39" s="6">
        <v>0.14035087719298245</v>
      </c>
      <c r="AY39" s="6">
        <v>8.1632653061224483E-2</v>
      </c>
      <c r="AZ39" s="6">
        <v>0.27586206896551724</v>
      </c>
      <c r="BA39" s="6">
        <v>7.3170731707317069E-2</v>
      </c>
      <c r="BB39" s="6">
        <v>0.10638297872340426</v>
      </c>
      <c r="BC39" s="6">
        <v>0</v>
      </c>
      <c r="BD39" s="6">
        <v>7.1428571428571425E-2</v>
      </c>
      <c r="BE39" s="6">
        <v>0.13793103448275862</v>
      </c>
      <c r="BF39" s="6">
        <v>0.10714285714285714</v>
      </c>
      <c r="BG39" s="6">
        <v>0.2</v>
      </c>
      <c r="BH39" s="6">
        <v>4.3478260869565216E-2</v>
      </c>
      <c r="BI39" s="6">
        <v>0</v>
      </c>
      <c r="BJ39" s="6">
        <v>5.8823529411764705E-2</v>
      </c>
      <c r="BK39" s="6">
        <v>0</v>
      </c>
      <c r="BL39" s="6">
        <v>9.0909090909090912E-2</v>
      </c>
      <c r="BM39" s="6">
        <v>0.1875</v>
      </c>
      <c r="BN39" s="6">
        <v>9.0909090909090912E-2</v>
      </c>
      <c r="BO39" s="6">
        <v>0</v>
      </c>
      <c r="BP39" s="6">
        <v>0.14285714285714285</v>
      </c>
      <c r="BQ39" s="6">
        <v>0.14285714285714285</v>
      </c>
      <c r="BR39" s="6"/>
      <c r="BS39" s="6">
        <v>0.1464968152866242</v>
      </c>
      <c r="BT39" s="6">
        <v>0.04</v>
      </c>
      <c r="BU39" s="6">
        <v>5.8823529411764705E-2</v>
      </c>
      <c r="BV39" s="6">
        <v>0.16393442622950818</v>
      </c>
      <c r="BW39" s="6">
        <v>0.11320754716981132</v>
      </c>
      <c r="BX39" s="6"/>
      <c r="BY39" s="6">
        <v>9.2896174863387984E-2</v>
      </c>
      <c r="BZ39" s="6">
        <v>8.3333333333333329E-2</v>
      </c>
      <c r="CA39" s="6">
        <v>0.10714285714285714</v>
      </c>
      <c r="CB39" s="6">
        <v>0.22</v>
      </c>
      <c r="CC39" s="6"/>
      <c r="CD39" s="6">
        <v>0.1</v>
      </c>
      <c r="CE39" s="6">
        <v>0.12878787878787878</v>
      </c>
      <c r="CF39" s="6">
        <v>8.1967213114754092E-2</v>
      </c>
      <c r="CG39" s="6"/>
      <c r="CH39" s="6">
        <v>0.12376237623762376</v>
      </c>
      <c r="CI39" s="6">
        <v>7.5187969924812026E-2</v>
      </c>
      <c r="CJ39" s="6">
        <v>0.10144927536231885</v>
      </c>
      <c r="CK39" s="6"/>
      <c r="CL39" s="6">
        <v>0.11724137931034483</v>
      </c>
    </row>
    <row r="40" spans="1:90" ht="12.75">
      <c r="A40" s="4">
        <f t="shared" si="0"/>
        <v>38</v>
      </c>
      <c r="B40" s="3" t="s">
        <v>34</v>
      </c>
      <c r="C40" s="6">
        <v>0.10570824524312897</v>
      </c>
      <c r="D40" s="8"/>
      <c r="E40" s="6">
        <v>9.5238095238095233E-2</v>
      </c>
      <c r="F40" s="6">
        <v>0.14473684210526316</v>
      </c>
      <c r="G40" s="6">
        <v>9.0909090909090912E-2</v>
      </c>
      <c r="H40" s="6">
        <v>0</v>
      </c>
      <c r="I40" s="6">
        <v>0.23809523809523808</v>
      </c>
      <c r="J40" s="6"/>
      <c r="K40" s="6">
        <v>0.13513513513513514</v>
      </c>
      <c r="L40" s="6">
        <v>6.9767441860465115E-2</v>
      </c>
      <c r="M40" s="6">
        <v>6.3829787234042548E-2</v>
      </c>
      <c r="N40" s="6">
        <v>0.14285714285714285</v>
      </c>
      <c r="O40" s="6">
        <v>7.407407407407407E-2</v>
      </c>
      <c r="P40" s="6">
        <v>6.8965517241379309E-2</v>
      </c>
      <c r="Q40" s="6">
        <v>4.6511627906976744E-2</v>
      </c>
      <c r="R40" s="6">
        <v>0</v>
      </c>
      <c r="S40" s="6">
        <v>0.32</v>
      </c>
      <c r="T40" s="6">
        <v>0.22222222222222221</v>
      </c>
      <c r="U40" s="6">
        <v>9.0909090909090912E-2</v>
      </c>
      <c r="V40" s="6">
        <v>0.14285714285714285</v>
      </c>
      <c r="W40" s="6">
        <v>0.33333333333333331</v>
      </c>
      <c r="X40" s="6">
        <v>0.15384615384615385</v>
      </c>
      <c r="Y40" s="6">
        <v>0</v>
      </c>
      <c r="Z40" s="6">
        <v>0.21428571428571427</v>
      </c>
      <c r="AA40" s="6">
        <v>0.11764705882352941</v>
      </c>
      <c r="AB40" s="6">
        <v>0</v>
      </c>
      <c r="AC40" s="6">
        <v>0.33333333333333331</v>
      </c>
      <c r="AD40" s="6">
        <v>0.55555555555555558</v>
      </c>
      <c r="AE40" s="6">
        <v>0</v>
      </c>
      <c r="AF40" s="6">
        <v>0</v>
      </c>
      <c r="AG40" s="6">
        <v>0.5</v>
      </c>
      <c r="AH40" s="6">
        <v>0.42857142857142855</v>
      </c>
      <c r="AI40" s="6">
        <v>0</v>
      </c>
      <c r="AJ40" s="6">
        <v>0</v>
      </c>
      <c r="AK40" s="6">
        <v>0</v>
      </c>
      <c r="AL40" s="6">
        <v>0</v>
      </c>
      <c r="AM40" s="6"/>
      <c r="AN40" s="6">
        <v>0.13385826771653545</v>
      </c>
      <c r="AO40" s="6">
        <v>8.4210526315789472E-2</v>
      </c>
      <c r="AP40" s="6">
        <v>0.12962962962962962</v>
      </c>
      <c r="AQ40" s="6">
        <v>7.5949367088607597E-2</v>
      </c>
      <c r="AR40" s="6">
        <v>9.375E-2</v>
      </c>
      <c r="AS40" s="6"/>
      <c r="AT40" s="6">
        <v>0.16428571428571428</v>
      </c>
      <c r="AU40" s="6">
        <v>5.9782608695652176E-2</v>
      </c>
      <c r="AV40" s="6">
        <v>0.11409395973154363</v>
      </c>
      <c r="AW40" s="6"/>
      <c r="AX40" s="6">
        <v>0.14035087719298245</v>
      </c>
      <c r="AY40" s="6">
        <v>4.0816326530612242E-2</v>
      </c>
      <c r="AZ40" s="6">
        <v>0.10344827586206896</v>
      </c>
      <c r="BA40" s="6">
        <v>7.3170731707317069E-2</v>
      </c>
      <c r="BB40" s="6">
        <v>0.10638297872340426</v>
      </c>
      <c r="BC40" s="6">
        <v>8.1081081081081086E-2</v>
      </c>
      <c r="BD40" s="6">
        <v>0</v>
      </c>
      <c r="BE40" s="6">
        <v>6.8965517241379309E-2</v>
      </c>
      <c r="BF40" s="6">
        <v>7.1428571428571425E-2</v>
      </c>
      <c r="BG40" s="6">
        <v>0.12</v>
      </c>
      <c r="BH40" s="6">
        <v>0.39130434782608697</v>
      </c>
      <c r="BI40" s="6">
        <v>0</v>
      </c>
      <c r="BJ40" s="6">
        <v>0.29411764705882354</v>
      </c>
      <c r="BK40" s="6">
        <v>0.2</v>
      </c>
      <c r="BL40" s="6">
        <v>0</v>
      </c>
      <c r="BM40" s="6">
        <v>0.125</v>
      </c>
      <c r="BN40" s="6">
        <v>0.45454545454545453</v>
      </c>
      <c r="BO40" s="6">
        <v>0</v>
      </c>
      <c r="BP40" s="6">
        <v>0</v>
      </c>
      <c r="BQ40" s="6">
        <v>0</v>
      </c>
      <c r="BR40" s="6"/>
      <c r="BS40" s="6">
        <v>9.5541401273885357E-2</v>
      </c>
      <c r="BT40" s="6">
        <v>0.17</v>
      </c>
      <c r="BU40" s="6">
        <v>5.8823529411764705E-2</v>
      </c>
      <c r="BV40" s="6">
        <v>0.14754098360655737</v>
      </c>
      <c r="BW40" s="6">
        <v>5.6603773584905662E-2</v>
      </c>
      <c r="BX40" s="6"/>
      <c r="BY40" s="6">
        <v>0.11475409836065574</v>
      </c>
      <c r="BZ40" s="6">
        <v>0.10897435897435898</v>
      </c>
      <c r="CA40" s="6">
        <v>7.1428571428571425E-2</v>
      </c>
      <c r="CB40" s="6">
        <v>0.12</v>
      </c>
      <c r="CC40" s="6"/>
      <c r="CD40" s="6">
        <v>0.125</v>
      </c>
      <c r="CE40" s="6">
        <v>4.5454545454545456E-2</v>
      </c>
      <c r="CF40" s="6">
        <v>0.14754098360655737</v>
      </c>
      <c r="CG40" s="6"/>
      <c r="CH40" s="6">
        <v>0.12871287128712872</v>
      </c>
      <c r="CI40" s="6">
        <v>6.7669172932330823E-2</v>
      </c>
      <c r="CJ40" s="6">
        <v>0.10869565217391304</v>
      </c>
      <c r="CK40" s="6"/>
      <c r="CL40" s="6">
        <v>0.10344827586206896</v>
      </c>
    </row>
    <row r="41" spans="1:90" ht="12.75">
      <c r="A41" s="4">
        <f t="shared" si="0"/>
        <v>38</v>
      </c>
      <c r="B41" s="3" t="s">
        <v>21</v>
      </c>
      <c r="C41" s="6">
        <v>0.10570824524312897</v>
      </c>
      <c r="D41" s="8"/>
      <c r="E41" s="6">
        <v>0.1130952380952381</v>
      </c>
      <c r="F41" s="6">
        <v>9.2105263157894732E-2</v>
      </c>
      <c r="G41" s="6">
        <v>9.0909090909090912E-2</v>
      </c>
      <c r="H41" s="6">
        <v>0.2857142857142857</v>
      </c>
      <c r="I41" s="6">
        <v>0</v>
      </c>
      <c r="J41" s="6"/>
      <c r="K41" s="6">
        <v>8.1081081081081086E-2</v>
      </c>
      <c r="L41" s="6">
        <v>0.18604651162790697</v>
      </c>
      <c r="M41" s="6">
        <v>2.1276595744680851E-2</v>
      </c>
      <c r="N41" s="6">
        <v>0.14285714285714285</v>
      </c>
      <c r="O41" s="6">
        <v>0.1111111111111111</v>
      </c>
      <c r="P41" s="6">
        <v>0.17241379310344829</v>
      </c>
      <c r="Q41" s="6">
        <v>0.16279069767441862</v>
      </c>
      <c r="R41" s="6">
        <v>0</v>
      </c>
      <c r="S41" s="6">
        <v>0.08</v>
      </c>
      <c r="T41" s="6">
        <v>0</v>
      </c>
      <c r="U41" s="6">
        <v>0</v>
      </c>
      <c r="V41" s="6">
        <v>7.1428571428571425E-2</v>
      </c>
      <c r="W41" s="6">
        <v>0.55555555555555558</v>
      </c>
      <c r="X41" s="6">
        <v>0</v>
      </c>
      <c r="Y41" s="6">
        <v>0</v>
      </c>
      <c r="Z41" s="6">
        <v>0.21428571428571427</v>
      </c>
      <c r="AA41" s="6">
        <v>5.8823529411764705E-2</v>
      </c>
      <c r="AB41" s="6">
        <v>0.1</v>
      </c>
      <c r="AC41" s="6">
        <v>0.33333333333333331</v>
      </c>
      <c r="AD41" s="6">
        <v>0.22222222222222221</v>
      </c>
      <c r="AE41" s="6">
        <v>0</v>
      </c>
      <c r="AF41" s="6">
        <v>0.1</v>
      </c>
      <c r="AG41" s="6">
        <v>0</v>
      </c>
      <c r="AH41" s="6">
        <v>0</v>
      </c>
      <c r="AI41" s="6">
        <v>0</v>
      </c>
      <c r="AJ41" s="6">
        <v>0</v>
      </c>
      <c r="AK41" s="6">
        <v>0</v>
      </c>
      <c r="AL41" s="6">
        <v>0</v>
      </c>
      <c r="AM41" s="6"/>
      <c r="AN41" s="6">
        <v>7.0866141732283464E-2</v>
      </c>
      <c r="AO41" s="6">
        <v>9.4736842105263161E-2</v>
      </c>
      <c r="AP41" s="6">
        <v>0.16666666666666666</v>
      </c>
      <c r="AQ41" s="6">
        <v>6.3291139240506333E-2</v>
      </c>
      <c r="AR41" s="6">
        <v>0.140625</v>
      </c>
      <c r="AS41" s="6"/>
      <c r="AT41" s="6">
        <v>0.12857142857142856</v>
      </c>
      <c r="AU41" s="6">
        <v>0.10326086956521739</v>
      </c>
      <c r="AV41" s="6">
        <v>8.7248322147651006E-2</v>
      </c>
      <c r="AW41" s="6"/>
      <c r="AX41" s="6">
        <v>0.17543859649122806</v>
      </c>
      <c r="AY41" s="6">
        <v>6.1224489795918366E-2</v>
      </c>
      <c r="AZ41" s="6">
        <v>0.20689655172413793</v>
      </c>
      <c r="BA41" s="6">
        <v>2.4390243902439025E-2</v>
      </c>
      <c r="BB41" s="6">
        <v>6.3829787234042548E-2</v>
      </c>
      <c r="BC41" s="6">
        <v>5.4054054054054057E-2</v>
      </c>
      <c r="BD41" s="6">
        <v>0.14285714285714285</v>
      </c>
      <c r="BE41" s="6">
        <v>6.8965517241379309E-2</v>
      </c>
      <c r="BF41" s="6">
        <v>7.1428571428571425E-2</v>
      </c>
      <c r="BG41" s="6">
        <v>0.08</v>
      </c>
      <c r="BH41" s="6">
        <v>0.21739130434782608</v>
      </c>
      <c r="BI41" s="6">
        <v>0</v>
      </c>
      <c r="BJ41" s="6">
        <v>0</v>
      </c>
      <c r="BK41" s="6">
        <v>0.1</v>
      </c>
      <c r="BL41" s="6">
        <v>9.0909090909090912E-2</v>
      </c>
      <c r="BM41" s="6">
        <v>0.1875</v>
      </c>
      <c r="BN41" s="6">
        <v>9.0909090909090912E-2</v>
      </c>
      <c r="BO41" s="6">
        <v>0</v>
      </c>
      <c r="BP41" s="6">
        <v>0.14285714285714285</v>
      </c>
      <c r="BQ41" s="6">
        <v>0.2857142857142857</v>
      </c>
      <c r="BR41" s="6"/>
      <c r="BS41" s="6">
        <v>0.11464968152866242</v>
      </c>
      <c r="BT41" s="6">
        <v>0.11</v>
      </c>
      <c r="BU41" s="6">
        <v>7.8431372549019607E-2</v>
      </c>
      <c r="BV41" s="6">
        <v>0.16393442622950818</v>
      </c>
      <c r="BW41" s="6">
        <v>3.7735849056603772E-2</v>
      </c>
      <c r="BX41" s="6"/>
      <c r="BY41" s="6">
        <v>9.2896174863387984E-2</v>
      </c>
      <c r="BZ41" s="6">
        <v>0.11538461538461539</v>
      </c>
      <c r="CA41" s="6">
        <v>0.10714285714285714</v>
      </c>
      <c r="CB41" s="6">
        <v>0.12</v>
      </c>
      <c r="CC41" s="6"/>
      <c r="CD41" s="6">
        <v>0.11428571428571428</v>
      </c>
      <c r="CE41" s="6">
        <v>6.0606060606060608E-2</v>
      </c>
      <c r="CF41" s="6">
        <v>0.16393442622950818</v>
      </c>
      <c r="CG41" s="6"/>
      <c r="CH41" s="6">
        <v>0.10891089108910891</v>
      </c>
      <c r="CI41" s="6">
        <v>6.0150375939849621E-2</v>
      </c>
      <c r="CJ41" s="6">
        <v>0.15217391304347827</v>
      </c>
      <c r="CK41" s="6"/>
      <c r="CL41" s="6">
        <v>0.11724137931034483</v>
      </c>
    </row>
    <row r="42" spans="1:90" ht="12.75">
      <c r="A42" s="4">
        <f t="shared" si="0"/>
        <v>41</v>
      </c>
      <c r="B42" s="3" t="s">
        <v>44</v>
      </c>
      <c r="C42" s="6">
        <v>0.10359408033826638</v>
      </c>
      <c r="D42" s="8"/>
      <c r="E42" s="6">
        <v>9.5238095238095233E-2</v>
      </c>
      <c r="F42" s="6">
        <v>0.10526315789473684</v>
      </c>
      <c r="G42" s="6">
        <v>0.18181818181818182</v>
      </c>
      <c r="H42" s="6">
        <v>0</v>
      </c>
      <c r="I42" s="6">
        <v>0.14285714285714285</v>
      </c>
      <c r="J42" s="6"/>
      <c r="K42" s="6">
        <v>0.13513513513513514</v>
      </c>
      <c r="L42" s="6">
        <v>0.13953488372093023</v>
      </c>
      <c r="M42" s="6">
        <v>0.10638297872340426</v>
      </c>
      <c r="N42" s="6">
        <v>9.5238095238095233E-2</v>
      </c>
      <c r="O42" s="6">
        <v>3.7037037037037035E-2</v>
      </c>
      <c r="P42" s="6">
        <v>0</v>
      </c>
      <c r="Q42" s="6">
        <v>0.11627906976744186</v>
      </c>
      <c r="R42" s="6">
        <v>0.21052631578947367</v>
      </c>
      <c r="S42" s="6">
        <v>0.16</v>
      </c>
      <c r="T42" s="6">
        <v>0.22222222222222221</v>
      </c>
      <c r="U42" s="6">
        <v>0.18181818181818182</v>
      </c>
      <c r="V42" s="6">
        <v>0.35714285714285715</v>
      </c>
      <c r="W42" s="6">
        <v>0.1111111111111111</v>
      </c>
      <c r="X42" s="6">
        <v>0</v>
      </c>
      <c r="Y42" s="6">
        <v>7.1428571428571425E-2</v>
      </c>
      <c r="Z42" s="6">
        <v>0</v>
      </c>
      <c r="AA42" s="6">
        <v>0</v>
      </c>
      <c r="AB42" s="6">
        <v>0.1</v>
      </c>
      <c r="AC42" s="6">
        <v>0.16666666666666666</v>
      </c>
      <c r="AD42" s="6">
        <v>0</v>
      </c>
      <c r="AE42" s="6">
        <v>0.33333333333333331</v>
      </c>
      <c r="AF42" s="6">
        <v>0.2</v>
      </c>
      <c r="AG42" s="6">
        <v>0</v>
      </c>
      <c r="AH42" s="6">
        <v>0</v>
      </c>
      <c r="AI42" s="6">
        <v>0</v>
      </c>
      <c r="AJ42" s="6">
        <v>0</v>
      </c>
      <c r="AK42" s="6">
        <v>0</v>
      </c>
      <c r="AL42" s="6">
        <v>0</v>
      </c>
      <c r="AM42" s="6"/>
      <c r="AN42" s="6">
        <v>0.10236220472440945</v>
      </c>
      <c r="AO42" s="6">
        <v>0.15789473684210525</v>
      </c>
      <c r="AP42" s="6">
        <v>0.1111111111111111</v>
      </c>
      <c r="AQ42" s="6">
        <v>6.3291139240506333E-2</v>
      </c>
      <c r="AR42" s="6">
        <v>7.8125E-2</v>
      </c>
      <c r="AS42" s="6"/>
      <c r="AT42" s="6">
        <v>8.5714285714285715E-2</v>
      </c>
      <c r="AU42" s="6">
        <v>9.7826086956521743E-2</v>
      </c>
      <c r="AV42" s="6">
        <v>0.12751677852348994</v>
      </c>
      <c r="AW42" s="6"/>
      <c r="AX42" s="6">
        <v>0.15789473684210525</v>
      </c>
      <c r="AY42" s="6">
        <v>6.1224489795918366E-2</v>
      </c>
      <c r="AZ42" s="6">
        <v>0.27586206896551724</v>
      </c>
      <c r="BA42" s="6">
        <v>9.7560975609756101E-2</v>
      </c>
      <c r="BB42" s="6">
        <v>0.10638297872340426</v>
      </c>
      <c r="BC42" s="6">
        <v>0.13513513513513514</v>
      </c>
      <c r="BD42" s="6">
        <v>0</v>
      </c>
      <c r="BE42" s="6">
        <v>3.4482758620689655E-2</v>
      </c>
      <c r="BF42" s="6">
        <v>7.1428571428571425E-2</v>
      </c>
      <c r="BG42" s="6">
        <v>0.08</v>
      </c>
      <c r="BH42" s="6">
        <v>0.17391304347826086</v>
      </c>
      <c r="BI42" s="6">
        <v>0</v>
      </c>
      <c r="BJ42" s="6">
        <v>0</v>
      </c>
      <c r="BK42" s="6">
        <v>0</v>
      </c>
      <c r="BL42" s="6">
        <v>0</v>
      </c>
      <c r="BM42" s="6">
        <v>0.25</v>
      </c>
      <c r="BN42" s="6">
        <v>0</v>
      </c>
      <c r="BO42" s="6">
        <v>0</v>
      </c>
      <c r="BP42" s="6">
        <v>0.42857142857142855</v>
      </c>
      <c r="BQ42" s="6">
        <v>0.14285714285714285</v>
      </c>
      <c r="BR42" s="6"/>
      <c r="BS42" s="6">
        <v>0.10191082802547771</v>
      </c>
      <c r="BT42" s="6">
        <v>0.16</v>
      </c>
      <c r="BU42" s="6">
        <v>5.8823529411764705E-2</v>
      </c>
      <c r="BV42" s="6">
        <v>0.14754098360655737</v>
      </c>
      <c r="BW42" s="6">
        <v>3.7735849056603772E-2</v>
      </c>
      <c r="BX42" s="6"/>
      <c r="BY42" s="6">
        <v>0.12568306010928962</v>
      </c>
      <c r="BZ42" s="6">
        <v>9.6153846153846159E-2</v>
      </c>
      <c r="CA42" s="6">
        <v>9.5238095238095233E-2</v>
      </c>
      <c r="CB42" s="6">
        <v>0.08</v>
      </c>
      <c r="CC42" s="6"/>
      <c r="CD42" s="6">
        <v>0.11071428571428571</v>
      </c>
      <c r="CE42" s="6">
        <v>9.8484848484848481E-2</v>
      </c>
      <c r="CF42" s="6">
        <v>8.1967213114754092E-2</v>
      </c>
      <c r="CG42" s="6"/>
      <c r="CH42" s="6">
        <v>0.13366336633663367</v>
      </c>
      <c r="CI42" s="6">
        <v>9.7744360902255634E-2</v>
      </c>
      <c r="CJ42" s="6">
        <v>6.5217391304347824E-2</v>
      </c>
      <c r="CK42" s="6"/>
      <c r="CL42" s="6">
        <v>0.1206896551724138</v>
      </c>
    </row>
    <row r="43" spans="1:90" ht="12.75">
      <c r="A43" s="4">
        <f t="shared" si="0"/>
        <v>42</v>
      </c>
      <c r="B43" s="3" t="s">
        <v>76</v>
      </c>
      <c r="C43" s="6">
        <v>0.1014799154334038</v>
      </c>
      <c r="D43" s="8"/>
      <c r="E43" s="6">
        <v>9.2261904761904767E-2</v>
      </c>
      <c r="F43" s="6">
        <v>0.11842105263157894</v>
      </c>
      <c r="G43" s="6">
        <v>0.15151515151515152</v>
      </c>
      <c r="H43" s="6">
        <v>0.2857142857142857</v>
      </c>
      <c r="I43" s="6">
        <v>4.7619047619047616E-2</v>
      </c>
      <c r="J43" s="6"/>
      <c r="K43" s="6">
        <v>0.13513513513513514</v>
      </c>
      <c r="L43" s="6">
        <v>0.11627906976744186</v>
      </c>
      <c r="M43" s="6">
        <v>0.10638297872340426</v>
      </c>
      <c r="N43" s="6">
        <v>9.5238095238095233E-2</v>
      </c>
      <c r="O43" s="6">
        <v>3.7037037037037035E-2</v>
      </c>
      <c r="P43" s="6">
        <v>6.8965517241379309E-2</v>
      </c>
      <c r="Q43" s="6">
        <v>9.3023255813953487E-2</v>
      </c>
      <c r="R43" s="6">
        <v>0.15789473684210525</v>
      </c>
      <c r="S43" s="6">
        <v>0.12</v>
      </c>
      <c r="T43" s="6">
        <v>0.22222222222222221</v>
      </c>
      <c r="U43" s="6">
        <v>0.22727272727272727</v>
      </c>
      <c r="V43" s="6">
        <v>0</v>
      </c>
      <c r="W43" s="6">
        <v>0.1111111111111111</v>
      </c>
      <c r="X43" s="6">
        <v>7.6923076923076927E-2</v>
      </c>
      <c r="Y43" s="6">
        <v>7.1428571428571425E-2</v>
      </c>
      <c r="Z43" s="6">
        <v>7.1428571428571425E-2</v>
      </c>
      <c r="AA43" s="6">
        <v>5.8823529411764705E-2</v>
      </c>
      <c r="AB43" s="6">
        <v>0.2</v>
      </c>
      <c r="AC43" s="6">
        <v>0</v>
      </c>
      <c r="AD43" s="6">
        <v>0.1111111111111111</v>
      </c>
      <c r="AE43" s="6">
        <v>8.3333333333333329E-2</v>
      </c>
      <c r="AF43" s="6">
        <v>0.1</v>
      </c>
      <c r="AG43" s="6">
        <v>0.25</v>
      </c>
      <c r="AH43" s="6">
        <v>0</v>
      </c>
      <c r="AI43" s="6">
        <v>0.33333333333333331</v>
      </c>
      <c r="AJ43" s="6">
        <v>0</v>
      </c>
      <c r="AK43" s="6">
        <v>0.5</v>
      </c>
      <c r="AL43" s="6">
        <v>0</v>
      </c>
      <c r="AM43" s="6"/>
      <c r="AN43" s="6">
        <v>9.4488188976377951E-2</v>
      </c>
      <c r="AO43" s="6">
        <v>9.4736842105263161E-2</v>
      </c>
      <c r="AP43" s="6">
        <v>0.12037037037037036</v>
      </c>
      <c r="AQ43" s="6">
        <v>0.12658227848101267</v>
      </c>
      <c r="AR43" s="6">
        <v>7.8125E-2</v>
      </c>
      <c r="AS43" s="6"/>
      <c r="AT43" s="6">
        <v>7.857142857142857E-2</v>
      </c>
      <c r="AU43" s="6">
        <v>0.13043478260869565</v>
      </c>
      <c r="AV43" s="6">
        <v>8.7248322147651006E-2</v>
      </c>
      <c r="AW43" s="6"/>
      <c r="AX43" s="6">
        <v>8.771929824561403E-2</v>
      </c>
      <c r="AY43" s="6">
        <v>6.1224489795918366E-2</v>
      </c>
      <c r="AZ43" s="6">
        <v>6.8965517241379309E-2</v>
      </c>
      <c r="BA43" s="6">
        <v>0.12195121951219512</v>
      </c>
      <c r="BB43" s="6">
        <v>8.5106382978723402E-2</v>
      </c>
      <c r="BC43" s="6">
        <v>0.10810810810810811</v>
      </c>
      <c r="BD43" s="6">
        <v>7.1428571428571425E-2</v>
      </c>
      <c r="BE43" s="6">
        <v>3.4482758620689655E-2</v>
      </c>
      <c r="BF43" s="6">
        <v>7.1428571428571425E-2</v>
      </c>
      <c r="BG43" s="6">
        <v>0.08</v>
      </c>
      <c r="BH43" s="6">
        <v>8.6956521739130432E-2</v>
      </c>
      <c r="BI43" s="6">
        <v>7.6923076923076927E-2</v>
      </c>
      <c r="BJ43" s="6">
        <v>0.11764705882352941</v>
      </c>
      <c r="BK43" s="6">
        <v>0.1</v>
      </c>
      <c r="BL43" s="6">
        <v>0.18181818181818182</v>
      </c>
      <c r="BM43" s="6">
        <v>0.3125</v>
      </c>
      <c r="BN43" s="6">
        <v>9.0909090909090912E-2</v>
      </c>
      <c r="BO43" s="6">
        <v>1</v>
      </c>
      <c r="BP43" s="6">
        <v>0.14285714285714285</v>
      </c>
      <c r="BQ43" s="6">
        <v>0.14285714285714285</v>
      </c>
      <c r="BR43" s="6"/>
      <c r="BS43" s="6">
        <v>8.9171974522292988E-2</v>
      </c>
      <c r="BT43" s="6">
        <v>0.1</v>
      </c>
      <c r="BU43" s="6">
        <v>7.8431372549019607E-2</v>
      </c>
      <c r="BV43" s="6">
        <v>0.14754098360655737</v>
      </c>
      <c r="BW43" s="6">
        <v>0.13207547169811321</v>
      </c>
      <c r="BX43" s="6"/>
      <c r="BY43" s="6">
        <v>0.10382513661202186</v>
      </c>
      <c r="BZ43" s="6">
        <v>0.12820512820512819</v>
      </c>
      <c r="CA43" s="6">
        <v>5.9523809523809521E-2</v>
      </c>
      <c r="CB43" s="6">
        <v>0.08</v>
      </c>
      <c r="CC43" s="6"/>
      <c r="CD43" s="6">
        <v>9.6428571428571433E-2</v>
      </c>
      <c r="CE43" s="6">
        <v>9.8484848484848481E-2</v>
      </c>
      <c r="CF43" s="6">
        <v>0.11475409836065574</v>
      </c>
      <c r="CG43" s="6"/>
      <c r="CH43" s="6">
        <v>9.9009900990099015E-2</v>
      </c>
      <c r="CI43" s="6">
        <v>0.11278195488721804</v>
      </c>
      <c r="CJ43" s="6">
        <v>9.420289855072464E-2</v>
      </c>
      <c r="CK43" s="6"/>
      <c r="CL43" s="6">
        <v>9.3103448275862075E-2</v>
      </c>
    </row>
    <row r="44" spans="1:90" ht="12.75">
      <c r="A44" s="4">
        <f t="shared" si="0"/>
        <v>42</v>
      </c>
      <c r="B44" s="3" t="s">
        <v>47</v>
      </c>
      <c r="C44" s="6">
        <v>0.1014799154334038</v>
      </c>
      <c r="D44" s="8"/>
      <c r="E44" s="6">
        <v>9.8214285714285712E-2</v>
      </c>
      <c r="F44" s="6">
        <v>9.2105263157894732E-2</v>
      </c>
      <c r="G44" s="6">
        <v>0.15151515151515152</v>
      </c>
      <c r="H44" s="6">
        <v>0</v>
      </c>
      <c r="I44" s="6">
        <v>0.14285714285714285</v>
      </c>
      <c r="J44" s="6"/>
      <c r="K44" s="6">
        <v>2.7027027027027029E-2</v>
      </c>
      <c r="L44" s="6">
        <v>6.9767441860465115E-2</v>
      </c>
      <c r="M44" s="6">
        <v>6.3829787234042548E-2</v>
      </c>
      <c r="N44" s="6">
        <v>4.7619047619047616E-2</v>
      </c>
      <c r="O44" s="6">
        <v>0.1111111111111111</v>
      </c>
      <c r="P44" s="6">
        <v>0.20689655172413793</v>
      </c>
      <c r="Q44" s="6">
        <v>6.9767441860465115E-2</v>
      </c>
      <c r="R44" s="6">
        <v>0.21052631578947367</v>
      </c>
      <c r="S44" s="6">
        <v>0.08</v>
      </c>
      <c r="T44" s="6">
        <v>0.22222222222222221</v>
      </c>
      <c r="U44" s="6">
        <v>0.13636363636363635</v>
      </c>
      <c r="V44" s="6">
        <v>0.21428571428571427</v>
      </c>
      <c r="W44" s="6">
        <v>0</v>
      </c>
      <c r="X44" s="6">
        <v>7.6923076923076927E-2</v>
      </c>
      <c r="Y44" s="6">
        <v>0.21428571428571427</v>
      </c>
      <c r="Z44" s="6">
        <v>0</v>
      </c>
      <c r="AA44" s="6">
        <v>5.8823529411764705E-2</v>
      </c>
      <c r="AB44" s="6">
        <v>0.1</v>
      </c>
      <c r="AC44" s="6">
        <v>0.16666666666666666</v>
      </c>
      <c r="AD44" s="6">
        <v>0.1111111111111111</v>
      </c>
      <c r="AE44" s="6">
        <v>8.3333333333333329E-2</v>
      </c>
      <c r="AF44" s="6">
        <v>0.1</v>
      </c>
      <c r="AG44" s="6">
        <v>0.25</v>
      </c>
      <c r="AH44" s="6">
        <v>0</v>
      </c>
      <c r="AI44" s="6">
        <v>0.33333333333333331</v>
      </c>
      <c r="AJ44" s="6">
        <v>0</v>
      </c>
      <c r="AK44" s="6">
        <v>0.5</v>
      </c>
      <c r="AL44" s="6">
        <v>0</v>
      </c>
      <c r="AM44" s="6"/>
      <c r="AN44" s="6">
        <v>0.15748031496062992</v>
      </c>
      <c r="AO44" s="6">
        <v>9.4736842105263161E-2</v>
      </c>
      <c r="AP44" s="6">
        <v>0.10185185185185185</v>
      </c>
      <c r="AQ44" s="6">
        <v>6.3291139240506333E-2</v>
      </c>
      <c r="AR44" s="6">
        <v>6.25E-2</v>
      </c>
      <c r="AS44" s="6"/>
      <c r="AT44" s="6">
        <v>0.10714285714285714</v>
      </c>
      <c r="AU44" s="6">
        <v>0.10326086956521739</v>
      </c>
      <c r="AV44" s="6">
        <v>9.3959731543624164E-2</v>
      </c>
      <c r="AW44" s="6"/>
      <c r="AX44" s="6">
        <v>5.2631578947368418E-2</v>
      </c>
      <c r="AY44" s="6">
        <v>0.14285714285714285</v>
      </c>
      <c r="AZ44" s="6">
        <v>0.10344827586206896</v>
      </c>
      <c r="BA44" s="6">
        <v>0.12195121951219512</v>
      </c>
      <c r="BB44" s="6">
        <v>8.5106382978723402E-2</v>
      </c>
      <c r="BC44" s="6">
        <v>8.1081081081081086E-2</v>
      </c>
      <c r="BD44" s="6">
        <v>0.21428571428571427</v>
      </c>
      <c r="BE44" s="6">
        <v>0.17241379310344829</v>
      </c>
      <c r="BF44" s="6">
        <v>7.1428571428571425E-2</v>
      </c>
      <c r="BG44" s="6">
        <v>0.08</v>
      </c>
      <c r="BH44" s="6">
        <v>4.3478260869565216E-2</v>
      </c>
      <c r="BI44" s="6">
        <v>0</v>
      </c>
      <c r="BJ44" s="6">
        <v>0.23529411764705882</v>
      </c>
      <c r="BK44" s="6">
        <v>0.2</v>
      </c>
      <c r="BL44" s="6">
        <v>9.0909090909090912E-2</v>
      </c>
      <c r="BM44" s="6">
        <v>6.25E-2</v>
      </c>
      <c r="BN44" s="6">
        <v>0</v>
      </c>
      <c r="BO44" s="6">
        <v>0.5</v>
      </c>
      <c r="BP44" s="6">
        <v>0</v>
      </c>
      <c r="BQ44" s="6">
        <v>0.14285714285714285</v>
      </c>
      <c r="BR44" s="6"/>
      <c r="BS44" s="6">
        <v>0.11464968152866242</v>
      </c>
      <c r="BT44" s="6">
        <v>0.09</v>
      </c>
      <c r="BU44" s="6">
        <v>9.8039215686274508E-2</v>
      </c>
      <c r="BV44" s="6">
        <v>0.11475409836065574</v>
      </c>
      <c r="BW44" s="6">
        <v>7.5471698113207544E-2</v>
      </c>
      <c r="BX44" s="6"/>
      <c r="BY44" s="6">
        <v>0.10928961748633879</v>
      </c>
      <c r="BZ44" s="6">
        <v>0.10256410256410256</v>
      </c>
      <c r="CA44" s="6">
        <v>0.11904761904761904</v>
      </c>
      <c r="CB44" s="6">
        <v>0.06</v>
      </c>
      <c r="CC44" s="6"/>
      <c r="CD44" s="6">
        <v>0.11071428571428571</v>
      </c>
      <c r="CE44" s="6">
        <v>9.8484848484848481E-2</v>
      </c>
      <c r="CF44" s="6">
        <v>6.5573770491803282E-2</v>
      </c>
      <c r="CG44" s="6"/>
      <c r="CH44" s="6">
        <v>0.10396039603960396</v>
      </c>
      <c r="CI44" s="6">
        <v>8.2706766917293228E-2</v>
      </c>
      <c r="CJ44" s="6">
        <v>0.11594202898550725</v>
      </c>
      <c r="CK44" s="6"/>
      <c r="CL44" s="6">
        <v>0.10344827586206896</v>
      </c>
    </row>
    <row r="45" spans="1:90" ht="12.75">
      <c r="A45" s="4">
        <f t="shared" si="0"/>
        <v>44</v>
      </c>
      <c r="B45" s="3" t="s">
        <v>24</v>
      </c>
      <c r="C45" s="6">
        <v>9.9365750528541227E-2</v>
      </c>
      <c r="D45" s="8"/>
      <c r="E45" s="6">
        <v>0.10416666666666667</v>
      </c>
      <c r="F45" s="6">
        <v>7.8947368421052627E-2</v>
      </c>
      <c r="G45" s="6">
        <v>9.0909090909090912E-2</v>
      </c>
      <c r="H45" s="6">
        <v>0</v>
      </c>
      <c r="I45" s="6">
        <v>0.14285714285714285</v>
      </c>
      <c r="J45" s="6"/>
      <c r="K45" s="6">
        <v>0.24324324324324326</v>
      </c>
      <c r="L45" s="6">
        <v>9.3023255813953487E-2</v>
      </c>
      <c r="M45" s="6">
        <v>4.2553191489361701E-2</v>
      </c>
      <c r="N45" s="6">
        <v>0.14285714285714285</v>
      </c>
      <c r="O45" s="6">
        <v>7.407407407407407E-2</v>
      </c>
      <c r="P45" s="6">
        <v>6.8965517241379309E-2</v>
      </c>
      <c r="Q45" s="6">
        <v>9.3023255813953487E-2</v>
      </c>
      <c r="R45" s="6">
        <v>0.21052631578947367</v>
      </c>
      <c r="S45" s="6">
        <v>0.12</v>
      </c>
      <c r="T45" s="6">
        <v>0</v>
      </c>
      <c r="U45" s="6">
        <v>4.5454545454545456E-2</v>
      </c>
      <c r="V45" s="6">
        <v>7.1428571428571425E-2</v>
      </c>
      <c r="W45" s="6">
        <v>0</v>
      </c>
      <c r="X45" s="6">
        <v>7.6923076923076927E-2</v>
      </c>
      <c r="Y45" s="6">
        <v>7.1428571428571425E-2</v>
      </c>
      <c r="Z45" s="6">
        <v>0</v>
      </c>
      <c r="AA45" s="6">
        <v>0.11764705882352941</v>
      </c>
      <c r="AB45" s="6">
        <v>0.3</v>
      </c>
      <c r="AC45" s="6">
        <v>0.16666666666666666</v>
      </c>
      <c r="AD45" s="6">
        <v>0.33333333333333331</v>
      </c>
      <c r="AE45" s="6">
        <v>0</v>
      </c>
      <c r="AF45" s="6">
        <v>0.2</v>
      </c>
      <c r="AG45" s="6">
        <v>0.25</v>
      </c>
      <c r="AH45" s="6">
        <v>0.2857142857142857</v>
      </c>
      <c r="AI45" s="6">
        <v>0</v>
      </c>
      <c r="AJ45" s="6">
        <v>0</v>
      </c>
      <c r="AK45" s="6">
        <v>0</v>
      </c>
      <c r="AL45" s="6">
        <v>0</v>
      </c>
      <c r="AM45" s="6"/>
      <c r="AN45" s="6">
        <v>0.13385826771653545</v>
      </c>
      <c r="AO45" s="6">
        <v>0.11578947368421053</v>
      </c>
      <c r="AP45" s="6">
        <v>7.407407407407407E-2</v>
      </c>
      <c r="AQ45" s="6">
        <v>5.0632911392405063E-2</v>
      </c>
      <c r="AR45" s="6">
        <v>9.375E-2</v>
      </c>
      <c r="AS45" s="6"/>
      <c r="AT45" s="6">
        <v>0.1</v>
      </c>
      <c r="AU45" s="6">
        <v>8.1521739130434784E-2</v>
      </c>
      <c r="AV45" s="6">
        <v>0.12080536912751678</v>
      </c>
      <c r="AW45" s="6"/>
      <c r="AX45" s="6">
        <v>0.21052631578947367</v>
      </c>
      <c r="AY45" s="6">
        <v>4.0816326530612242E-2</v>
      </c>
      <c r="AZ45" s="6">
        <v>3.4482758620689655E-2</v>
      </c>
      <c r="BA45" s="6">
        <v>4.878048780487805E-2</v>
      </c>
      <c r="BB45" s="6">
        <v>8.5106382978723402E-2</v>
      </c>
      <c r="BC45" s="6">
        <v>8.1081081081081086E-2</v>
      </c>
      <c r="BD45" s="6">
        <v>7.1428571428571425E-2</v>
      </c>
      <c r="BE45" s="6">
        <v>0.10344827586206896</v>
      </c>
      <c r="BF45" s="6">
        <v>7.1428571428571425E-2</v>
      </c>
      <c r="BG45" s="6">
        <v>0.04</v>
      </c>
      <c r="BH45" s="6">
        <v>0.17391304347826086</v>
      </c>
      <c r="BI45" s="6">
        <v>0.15384615384615385</v>
      </c>
      <c r="BJ45" s="6">
        <v>0.11764705882352941</v>
      </c>
      <c r="BK45" s="6">
        <v>0.4</v>
      </c>
      <c r="BL45" s="6">
        <v>9.0909090909090912E-2</v>
      </c>
      <c r="BM45" s="6">
        <v>0.125</v>
      </c>
      <c r="BN45" s="6">
        <v>9.0909090909090912E-2</v>
      </c>
      <c r="BO45" s="6">
        <v>0</v>
      </c>
      <c r="BP45" s="6">
        <v>0</v>
      </c>
      <c r="BQ45" s="6">
        <v>0.2857142857142857</v>
      </c>
      <c r="BR45" s="6"/>
      <c r="BS45" s="6">
        <v>8.9171974522292988E-2</v>
      </c>
      <c r="BT45" s="6">
        <v>0.18</v>
      </c>
      <c r="BU45" s="6">
        <v>5.8823529411764705E-2</v>
      </c>
      <c r="BV45" s="6">
        <v>8.1967213114754092E-2</v>
      </c>
      <c r="BW45" s="6">
        <v>7.5471698113207544E-2</v>
      </c>
      <c r="BX45" s="6"/>
      <c r="BY45" s="6">
        <v>0.12568306010928962</v>
      </c>
      <c r="BZ45" s="6">
        <v>8.9743589743589744E-2</v>
      </c>
      <c r="CA45" s="6">
        <v>0.11904761904761904</v>
      </c>
      <c r="CB45" s="6">
        <v>0</v>
      </c>
      <c r="CC45" s="6"/>
      <c r="CD45" s="6">
        <v>9.285714285714286E-2</v>
      </c>
      <c r="CE45" s="6">
        <v>0.13636363636363635</v>
      </c>
      <c r="CF45" s="6">
        <v>4.9180327868852458E-2</v>
      </c>
      <c r="CG45" s="6"/>
      <c r="CH45" s="6">
        <v>9.405940594059406E-2</v>
      </c>
      <c r="CI45" s="6">
        <v>0.13533834586466165</v>
      </c>
      <c r="CJ45" s="6">
        <v>7.2463768115942032E-2</v>
      </c>
      <c r="CK45" s="6"/>
      <c r="CL45" s="6">
        <v>8.6206896551724144E-2</v>
      </c>
    </row>
    <row r="46" spans="1:90" ht="12.75">
      <c r="A46" s="4">
        <f t="shared" si="0"/>
        <v>44</v>
      </c>
      <c r="B46" s="3" t="s">
        <v>50</v>
      </c>
      <c r="C46" s="6">
        <v>9.9365750528541227E-2</v>
      </c>
      <c r="D46" s="8"/>
      <c r="E46" s="6">
        <v>0.10119047619047619</v>
      </c>
      <c r="F46" s="6">
        <v>7.8947368421052627E-2</v>
      </c>
      <c r="G46" s="6">
        <v>6.0606060606060608E-2</v>
      </c>
      <c r="H46" s="6">
        <v>0.14285714285714285</v>
      </c>
      <c r="I46" s="6">
        <v>0.19047619047619047</v>
      </c>
      <c r="J46" s="6"/>
      <c r="K46" s="6">
        <v>0.10810810810810811</v>
      </c>
      <c r="L46" s="6">
        <v>6.9767441860465115E-2</v>
      </c>
      <c r="M46" s="6">
        <v>2.1276595744680851E-2</v>
      </c>
      <c r="N46" s="6">
        <v>0.19047619047619047</v>
      </c>
      <c r="O46" s="6">
        <v>0.1111111111111111</v>
      </c>
      <c r="P46" s="6">
        <v>6.8965517241379309E-2</v>
      </c>
      <c r="Q46" s="6">
        <v>0.11627906976744186</v>
      </c>
      <c r="R46" s="6">
        <v>0</v>
      </c>
      <c r="S46" s="6">
        <v>0.12</v>
      </c>
      <c r="T46" s="6">
        <v>0.1111111111111111</v>
      </c>
      <c r="U46" s="6">
        <v>0.13636363636363635</v>
      </c>
      <c r="V46" s="6">
        <v>7.1428571428571425E-2</v>
      </c>
      <c r="W46" s="6">
        <v>0.22222222222222221</v>
      </c>
      <c r="X46" s="6">
        <v>0.15384615384615385</v>
      </c>
      <c r="Y46" s="6">
        <v>0.14285714285714285</v>
      </c>
      <c r="Z46" s="6">
        <v>7.1428571428571425E-2</v>
      </c>
      <c r="AA46" s="6">
        <v>0</v>
      </c>
      <c r="AB46" s="6">
        <v>0</v>
      </c>
      <c r="AC46" s="6">
        <v>0</v>
      </c>
      <c r="AD46" s="6">
        <v>0.1111111111111111</v>
      </c>
      <c r="AE46" s="6">
        <v>0.16666666666666666</v>
      </c>
      <c r="AF46" s="6">
        <v>0</v>
      </c>
      <c r="AG46" s="6">
        <v>0.25</v>
      </c>
      <c r="AH46" s="6">
        <v>0.2857142857142857</v>
      </c>
      <c r="AI46" s="6">
        <v>0.33333333333333331</v>
      </c>
      <c r="AJ46" s="6">
        <v>0.2</v>
      </c>
      <c r="AK46" s="6">
        <v>0</v>
      </c>
      <c r="AL46" s="6">
        <v>0.5</v>
      </c>
      <c r="AM46" s="6"/>
      <c r="AN46" s="6">
        <v>0.12598425196850394</v>
      </c>
      <c r="AO46" s="6">
        <v>6.3157894736842107E-2</v>
      </c>
      <c r="AP46" s="6">
        <v>0.10185185185185185</v>
      </c>
      <c r="AQ46" s="6">
        <v>8.8607594936708861E-2</v>
      </c>
      <c r="AR46" s="6">
        <v>9.375E-2</v>
      </c>
      <c r="AS46" s="6"/>
      <c r="AT46" s="6">
        <v>0.1</v>
      </c>
      <c r="AU46" s="6">
        <v>0.10326086956521739</v>
      </c>
      <c r="AV46" s="6">
        <v>9.3959731543624164E-2</v>
      </c>
      <c r="AW46" s="6"/>
      <c r="AX46" s="6">
        <v>8.771929824561403E-2</v>
      </c>
      <c r="AY46" s="6">
        <v>0.12244897959183673</v>
      </c>
      <c r="AZ46" s="6">
        <v>6.8965517241379309E-2</v>
      </c>
      <c r="BA46" s="6">
        <v>4.878048780487805E-2</v>
      </c>
      <c r="BB46" s="6">
        <v>0.1276595744680851</v>
      </c>
      <c r="BC46" s="6">
        <v>0</v>
      </c>
      <c r="BD46" s="6">
        <v>0</v>
      </c>
      <c r="BE46" s="6">
        <v>0.17241379310344829</v>
      </c>
      <c r="BF46" s="6">
        <v>0.10714285714285714</v>
      </c>
      <c r="BG46" s="6">
        <v>0.2</v>
      </c>
      <c r="BH46" s="6">
        <v>0.13043478260869565</v>
      </c>
      <c r="BI46" s="6">
        <v>0</v>
      </c>
      <c r="BJ46" s="6">
        <v>0.11764705882352941</v>
      </c>
      <c r="BK46" s="6">
        <v>0</v>
      </c>
      <c r="BL46" s="6">
        <v>0</v>
      </c>
      <c r="BM46" s="6">
        <v>0.25</v>
      </c>
      <c r="BN46" s="6">
        <v>0.18181818181818182</v>
      </c>
      <c r="BO46" s="6">
        <v>0</v>
      </c>
      <c r="BP46" s="6">
        <v>0.14285714285714285</v>
      </c>
      <c r="BQ46" s="6">
        <v>0</v>
      </c>
      <c r="BR46" s="6"/>
      <c r="BS46" s="6">
        <v>0.10828025477707007</v>
      </c>
      <c r="BT46" s="6">
        <v>7.0000000000000007E-2</v>
      </c>
      <c r="BU46" s="6">
        <v>9.8039215686274508E-2</v>
      </c>
      <c r="BV46" s="6">
        <v>0.16393442622950818</v>
      </c>
      <c r="BW46" s="6">
        <v>3.7735849056603772E-2</v>
      </c>
      <c r="BX46" s="6"/>
      <c r="BY46" s="6">
        <v>0.17486338797814208</v>
      </c>
      <c r="BZ46" s="6">
        <v>3.2051282051282048E-2</v>
      </c>
      <c r="CA46" s="6">
        <v>7.1428571428571425E-2</v>
      </c>
      <c r="CB46" s="6">
        <v>0.08</v>
      </c>
      <c r="CC46" s="6"/>
      <c r="CD46" s="6">
        <v>0.10357142857142858</v>
      </c>
      <c r="CE46" s="6">
        <v>3.787878787878788E-2</v>
      </c>
      <c r="CF46" s="6">
        <v>0.21311475409836064</v>
      </c>
      <c r="CG46" s="6"/>
      <c r="CH46" s="6">
        <v>0.11386138613861387</v>
      </c>
      <c r="CI46" s="6">
        <v>8.2706766917293228E-2</v>
      </c>
      <c r="CJ46" s="6">
        <v>9.420289855072464E-2</v>
      </c>
      <c r="CK46" s="6"/>
      <c r="CL46" s="6">
        <v>0.11379310344827587</v>
      </c>
    </row>
    <row r="47" spans="1:90" ht="12.75">
      <c r="A47" s="4">
        <f t="shared" si="0"/>
        <v>46</v>
      </c>
      <c r="B47" s="3" t="s">
        <v>45</v>
      </c>
      <c r="C47" s="6">
        <v>9.5137420718816063E-2</v>
      </c>
      <c r="D47" s="8"/>
      <c r="E47" s="6">
        <v>9.5238095238095233E-2</v>
      </c>
      <c r="F47" s="6">
        <v>0.13157894736842105</v>
      </c>
      <c r="G47" s="6">
        <v>6.0606060606060608E-2</v>
      </c>
      <c r="H47" s="6">
        <v>0</v>
      </c>
      <c r="I47" s="6">
        <v>4.7619047619047616E-2</v>
      </c>
      <c r="J47" s="6"/>
      <c r="K47" s="6">
        <v>2.7027027027027029E-2</v>
      </c>
      <c r="L47" s="6">
        <v>0.13953488372093023</v>
      </c>
      <c r="M47" s="6">
        <v>0.1276595744680851</v>
      </c>
      <c r="N47" s="6">
        <v>9.5238095238095233E-2</v>
      </c>
      <c r="O47" s="6">
        <v>3.7037037037037035E-2</v>
      </c>
      <c r="P47" s="6">
        <v>6.8965517241379309E-2</v>
      </c>
      <c r="Q47" s="6">
        <v>9.3023255813953487E-2</v>
      </c>
      <c r="R47" s="6">
        <v>0.10526315789473684</v>
      </c>
      <c r="S47" s="6">
        <v>0.04</v>
      </c>
      <c r="T47" s="6">
        <v>0.1111111111111111</v>
      </c>
      <c r="U47" s="6">
        <v>4.5454545454545456E-2</v>
      </c>
      <c r="V47" s="6">
        <v>0.14285714285714285</v>
      </c>
      <c r="W47" s="6">
        <v>0.22222222222222221</v>
      </c>
      <c r="X47" s="6">
        <v>0.15384615384615385</v>
      </c>
      <c r="Y47" s="6">
        <v>0</v>
      </c>
      <c r="Z47" s="6">
        <v>7.1428571428571425E-2</v>
      </c>
      <c r="AA47" s="6">
        <v>0.11764705882352941</v>
      </c>
      <c r="AB47" s="6">
        <v>0.4</v>
      </c>
      <c r="AC47" s="6">
        <v>0.16666666666666666</v>
      </c>
      <c r="AD47" s="6">
        <v>0.1111111111111111</v>
      </c>
      <c r="AE47" s="6">
        <v>0</v>
      </c>
      <c r="AF47" s="6">
        <v>0.3</v>
      </c>
      <c r="AG47" s="6">
        <v>0.25</v>
      </c>
      <c r="AH47" s="6">
        <v>0</v>
      </c>
      <c r="AI47" s="6">
        <v>0</v>
      </c>
      <c r="AJ47" s="6">
        <v>0</v>
      </c>
      <c r="AK47" s="6">
        <v>0</v>
      </c>
      <c r="AL47" s="6">
        <v>0</v>
      </c>
      <c r="AM47" s="6"/>
      <c r="AN47" s="6">
        <v>9.4488188976377951E-2</v>
      </c>
      <c r="AO47" s="6">
        <v>9.4736842105263161E-2</v>
      </c>
      <c r="AP47" s="6">
        <v>0.12962962962962962</v>
      </c>
      <c r="AQ47" s="6">
        <v>7.5949367088607597E-2</v>
      </c>
      <c r="AR47" s="6">
        <v>6.25E-2</v>
      </c>
      <c r="AS47" s="6"/>
      <c r="AT47" s="6">
        <v>7.1428571428571425E-2</v>
      </c>
      <c r="AU47" s="6">
        <v>0.10869565217391304</v>
      </c>
      <c r="AV47" s="6">
        <v>0.10067114093959731</v>
      </c>
      <c r="AW47" s="6"/>
      <c r="AX47" s="6">
        <v>0.10526315789473684</v>
      </c>
      <c r="AY47" s="6">
        <v>8.1632653061224483E-2</v>
      </c>
      <c r="AZ47" s="6">
        <v>0.13793103448275862</v>
      </c>
      <c r="BA47" s="6">
        <v>9.7560975609756101E-2</v>
      </c>
      <c r="BB47" s="6">
        <v>0.10638297872340426</v>
      </c>
      <c r="BC47" s="6">
        <v>0.10810810810810811</v>
      </c>
      <c r="BD47" s="6">
        <v>7.1428571428571425E-2</v>
      </c>
      <c r="BE47" s="6">
        <v>0.13793103448275862</v>
      </c>
      <c r="BF47" s="6">
        <v>0.10714285714285714</v>
      </c>
      <c r="BG47" s="6">
        <v>0.08</v>
      </c>
      <c r="BH47" s="6">
        <v>8.6956521739130432E-2</v>
      </c>
      <c r="BI47" s="6">
        <v>7.6923076923076927E-2</v>
      </c>
      <c r="BJ47" s="6">
        <v>5.8823529411764705E-2</v>
      </c>
      <c r="BK47" s="6">
        <v>0</v>
      </c>
      <c r="BL47" s="6">
        <v>9.0909090909090912E-2</v>
      </c>
      <c r="BM47" s="6">
        <v>6.25E-2</v>
      </c>
      <c r="BN47" s="6">
        <v>0</v>
      </c>
      <c r="BO47" s="6">
        <v>0</v>
      </c>
      <c r="BP47" s="6">
        <v>0.14285714285714285</v>
      </c>
      <c r="BQ47" s="6">
        <v>0.14285714285714285</v>
      </c>
      <c r="BR47" s="6"/>
      <c r="BS47" s="6">
        <v>8.9171974522292988E-2</v>
      </c>
      <c r="BT47" s="6">
        <v>0.1</v>
      </c>
      <c r="BU47" s="6">
        <v>0.10784313725490197</v>
      </c>
      <c r="BV47" s="6">
        <v>6.5573770491803282E-2</v>
      </c>
      <c r="BW47" s="6">
        <v>0.11320754716981132</v>
      </c>
      <c r="BX47" s="6"/>
      <c r="BY47" s="6">
        <v>7.650273224043716E-2</v>
      </c>
      <c r="BZ47" s="6">
        <v>0.10897435897435898</v>
      </c>
      <c r="CA47" s="6">
        <v>0.10714285714285714</v>
      </c>
      <c r="CB47" s="6">
        <v>0.12</v>
      </c>
      <c r="CC47" s="6"/>
      <c r="CD47" s="6">
        <v>8.9285714285714288E-2</v>
      </c>
      <c r="CE47" s="6">
        <v>9.8484848484848481E-2</v>
      </c>
      <c r="CF47" s="6">
        <v>0.11475409836065574</v>
      </c>
      <c r="CG47" s="6"/>
      <c r="CH47" s="6">
        <v>9.9009900990099015E-2</v>
      </c>
      <c r="CI47" s="6">
        <v>0.11278195488721804</v>
      </c>
      <c r="CJ47" s="6">
        <v>7.2463768115942032E-2</v>
      </c>
      <c r="CK47" s="6"/>
      <c r="CL47" s="6">
        <v>9.6551724137931033E-2</v>
      </c>
    </row>
    <row r="48" spans="1:90" ht="12.75">
      <c r="A48" s="4">
        <f t="shared" si="0"/>
        <v>46</v>
      </c>
      <c r="B48" s="3" t="s">
        <v>83</v>
      </c>
      <c r="C48" s="6">
        <v>9.5137420718816063E-2</v>
      </c>
      <c r="D48" s="8"/>
      <c r="E48" s="6">
        <v>9.8214285714285712E-2</v>
      </c>
      <c r="F48" s="6">
        <v>9.2105263157894732E-2</v>
      </c>
      <c r="G48" s="6">
        <v>9.0909090909090912E-2</v>
      </c>
      <c r="H48" s="6">
        <v>0.14285714285714285</v>
      </c>
      <c r="I48" s="6">
        <v>4.7619047619047616E-2</v>
      </c>
      <c r="J48" s="6"/>
      <c r="K48" s="6">
        <v>0.10810810810810811</v>
      </c>
      <c r="L48" s="6">
        <v>6.9767441860465115E-2</v>
      </c>
      <c r="M48" s="6">
        <v>8.5106382978723402E-2</v>
      </c>
      <c r="N48" s="6">
        <v>0</v>
      </c>
      <c r="O48" s="6">
        <v>0.14814814814814814</v>
      </c>
      <c r="P48" s="6">
        <v>0.13793103448275862</v>
      </c>
      <c r="Q48" s="6">
        <v>2.3255813953488372E-2</v>
      </c>
      <c r="R48" s="6">
        <v>0.10526315789473684</v>
      </c>
      <c r="S48" s="6">
        <v>0.08</v>
      </c>
      <c r="T48" s="6">
        <v>0.1111111111111111</v>
      </c>
      <c r="U48" s="6">
        <v>0.18181818181818182</v>
      </c>
      <c r="V48" s="6">
        <v>7.1428571428571425E-2</v>
      </c>
      <c r="W48" s="6">
        <v>0</v>
      </c>
      <c r="X48" s="6">
        <v>7.6923076923076927E-2</v>
      </c>
      <c r="Y48" s="6">
        <v>0.2857142857142857</v>
      </c>
      <c r="Z48" s="6">
        <v>0.21428571428571427</v>
      </c>
      <c r="AA48" s="6">
        <v>0.17647058823529413</v>
      </c>
      <c r="AB48" s="6">
        <v>0</v>
      </c>
      <c r="AC48" s="6">
        <v>0</v>
      </c>
      <c r="AD48" s="6">
        <v>0.1111111111111111</v>
      </c>
      <c r="AE48" s="6">
        <v>8.3333333333333329E-2</v>
      </c>
      <c r="AF48" s="6">
        <v>0</v>
      </c>
      <c r="AG48" s="6">
        <v>0</v>
      </c>
      <c r="AH48" s="6">
        <v>0.14285714285714285</v>
      </c>
      <c r="AI48" s="6">
        <v>0</v>
      </c>
      <c r="AJ48" s="6">
        <v>0.2</v>
      </c>
      <c r="AK48" s="6">
        <v>0.5</v>
      </c>
      <c r="AL48" s="6">
        <v>0</v>
      </c>
      <c r="AM48" s="6"/>
      <c r="AN48" s="6">
        <v>0.10236220472440945</v>
      </c>
      <c r="AO48" s="6">
        <v>0.1368421052631579</v>
      </c>
      <c r="AP48" s="6">
        <v>8.3333333333333329E-2</v>
      </c>
      <c r="AQ48" s="6">
        <v>6.3291139240506333E-2</v>
      </c>
      <c r="AR48" s="6">
        <v>9.375E-2</v>
      </c>
      <c r="AS48" s="6"/>
      <c r="AT48" s="6">
        <v>0.12857142857142856</v>
      </c>
      <c r="AU48" s="6">
        <v>8.6956521739130432E-2</v>
      </c>
      <c r="AV48" s="6">
        <v>7.3825503355704702E-2</v>
      </c>
      <c r="AW48" s="6"/>
      <c r="AX48" s="6">
        <v>7.0175438596491224E-2</v>
      </c>
      <c r="AY48" s="6">
        <v>6.1224489795918366E-2</v>
      </c>
      <c r="AZ48" s="6">
        <v>3.4482758620689655E-2</v>
      </c>
      <c r="BA48" s="6">
        <v>0.12195121951219512</v>
      </c>
      <c r="BB48" s="6">
        <v>4.2553191489361701E-2</v>
      </c>
      <c r="BC48" s="6">
        <v>8.1081081081081086E-2</v>
      </c>
      <c r="BD48" s="6">
        <v>7.1428571428571425E-2</v>
      </c>
      <c r="BE48" s="6">
        <v>0.17241379310344829</v>
      </c>
      <c r="BF48" s="6">
        <v>0.10714285714285714</v>
      </c>
      <c r="BG48" s="6">
        <v>0.16</v>
      </c>
      <c r="BH48" s="6">
        <v>4.3478260869565216E-2</v>
      </c>
      <c r="BI48" s="6">
        <v>7.6923076923076927E-2</v>
      </c>
      <c r="BJ48" s="6">
        <v>0.29411764705882354</v>
      </c>
      <c r="BK48" s="6">
        <v>0.2</v>
      </c>
      <c r="BL48" s="6">
        <v>9.0909090909090912E-2</v>
      </c>
      <c r="BM48" s="6">
        <v>6.25E-2</v>
      </c>
      <c r="BN48" s="6">
        <v>9.0909090909090912E-2</v>
      </c>
      <c r="BO48" s="6">
        <v>0</v>
      </c>
      <c r="BP48" s="6">
        <v>0.14285714285714285</v>
      </c>
      <c r="BQ48" s="6">
        <v>0.14285714285714285</v>
      </c>
      <c r="BR48" s="6"/>
      <c r="BS48" s="6">
        <v>8.9171974522292988E-2</v>
      </c>
      <c r="BT48" s="6">
        <v>0.09</v>
      </c>
      <c r="BU48" s="6">
        <v>0.12745098039215685</v>
      </c>
      <c r="BV48" s="6">
        <v>9.8360655737704916E-2</v>
      </c>
      <c r="BW48" s="6">
        <v>5.6603773584905662E-2</v>
      </c>
      <c r="BX48" s="6"/>
      <c r="BY48" s="6">
        <v>9.8360655737704916E-2</v>
      </c>
      <c r="BZ48" s="6">
        <v>8.3333333333333329E-2</v>
      </c>
      <c r="CA48" s="6">
        <v>0.11904761904761904</v>
      </c>
      <c r="CB48" s="6">
        <v>0.08</v>
      </c>
      <c r="CC48" s="6"/>
      <c r="CD48" s="6">
        <v>9.6428571428571433E-2</v>
      </c>
      <c r="CE48" s="6">
        <v>9.0909090909090912E-2</v>
      </c>
      <c r="CF48" s="6">
        <v>9.8360655737704916E-2</v>
      </c>
      <c r="CG48" s="6"/>
      <c r="CH48" s="6">
        <v>9.405940594059406E-2</v>
      </c>
      <c r="CI48" s="6">
        <v>0.10526315789473684</v>
      </c>
      <c r="CJ48" s="6">
        <v>7.9710144927536225E-2</v>
      </c>
      <c r="CK48" s="6"/>
      <c r="CL48" s="6">
        <v>9.3103448275862075E-2</v>
      </c>
    </row>
    <row r="49" spans="1:90" ht="12.75">
      <c r="A49" s="4">
        <f t="shared" si="0"/>
        <v>46</v>
      </c>
      <c r="B49" s="3" t="s">
        <v>64</v>
      </c>
      <c r="C49" s="6">
        <v>9.5137420718816063E-2</v>
      </c>
      <c r="D49" s="8"/>
      <c r="E49" s="6">
        <v>9.8214285714285712E-2</v>
      </c>
      <c r="F49" s="6">
        <v>0.11842105263157894</v>
      </c>
      <c r="G49" s="6">
        <v>3.0303030303030304E-2</v>
      </c>
      <c r="H49" s="6">
        <v>0</v>
      </c>
      <c r="I49" s="6">
        <v>9.5238095238095233E-2</v>
      </c>
      <c r="J49" s="6"/>
      <c r="K49" s="6">
        <v>0.13513513513513514</v>
      </c>
      <c r="L49" s="6">
        <v>0.11627906976744186</v>
      </c>
      <c r="M49" s="6">
        <v>4.2553191489361701E-2</v>
      </c>
      <c r="N49" s="6">
        <v>9.5238095238095233E-2</v>
      </c>
      <c r="O49" s="6">
        <v>7.407407407407407E-2</v>
      </c>
      <c r="P49" s="6">
        <v>0</v>
      </c>
      <c r="Q49" s="6">
        <v>2.3255813953488372E-2</v>
      </c>
      <c r="R49" s="6">
        <v>0.26315789473684209</v>
      </c>
      <c r="S49" s="6">
        <v>0.04</v>
      </c>
      <c r="T49" s="6">
        <v>0.1111111111111111</v>
      </c>
      <c r="U49" s="6">
        <v>0.18181818181818182</v>
      </c>
      <c r="V49" s="6">
        <v>0.14285714285714285</v>
      </c>
      <c r="W49" s="6">
        <v>0</v>
      </c>
      <c r="X49" s="6">
        <v>7.6923076923076927E-2</v>
      </c>
      <c r="Y49" s="6">
        <v>0.2857142857142857</v>
      </c>
      <c r="Z49" s="6">
        <v>0.21428571428571427</v>
      </c>
      <c r="AA49" s="6">
        <v>0</v>
      </c>
      <c r="AB49" s="6">
        <v>0</v>
      </c>
      <c r="AC49" s="6">
        <v>0.5</v>
      </c>
      <c r="AD49" s="6">
        <v>0</v>
      </c>
      <c r="AE49" s="6">
        <v>8.3333333333333329E-2</v>
      </c>
      <c r="AF49" s="6">
        <v>0.2</v>
      </c>
      <c r="AG49" s="6">
        <v>0</v>
      </c>
      <c r="AH49" s="6">
        <v>0.2857142857142857</v>
      </c>
      <c r="AI49" s="6">
        <v>0</v>
      </c>
      <c r="AJ49" s="6">
        <v>0</v>
      </c>
      <c r="AK49" s="6">
        <v>0</v>
      </c>
      <c r="AL49" s="6">
        <v>0</v>
      </c>
      <c r="AM49" s="6"/>
      <c r="AN49" s="6">
        <v>0.11023622047244094</v>
      </c>
      <c r="AO49" s="6">
        <v>8.4210526315789472E-2</v>
      </c>
      <c r="AP49" s="6">
        <v>0.12037037037037036</v>
      </c>
      <c r="AQ49" s="6">
        <v>7.5949367088607597E-2</v>
      </c>
      <c r="AR49" s="6">
        <v>6.25E-2</v>
      </c>
      <c r="AS49" s="6"/>
      <c r="AT49" s="6">
        <v>9.285714285714286E-2</v>
      </c>
      <c r="AU49" s="6">
        <v>8.1521739130434784E-2</v>
      </c>
      <c r="AV49" s="6">
        <v>0.11409395973154363</v>
      </c>
      <c r="AW49" s="6"/>
      <c r="AX49" s="6">
        <v>7.0175438596491224E-2</v>
      </c>
      <c r="AY49" s="6">
        <v>8.1632653061224483E-2</v>
      </c>
      <c r="AZ49" s="6">
        <v>0.27586206896551724</v>
      </c>
      <c r="BA49" s="6">
        <v>7.3170731707317069E-2</v>
      </c>
      <c r="BB49" s="6">
        <v>8.5106382978723402E-2</v>
      </c>
      <c r="BC49" s="6">
        <v>8.1081081081081086E-2</v>
      </c>
      <c r="BD49" s="6">
        <v>0.21428571428571427</v>
      </c>
      <c r="BE49" s="6">
        <v>3.4482758620689655E-2</v>
      </c>
      <c r="BF49" s="6">
        <v>0.14285714285714285</v>
      </c>
      <c r="BG49" s="6">
        <v>0.12</v>
      </c>
      <c r="BH49" s="6">
        <v>0.13043478260869565</v>
      </c>
      <c r="BI49" s="6">
        <v>0</v>
      </c>
      <c r="BJ49" s="6">
        <v>5.8823529411764705E-2</v>
      </c>
      <c r="BK49" s="6">
        <v>0</v>
      </c>
      <c r="BL49" s="6">
        <v>0</v>
      </c>
      <c r="BM49" s="6">
        <v>0.25</v>
      </c>
      <c r="BN49" s="6">
        <v>0</v>
      </c>
      <c r="BO49" s="6">
        <v>0</v>
      </c>
      <c r="BP49" s="6">
        <v>0.2857142857142857</v>
      </c>
      <c r="BQ49" s="6">
        <v>0</v>
      </c>
      <c r="BR49" s="6"/>
      <c r="BS49" s="6">
        <v>8.2802547770700632E-2</v>
      </c>
      <c r="BT49" s="6">
        <v>0.1</v>
      </c>
      <c r="BU49" s="6">
        <v>9.8039215686274508E-2</v>
      </c>
      <c r="BV49" s="6">
        <v>0.13114754098360656</v>
      </c>
      <c r="BW49" s="6">
        <v>7.5471698113207544E-2</v>
      </c>
      <c r="BX49" s="6"/>
      <c r="BY49" s="6">
        <v>8.7431693989071038E-2</v>
      </c>
      <c r="BZ49" s="6">
        <v>7.6923076923076927E-2</v>
      </c>
      <c r="CA49" s="6">
        <v>0.10714285714285714</v>
      </c>
      <c r="CB49" s="6">
        <v>0.16</v>
      </c>
      <c r="CC49" s="6"/>
      <c r="CD49" s="6">
        <v>0.1</v>
      </c>
      <c r="CE49" s="6">
        <v>9.8484848484848481E-2</v>
      </c>
      <c r="CF49" s="6">
        <v>6.5573770491803282E-2</v>
      </c>
      <c r="CG49" s="6"/>
      <c r="CH49" s="6">
        <v>8.9108910891089105E-2</v>
      </c>
      <c r="CI49" s="6">
        <v>7.5187969924812026E-2</v>
      </c>
      <c r="CJ49" s="6">
        <v>0.12318840579710146</v>
      </c>
      <c r="CK49" s="6"/>
      <c r="CL49" s="6">
        <v>7.586206896551724E-2</v>
      </c>
    </row>
    <row r="50" spans="1:90" ht="12.75">
      <c r="A50" s="4">
        <f t="shared" si="0"/>
        <v>46</v>
      </c>
      <c r="B50" s="3" t="s">
        <v>66</v>
      </c>
      <c r="C50" s="6">
        <v>9.5137420718816063E-2</v>
      </c>
      <c r="D50" s="8"/>
      <c r="E50" s="6">
        <v>0.10416666666666667</v>
      </c>
      <c r="F50" s="6">
        <v>9.2105263157894732E-2</v>
      </c>
      <c r="G50" s="6">
        <v>9.0909090909090912E-2</v>
      </c>
      <c r="H50" s="6">
        <v>0</v>
      </c>
      <c r="I50" s="6">
        <v>0</v>
      </c>
      <c r="J50" s="6"/>
      <c r="K50" s="6">
        <v>0.1891891891891892</v>
      </c>
      <c r="L50" s="6">
        <v>0.11627906976744186</v>
      </c>
      <c r="M50" s="6">
        <v>4.2553191489361701E-2</v>
      </c>
      <c r="N50" s="6">
        <v>0.14285714285714285</v>
      </c>
      <c r="O50" s="6">
        <v>3.7037037037037035E-2</v>
      </c>
      <c r="P50" s="6">
        <v>0</v>
      </c>
      <c r="Q50" s="6">
        <v>0.11627906976744186</v>
      </c>
      <c r="R50" s="6">
        <v>0</v>
      </c>
      <c r="S50" s="6">
        <v>0.04</v>
      </c>
      <c r="T50" s="6">
        <v>0.1111111111111111</v>
      </c>
      <c r="U50" s="6">
        <v>9.0909090909090912E-2</v>
      </c>
      <c r="V50" s="6">
        <v>7.1428571428571425E-2</v>
      </c>
      <c r="W50" s="6">
        <v>0.1111111111111111</v>
      </c>
      <c r="X50" s="6">
        <v>0</v>
      </c>
      <c r="Y50" s="6">
        <v>0.14285714285714285</v>
      </c>
      <c r="Z50" s="6">
        <v>7.1428571428571425E-2</v>
      </c>
      <c r="AA50" s="6">
        <v>0.11764705882352941</v>
      </c>
      <c r="AB50" s="6">
        <v>0</v>
      </c>
      <c r="AC50" s="6">
        <v>0.33333333333333331</v>
      </c>
      <c r="AD50" s="6">
        <v>0.22222222222222221</v>
      </c>
      <c r="AE50" s="6">
        <v>8.3333333333333329E-2</v>
      </c>
      <c r="AF50" s="6">
        <v>0.1</v>
      </c>
      <c r="AG50" s="6">
        <v>0</v>
      </c>
      <c r="AH50" s="6">
        <v>0.14285714285714285</v>
      </c>
      <c r="AI50" s="6">
        <v>0.33333333333333331</v>
      </c>
      <c r="AJ50" s="6">
        <v>0</v>
      </c>
      <c r="AK50" s="6">
        <v>0</v>
      </c>
      <c r="AL50" s="6">
        <v>0</v>
      </c>
      <c r="AM50" s="6"/>
      <c r="AN50" s="6">
        <v>0.11811023622047244</v>
      </c>
      <c r="AO50" s="6">
        <v>0.10526315789473684</v>
      </c>
      <c r="AP50" s="6">
        <v>7.407407407407407E-2</v>
      </c>
      <c r="AQ50" s="6">
        <v>2.5316455696202531E-2</v>
      </c>
      <c r="AR50" s="6">
        <v>0.140625</v>
      </c>
      <c r="AS50" s="6"/>
      <c r="AT50" s="6">
        <v>0.14285714285714285</v>
      </c>
      <c r="AU50" s="6">
        <v>7.0652173913043473E-2</v>
      </c>
      <c r="AV50" s="6">
        <v>8.7248322147651006E-2</v>
      </c>
      <c r="AW50" s="6"/>
      <c r="AX50" s="6">
        <v>0.14035087719298245</v>
      </c>
      <c r="AY50" s="6">
        <v>4.0816326530612242E-2</v>
      </c>
      <c r="AZ50" s="6">
        <v>0.10344827586206896</v>
      </c>
      <c r="BA50" s="6">
        <v>0</v>
      </c>
      <c r="BB50" s="6">
        <v>0.10638297872340426</v>
      </c>
      <c r="BC50" s="6">
        <v>2.7027027027027029E-2</v>
      </c>
      <c r="BD50" s="6">
        <v>7.1428571428571425E-2</v>
      </c>
      <c r="BE50" s="6">
        <v>6.8965517241379309E-2</v>
      </c>
      <c r="BF50" s="6">
        <v>0</v>
      </c>
      <c r="BG50" s="6">
        <v>0.28000000000000003</v>
      </c>
      <c r="BH50" s="6">
        <v>0.21739130434782608</v>
      </c>
      <c r="BI50" s="6">
        <v>0</v>
      </c>
      <c r="BJ50" s="6">
        <v>0.35294117647058826</v>
      </c>
      <c r="BK50" s="6">
        <v>0</v>
      </c>
      <c r="BL50" s="6">
        <v>9.0909090909090912E-2</v>
      </c>
      <c r="BM50" s="6">
        <v>6.25E-2</v>
      </c>
      <c r="BN50" s="6">
        <v>0.18181818181818182</v>
      </c>
      <c r="BO50" s="6">
        <v>0</v>
      </c>
      <c r="BP50" s="6">
        <v>0</v>
      </c>
      <c r="BQ50" s="6">
        <v>0</v>
      </c>
      <c r="BR50" s="6"/>
      <c r="BS50" s="6">
        <v>0.10828025477707007</v>
      </c>
      <c r="BT50" s="6">
        <v>0.14000000000000001</v>
      </c>
      <c r="BU50" s="6">
        <v>4.9019607843137254E-2</v>
      </c>
      <c r="BV50" s="6">
        <v>0.14754098360655737</v>
      </c>
      <c r="BW50" s="6">
        <v>0</v>
      </c>
      <c r="BX50" s="6"/>
      <c r="BY50" s="6">
        <v>9.2896174863387984E-2</v>
      </c>
      <c r="BZ50" s="6">
        <v>0.10897435897435898</v>
      </c>
      <c r="CA50" s="6">
        <v>7.1428571428571425E-2</v>
      </c>
      <c r="CB50" s="6">
        <v>0.1</v>
      </c>
      <c r="CC50" s="6"/>
      <c r="CD50" s="6">
        <v>0.10714285714285714</v>
      </c>
      <c r="CE50" s="6">
        <v>5.3030303030303032E-2</v>
      </c>
      <c r="CF50" s="6">
        <v>0.13114754098360656</v>
      </c>
      <c r="CG50" s="6"/>
      <c r="CH50" s="6">
        <v>0.11386138613861387</v>
      </c>
      <c r="CI50" s="6">
        <v>6.0150375939849621E-2</v>
      </c>
      <c r="CJ50" s="6">
        <v>0.10144927536231885</v>
      </c>
      <c r="CK50" s="6"/>
      <c r="CL50" s="6">
        <v>0.11724137931034483</v>
      </c>
    </row>
    <row r="51" spans="1:90" ht="12.75">
      <c r="A51" s="4">
        <f t="shared" si="0"/>
        <v>50</v>
      </c>
      <c r="B51" s="3" t="s">
        <v>60</v>
      </c>
      <c r="C51" s="6">
        <v>9.0909090909090912E-2</v>
      </c>
      <c r="D51" s="8"/>
      <c r="E51" s="6">
        <v>0.10119047619047619</v>
      </c>
      <c r="F51" s="6">
        <v>6.5789473684210523E-2</v>
      </c>
      <c r="G51" s="6">
        <v>0.15151515151515152</v>
      </c>
      <c r="H51" s="6">
        <v>0</v>
      </c>
      <c r="I51" s="6">
        <v>0</v>
      </c>
      <c r="J51" s="6"/>
      <c r="K51" s="6">
        <v>0.16216216216216217</v>
      </c>
      <c r="L51" s="6">
        <v>6.9767441860465115E-2</v>
      </c>
      <c r="M51" s="6">
        <v>6.3829787234042548E-2</v>
      </c>
      <c r="N51" s="6">
        <v>0.14285714285714285</v>
      </c>
      <c r="O51" s="6">
        <v>3.7037037037037035E-2</v>
      </c>
      <c r="P51" s="6">
        <v>6.8965517241379309E-2</v>
      </c>
      <c r="Q51" s="6">
        <v>0.18604651162790697</v>
      </c>
      <c r="R51" s="6">
        <v>0</v>
      </c>
      <c r="S51" s="6">
        <v>0.16</v>
      </c>
      <c r="T51" s="6">
        <v>0.1111111111111111</v>
      </c>
      <c r="U51" s="6">
        <v>0.18181818181818182</v>
      </c>
      <c r="V51" s="6">
        <v>0</v>
      </c>
      <c r="W51" s="6">
        <v>0.1111111111111111</v>
      </c>
      <c r="X51" s="6">
        <v>0</v>
      </c>
      <c r="Y51" s="6">
        <v>7.1428571428571425E-2</v>
      </c>
      <c r="Z51" s="6">
        <v>0</v>
      </c>
      <c r="AA51" s="6">
        <v>0</v>
      </c>
      <c r="AB51" s="6">
        <v>0.1</v>
      </c>
      <c r="AC51" s="6">
        <v>0</v>
      </c>
      <c r="AD51" s="6">
        <v>0.55555555555555558</v>
      </c>
      <c r="AE51" s="6">
        <v>8.3333333333333329E-2</v>
      </c>
      <c r="AF51" s="6">
        <v>0.1</v>
      </c>
      <c r="AG51" s="6">
        <v>0</v>
      </c>
      <c r="AH51" s="6">
        <v>0</v>
      </c>
      <c r="AI51" s="6">
        <v>0</v>
      </c>
      <c r="AJ51" s="6">
        <v>0</v>
      </c>
      <c r="AK51" s="6">
        <v>0</v>
      </c>
      <c r="AL51" s="6">
        <v>0</v>
      </c>
      <c r="AM51" s="6"/>
      <c r="AN51" s="6">
        <v>0.11023622047244094</v>
      </c>
      <c r="AO51" s="6">
        <v>0.1368421052631579</v>
      </c>
      <c r="AP51" s="6">
        <v>7.407407407407407E-2</v>
      </c>
      <c r="AQ51" s="6">
        <v>7.5949367088607597E-2</v>
      </c>
      <c r="AR51" s="6">
        <v>3.125E-2</v>
      </c>
      <c r="AS51" s="6"/>
      <c r="AT51" s="6">
        <v>0.11428571428571428</v>
      </c>
      <c r="AU51" s="6">
        <v>7.0652173913043473E-2</v>
      </c>
      <c r="AV51" s="6">
        <v>9.3959731543624164E-2</v>
      </c>
      <c r="AW51" s="6"/>
      <c r="AX51" s="6">
        <v>0.17543859649122806</v>
      </c>
      <c r="AY51" s="6">
        <v>6.1224489795918366E-2</v>
      </c>
      <c r="AZ51" s="6">
        <v>0.17241379310344829</v>
      </c>
      <c r="BA51" s="6">
        <v>0.14634146341463414</v>
      </c>
      <c r="BB51" s="6">
        <v>8.5106382978723402E-2</v>
      </c>
      <c r="BC51" s="6">
        <v>0.10810810810810811</v>
      </c>
      <c r="BD51" s="6">
        <v>7.1428571428571425E-2</v>
      </c>
      <c r="BE51" s="6">
        <v>0.10344827586206896</v>
      </c>
      <c r="BF51" s="6">
        <v>0</v>
      </c>
      <c r="BG51" s="6">
        <v>0.12</v>
      </c>
      <c r="BH51" s="6">
        <v>8.6956521739130432E-2</v>
      </c>
      <c r="BI51" s="6">
        <v>0</v>
      </c>
      <c r="BJ51" s="6">
        <v>0</v>
      </c>
      <c r="BK51" s="6">
        <v>0</v>
      </c>
      <c r="BL51" s="6">
        <v>0</v>
      </c>
      <c r="BM51" s="6">
        <v>0.125</v>
      </c>
      <c r="BN51" s="6">
        <v>9.0909090909090912E-2</v>
      </c>
      <c r="BO51" s="6">
        <v>0</v>
      </c>
      <c r="BP51" s="6">
        <v>0</v>
      </c>
      <c r="BQ51" s="6">
        <v>0.14285714285714285</v>
      </c>
      <c r="BR51" s="6"/>
      <c r="BS51" s="6">
        <v>8.2802547770700632E-2</v>
      </c>
      <c r="BT51" s="6">
        <v>0.13</v>
      </c>
      <c r="BU51" s="6">
        <v>6.8627450980392163E-2</v>
      </c>
      <c r="BV51" s="6">
        <v>0.13114754098360656</v>
      </c>
      <c r="BW51" s="6">
        <v>1.8867924528301886E-2</v>
      </c>
      <c r="BX51" s="6"/>
      <c r="BY51" s="6">
        <v>0.12568306010928962</v>
      </c>
      <c r="BZ51" s="6">
        <v>5.128205128205128E-2</v>
      </c>
      <c r="CA51" s="6">
        <v>8.3333333333333329E-2</v>
      </c>
      <c r="CB51" s="6">
        <v>0.1</v>
      </c>
      <c r="CC51" s="6"/>
      <c r="CD51" s="6">
        <v>9.285714285714286E-2</v>
      </c>
      <c r="CE51" s="6">
        <v>6.0606060606060608E-2</v>
      </c>
      <c r="CF51" s="6">
        <v>0.13114754098360656</v>
      </c>
      <c r="CG51" s="6"/>
      <c r="CH51" s="6">
        <v>0.11881188118811881</v>
      </c>
      <c r="CI51" s="6">
        <v>9.0225563909774431E-2</v>
      </c>
      <c r="CJ51" s="6">
        <v>5.0724637681159424E-2</v>
      </c>
      <c r="CK51" s="6"/>
      <c r="CL51" s="6">
        <v>0.1</v>
      </c>
    </row>
    <row r="52" spans="1:90" ht="12.75">
      <c r="A52" s="4">
        <f t="shared" si="0"/>
        <v>50</v>
      </c>
      <c r="B52" s="3" t="s">
        <v>65</v>
      </c>
      <c r="C52" s="6">
        <v>9.0909090909090912E-2</v>
      </c>
      <c r="D52" s="8"/>
      <c r="E52" s="6">
        <v>7.4404761904761904E-2</v>
      </c>
      <c r="F52" s="6">
        <v>0.17105263157894737</v>
      </c>
      <c r="G52" s="6">
        <v>9.0909090909090912E-2</v>
      </c>
      <c r="H52" s="6">
        <v>0</v>
      </c>
      <c r="I52" s="6">
        <v>9.5238095238095233E-2</v>
      </c>
      <c r="J52" s="6"/>
      <c r="K52" s="6">
        <v>0.10810810810810811</v>
      </c>
      <c r="L52" s="6">
        <v>4.6511627906976744E-2</v>
      </c>
      <c r="M52" s="6">
        <v>6.3829787234042548E-2</v>
      </c>
      <c r="N52" s="6">
        <v>0.14285714285714285</v>
      </c>
      <c r="O52" s="6">
        <v>3.7037037037037035E-2</v>
      </c>
      <c r="P52" s="6">
        <v>0.13793103448275862</v>
      </c>
      <c r="Q52" s="6">
        <v>4.6511627906976744E-2</v>
      </c>
      <c r="R52" s="6">
        <v>0.15789473684210525</v>
      </c>
      <c r="S52" s="6">
        <v>0.12</v>
      </c>
      <c r="T52" s="6">
        <v>0.1111111111111111</v>
      </c>
      <c r="U52" s="6">
        <v>9.0909090909090912E-2</v>
      </c>
      <c r="V52" s="6">
        <v>0.14285714285714285</v>
      </c>
      <c r="W52" s="6">
        <v>0.22222222222222221</v>
      </c>
      <c r="X52" s="6">
        <v>7.6923076923076927E-2</v>
      </c>
      <c r="Y52" s="6">
        <v>7.1428571428571425E-2</v>
      </c>
      <c r="Z52" s="6">
        <v>0.21428571428571427</v>
      </c>
      <c r="AA52" s="6">
        <v>0.11764705882352941</v>
      </c>
      <c r="AB52" s="6">
        <v>0</v>
      </c>
      <c r="AC52" s="6">
        <v>0.16666666666666666</v>
      </c>
      <c r="AD52" s="6">
        <v>0.22222222222222221</v>
      </c>
      <c r="AE52" s="6">
        <v>0.16666666666666666</v>
      </c>
      <c r="AF52" s="6">
        <v>0</v>
      </c>
      <c r="AG52" s="6">
        <v>0.5</v>
      </c>
      <c r="AH52" s="6">
        <v>0</v>
      </c>
      <c r="AI52" s="6">
        <v>0.33333333333333331</v>
      </c>
      <c r="AJ52" s="6">
        <v>0</v>
      </c>
      <c r="AK52" s="6">
        <v>0.5</v>
      </c>
      <c r="AL52" s="6">
        <v>0</v>
      </c>
      <c r="AM52" s="6"/>
      <c r="AN52" s="6">
        <v>8.6614173228346455E-2</v>
      </c>
      <c r="AO52" s="6">
        <v>8.4210526315789472E-2</v>
      </c>
      <c r="AP52" s="6">
        <v>0.10185185185185185</v>
      </c>
      <c r="AQ52" s="6">
        <v>0.10126582278481013</v>
      </c>
      <c r="AR52" s="6">
        <v>7.8125E-2</v>
      </c>
      <c r="AS52" s="6"/>
      <c r="AT52" s="6">
        <v>0.11428571428571428</v>
      </c>
      <c r="AU52" s="6">
        <v>8.1521739130434784E-2</v>
      </c>
      <c r="AV52" s="6">
        <v>8.0536912751677847E-2</v>
      </c>
      <c r="AW52" s="6"/>
      <c r="AX52" s="6">
        <v>0.15789473684210525</v>
      </c>
      <c r="AY52" s="6">
        <v>0.12244897959183673</v>
      </c>
      <c r="AZ52" s="6">
        <v>0.10344827586206896</v>
      </c>
      <c r="BA52" s="6">
        <v>7.3170731707317069E-2</v>
      </c>
      <c r="BB52" s="6">
        <v>0.10638297872340426</v>
      </c>
      <c r="BC52" s="6">
        <v>5.4054054054054057E-2</v>
      </c>
      <c r="BD52" s="6">
        <v>0.21428571428571427</v>
      </c>
      <c r="BE52" s="6">
        <v>6.8965517241379309E-2</v>
      </c>
      <c r="BF52" s="6">
        <v>0</v>
      </c>
      <c r="BG52" s="6">
        <v>0.12</v>
      </c>
      <c r="BH52" s="6">
        <v>8.6956521739130432E-2</v>
      </c>
      <c r="BI52" s="6">
        <v>0</v>
      </c>
      <c r="BJ52" s="6">
        <v>5.8823529411764705E-2</v>
      </c>
      <c r="BK52" s="6">
        <v>0.2</v>
      </c>
      <c r="BL52" s="6">
        <v>0</v>
      </c>
      <c r="BM52" s="6">
        <v>6.25E-2</v>
      </c>
      <c r="BN52" s="6">
        <v>0</v>
      </c>
      <c r="BO52" s="6">
        <v>0</v>
      </c>
      <c r="BP52" s="6">
        <v>0.42857142857142855</v>
      </c>
      <c r="BQ52" s="6">
        <v>0</v>
      </c>
      <c r="BR52" s="6"/>
      <c r="BS52" s="6">
        <v>8.2802547770700632E-2</v>
      </c>
      <c r="BT52" s="6">
        <v>0.14000000000000001</v>
      </c>
      <c r="BU52" s="6">
        <v>8.8235294117647065E-2</v>
      </c>
      <c r="BV52" s="6">
        <v>4.9180327868852458E-2</v>
      </c>
      <c r="BW52" s="6">
        <v>5.6603773584905662E-2</v>
      </c>
      <c r="BX52" s="6"/>
      <c r="BY52" s="6">
        <v>9.2896174863387984E-2</v>
      </c>
      <c r="BZ52" s="6">
        <v>6.4102564102564097E-2</v>
      </c>
      <c r="CA52" s="6">
        <v>0.11904761904761904</v>
      </c>
      <c r="CB52" s="6">
        <v>0.12</v>
      </c>
      <c r="CC52" s="6"/>
      <c r="CD52" s="6">
        <v>0.1</v>
      </c>
      <c r="CE52" s="6">
        <v>9.8484848484848481E-2</v>
      </c>
      <c r="CF52" s="6">
        <v>4.9180327868852458E-2</v>
      </c>
      <c r="CG52" s="6"/>
      <c r="CH52" s="6">
        <v>8.4158415841584164E-2</v>
      </c>
      <c r="CI52" s="6">
        <v>6.0150375939849621E-2</v>
      </c>
      <c r="CJ52" s="6">
        <v>0.13768115942028986</v>
      </c>
      <c r="CK52" s="6"/>
      <c r="CL52" s="6">
        <v>7.9310344827586213E-2</v>
      </c>
    </row>
    <row r="53" spans="1:90" ht="12.75">
      <c r="A53" s="4">
        <f t="shared" si="0"/>
        <v>50</v>
      </c>
      <c r="B53" s="3" t="s">
        <v>80</v>
      </c>
      <c r="C53" s="6">
        <v>9.0909090909090912E-2</v>
      </c>
      <c r="D53" s="8"/>
      <c r="E53" s="6">
        <v>9.2261904761904767E-2</v>
      </c>
      <c r="F53" s="6">
        <v>6.5789473684210523E-2</v>
      </c>
      <c r="G53" s="6">
        <v>3.0303030303030304E-2</v>
      </c>
      <c r="H53" s="6">
        <v>0.14285714285714285</v>
      </c>
      <c r="I53" s="6">
        <v>0.19047619047619047</v>
      </c>
      <c r="J53" s="6"/>
      <c r="K53" s="6">
        <v>8.1081081081081086E-2</v>
      </c>
      <c r="L53" s="6">
        <v>9.3023255813953487E-2</v>
      </c>
      <c r="M53" s="6">
        <v>0.1276595744680851</v>
      </c>
      <c r="N53" s="6">
        <v>4.7619047619047616E-2</v>
      </c>
      <c r="O53" s="6">
        <v>0.1111111111111111</v>
      </c>
      <c r="P53" s="6">
        <v>0.17241379310344829</v>
      </c>
      <c r="Q53" s="6">
        <v>0</v>
      </c>
      <c r="R53" s="6">
        <v>5.2631578947368418E-2</v>
      </c>
      <c r="S53" s="6">
        <v>0</v>
      </c>
      <c r="T53" s="6">
        <v>0</v>
      </c>
      <c r="U53" s="6">
        <v>0</v>
      </c>
      <c r="V53" s="6">
        <v>0.2857142857142857</v>
      </c>
      <c r="W53" s="6">
        <v>0</v>
      </c>
      <c r="X53" s="6">
        <v>0.30769230769230771</v>
      </c>
      <c r="Y53" s="6">
        <v>0</v>
      </c>
      <c r="Z53" s="6">
        <v>0.21428571428571427</v>
      </c>
      <c r="AA53" s="6">
        <v>5.8823529411764705E-2</v>
      </c>
      <c r="AB53" s="6">
        <v>0</v>
      </c>
      <c r="AC53" s="6">
        <v>0.5</v>
      </c>
      <c r="AD53" s="6">
        <v>0.33333333333333331</v>
      </c>
      <c r="AE53" s="6">
        <v>0</v>
      </c>
      <c r="AF53" s="6">
        <v>0.3</v>
      </c>
      <c r="AG53" s="6">
        <v>0</v>
      </c>
      <c r="AH53" s="6">
        <v>0.14285714285714285</v>
      </c>
      <c r="AI53" s="6">
        <v>0</v>
      </c>
      <c r="AJ53" s="6">
        <v>0</v>
      </c>
      <c r="AK53" s="6">
        <v>0</v>
      </c>
      <c r="AL53" s="6">
        <v>0</v>
      </c>
      <c r="AM53" s="6"/>
      <c r="AN53" s="6">
        <v>7.0866141732283464E-2</v>
      </c>
      <c r="AO53" s="6">
        <v>0.11578947368421053</v>
      </c>
      <c r="AP53" s="6">
        <v>0.12037037037037036</v>
      </c>
      <c r="AQ53" s="6">
        <v>5.0632911392405063E-2</v>
      </c>
      <c r="AR53" s="6">
        <v>9.375E-2</v>
      </c>
      <c r="AS53" s="6"/>
      <c r="AT53" s="6">
        <v>7.857142857142857E-2</v>
      </c>
      <c r="AU53" s="6">
        <v>9.7826086956521743E-2</v>
      </c>
      <c r="AV53" s="6">
        <v>9.3959731543624164E-2</v>
      </c>
      <c r="AW53" s="6"/>
      <c r="AX53" s="6">
        <v>0.15789473684210525</v>
      </c>
      <c r="AY53" s="6">
        <v>0</v>
      </c>
      <c r="AZ53" s="6">
        <v>0.27586206896551724</v>
      </c>
      <c r="BA53" s="6">
        <v>2.4390243902439025E-2</v>
      </c>
      <c r="BB53" s="6">
        <v>6.3829787234042548E-2</v>
      </c>
      <c r="BC53" s="6">
        <v>0.16216216216216217</v>
      </c>
      <c r="BD53" s="6">
        <v>7.1428571428571425E-2</v>
      </c>
      <c r="BE53" s="6">
        <v>0.17241379310344829</v>
      </c>
      <c r="BF53" s="6">
        <v>0</v>
      </c>
      <c r="BG53" s="6">
        <v>0.12</v>
      </c>
      <c r="BH53" s="6">
        <v>4.3478260869565216E-2</v>
      </c>
      <c r="BI53" s="6">
        <v>0.23076923076923078</v>
      </c>
      <c r="BJ53" s="6">
        <v>0</v>
      </c>
      <c r="BK53" s="6">
        <v>0</v>
      </c>
      <c r="BL53" s="6">
        <v>0</v>
      </c>
      <c r="BM53" s="6">
        <v>0.1875</v>
      </c>
      <c r="BN53" s="6">
        <v>9.0909090909090912E-2</v>
      </c>
      <c r="BO53" s="6">
        <v>0</v>
      </c>
      <c r="BP53" s="6">
        <v>0</v>
      </c>
      <c r="BQ53" s="6">
        <v>0</v>
      </c>
      <c r="BR53" s="6"/>
      <c r="BS53" s="6">
        <v>0.11464968152866242</v>
      </c>
      <c r="BT53" s="6">
        <v>0.15</v>
      </c>
      <c r="BU53" s="6">
        <v>4.9019607843137254E-2</v>
      </c>
      <c r="BV53" s="6">
        <v>6.5573770491803282E-2</v>
      </c>
      <c r="BW53" s="6">
        <v>1.8867924528301886E-2</v>
      </c>
      <c r="BX53" s="6"/>
      <c r="BY53" s="6">
        <v>6.0109289617486336E-2</v>
      </c>
      <c r="BZ53" s="6">
        <v>9.6153846153846159E-2</v>
      </c>
      <c r="CA53" s="6">
        <v>9.5238095238095233E-2</v>
      </c>
      <c r="CB53" s="6">
        <v>0.18</v>
      </c>
      <c r="CC53" s="6"/>
      <c r="CD53" s="6">
        <v>8.2142857142857142E-2</v>
      </c>
      <c r="CE53" s="6">
        <v>7.575757575757576E-2</v>
      </c>
      <c r="CF53" s="6">
        <v>0.16393442622950818</v>
      </c>
      <c r="CG53" s="6"/>
      <c r="CH53" s="6">
        <v>9.9009900990099015E-2</v>
      </c>
      <c r="CI53" s="6">
        <v>3.7593984962406013E-2</v>
      </c>
      <c r="CJ53" s="6">
        <v>0.13043478260869565</v>
      </c>
      <c r="CK53" s="6"/>
      <c r="CL53" s="6">
        <v>9.6551724137931033E-2</v>
      </c>
    </row>
    <row r="54" spans="1:90" ht="12.75">
      <c r="A54" s="4">
        <f t="shared" si="0"/>
        <v>53</v>
      </c>
      <c r="B54" s="3" t="s">
        <v>82</v>
      </c>
      <c r="C54" s="6">
        <v>8.8794926004228336E-2</v>
      </c>
      <c r="D54" s="8"/>
      <c r="E54" s="6">
        <v>8.3333333333333329E-2</v>
      </c>
      <c r="F54" s="6">
        <v>6.5789473684210523E-2</v>
      </c>
      <c r="G54" s="6">
        <v>0.12121212121212122</v>
      </c>
      <c r="H54" s="6">
        <v>0.14285714285714285</v>
      </c>
      <c r="I54" s="6">
        <v>0.19047619047619047</v>
      </c>
      <c r="J54" s="6"/>
      <c r="K54" s="6">
        <v>0.10810810810810811</v>
      </c>
      <c r="L54" s="6">
        <v>6.9767441860465115E-2</v>
      </c>
      <c r="M54" s="6">
        <v>8.5106382978723402E-2</v>
      </c>
      <c r="N54" s="6">
        <v>0.19047619047619047</v>
      </c>
      <c r="O54" s="6">
        <v>0</v>
      </c>
      <c r="P54" s="6">
        <v>0.10344827586206896</v>
      </c>
      <c r="Q54" s="6">
        <v>4.6511627906976744E-2</v>
      </c>
      <c r="R54" s="6">
        <v>0</v>
      </c>
      <c r="S54" s="6">
        <v>0.16</v>
      </c>
      <c r="T54" s="6">
        <v>0.1111111111111111</v>
      </c>
      <c r="U54" s="6">
        <v>0.13636363636363635</v>
      </c>
      <c r="V54" s="6">
        <v>7.1428571428571425E-2</v>
      </c>
      <c r="W54" s="6">
        <v>0.22222222222222221</v>
      </c>
      <c r="X54" s="6">
        <v>7.6923076923076927E-2</v>
      </c>
      <c r="Y54" s="6">
        <v>0.21428571428571427</v>
      </c>
      <c r="Z54" s="6">
        <v>7.1428571428571425E-2</v>
      </c>
      <c r="AA54" s="6">
        <v>0</v>
      </c>
      <c r="AB54" s="6">
        <v>0</v>
      </c>
      <c r="AC54" s="6">
        <v>0.33333333333333331</v>
      </c>
      <c r="AD54" s="6">
        <v>0</v>
      </c>
      <c r="AE54" s="6">
        <v>8.3333333333333329E-2</v>
      </c>
      <c r="AF54" s="6">
        <v>0</v>
      </c>
      <c r="AG54" s="6">
        <v>0.25</v>
      </c>
      <c r="AH54" s="6">
        <v>0</v>
      </c>
      <c r="AI54" s="6">
        <v>0.33333333333333331</v>
      </c>
      <c r="AJ54" s="6">
        <v>0.2</v>
      </c>
      <c r="AK54" s="6">
        <v>0.5</v>
      </c>
      <c r="AL54" s="6">
        <v>0</v>
      </c>
      <c r="AM54" s="6"/>
      <c r="AN54" s="6">
        <v>0.11023622047244094</v>
      </c>
      <c r="AO54" s="6">
        <v>8.4210526315789472E-2</v>
      </c>
      <c r="AP54" s="6">
        <v>9.2592592592592587E-2</v>
      </c>
      <c r="AQ54" s="6">
        <v>3.7974683544303799E-2</v>
      </c>
      <c r="AR54" s="6">
        <v>0.125</v>
      </c>
      <c r="AS54" s="6"/>
      <c r="AT54" s="6">
        <v>6.4285714285714279E-2</v>
      </c>
      <c r="AU54" s="6">
        <v>0.10326086956521739</v>
      </c>
      <c r="AV54" s="6">
        <v>9.3959731543624164E-2</v>
      </c>
      <c r="AW54" s="6"/>
      <c r="AX54" s="6">
        <v>0.14035087719298245</v>
      </c>
      <c r="AY54" s="6">
        <v>0.14285714285714285</v>
      </c>
      <c r="AZ54" s="6">
        <v>0.10344827586206896</v>
      </c>
      <c r="BA54" s="6">
        <v>7.3170731707317069E-2</v>
      </c>
      <c r="BB54" s="6">
        <v>6.3829787234042548E-2</v>
      </c>
      <c r="BC54" s="6">
        <v>2.7027027027027029E-2</v>
      </c>
      <c r="BD54" s="6">
        <v>7.1428571428571425E-2</v>
      </c>
      <c r="BE54" s="6">
        <v>3.4482758620689655E-2</v>
      </c>
      <c r="BF54" s="6">
        <v>7.1428571428571425E-2</v>
      </c>
      <c r="BG54" s="6">
        <v>0.12</v>
      </c>
      <c r="BH54" s="6">
        <v>8.6956521739130432E-2</v>
      </c>
      <c r="BI54" s="6">
        <v>0</v>
      </c>
      <c r="BJ54" s="6">
        <v>0.11764705882352941</v>
      </c>
      <c r="BK54" s="6">
        <v>0.1</v>
      </c>
      <c r="BL54" s="6">
        <v>9.0909090909090912E-2</v>
      </c>
      <c r="BM54" s="6">
        <v>0.125</v>
      </c>
      <c r="BN54" s="6">
        <v>9.0909090909090912E-2</v>
      </c>
      <c r="BO54" s="6">
        <v>0</v>
      </c>
      <c r="BP54" s="6">
        <v>0.2857142857142857</v>
      </c>
      <c r="BQ54" s="6">
        <v>0</v>
      </c>
      <c r="BR54" s="6"/>
      <c r="BS54" s="6">
        <v>6.3694267515923567E-2</v>
      </c>
      <c r="BT54" s="6">
        <v>0.14000000000000001</v>
      </c>
      <c r="BU54" s="6">
        <v>9.8039215686274508E-2</v>
      </c>
      <c r="BV54" s="6">
        <v>6.5573770491803282E-2</v>
      </c>
      <c r="BW54" s="6">
        <v>9.4339622641509441E-2</v>
      </c>
      <c r="BX54" s="6"/>
      <c r="BY54" s="6">
        <v>9.8360655737704916E-2</v>
      </c>
      <c r="BZ54" s="6">
        <v>7.6923076923076927E-2</v>
      </c>
      <c r="CA54" s="6">
        <v>7.1428571428571425E-2</v>
      </c>
      <c r="CB54" s="6">
        <v>0.12</v>
      </c>
      <c r="CC54" s="6"/>
      <c r="CD54" s="6">
        <v>9.285714285714286E-2</v>
      </c>
      <c r="CE54" s="6">
        <v>9.8484848484848481E-2</v>
      </c>
      <c r="CF54" s="6">
        <v>4.9180327868852458E-2</v>
      </c>
      <c r="CG54" s="6"/>
      <c r="CH54" s="6">
        <v>7.9207920792079209E-2</v>
      </c>
      <c r="CI54" s="6">
        <v>9.7744360902255634E-2</v>
      </c>
      <c r="CJ54" s="6">
        <v>0.10144927536231885</v>
      </c>
      <c r="CK54" s="6"/>
      <c r="CL54" s="6">
        <v>9.6551724137931033E-2</v>
      </c>
    </row>
    <row r="55" spans="1:90" ht="12.75">
      <c r="A55" s="4">
        <f t="shared" si="0"/>
        <v>53</v>
      </c>
      <c r="B55" s="3" t="s">
        <v>17</v>
      </c>
      <c r="C55" s="6">
        <v>8.8794926004228336E-2</v>
      </c>
      <c r="D55" s="8"/>
      <c r="E55" s="6">
        <v>9.5238095238095233E-2</v>
      </c>
      <c r="F55" s="6">
        <v>0.13157894736842105</v>
      </c>
      <c r="G55" s="6">
        <v>0</v>
      </c>
      <c r="H55" s="6">
        <v>0</v>
      </c>
      <c r="I55" s="6">
        <v>0</v>
      </c>
      <c r="J55" s="6"/>
      <c r="K55" s="6">
        <v>0.16216216216216217</v>
      </c>
      <c r="L55" s="6">
        <v>6.9767441860465115E-2</v>
      </c>
      <c r="M55" s="6">
        <v>6.3829787234042548E-2</v>
      </c>
      <c r="N55" s="6">
        <v>4.7619047619047616E-2</v>
      </c>
      <c r="O55" s="6">
        <v>0.14814814814814814</v>
      </c>
      <c r="P55" s="6">
        <v>0.10344827586206896</v>
      </c>
      <c r="Q55" s="6">
        <v>2.3255813953488372E-2</v>
      </c>
      <c r="R55" s="6">
        <v>0</v>
      </c>
      <c r="S55" s="6">
        <v>0.28000000000000003</v>
      </c>
      <c r="T55" s="6">
        <v>0</v>
      </c>
      <c r="U55" s="6">
        <v>0.18181818181818182</v>
      </c>
      <c r="V55" s="6">
        <v>0</v>
      </c>
      <c r="W55" s="6">
        <v>0</v>
      </c>
      <c r="X55" s="6">
        <v>7.6923076923076927E-2</v>
      </c>
      <c r="Y55" s="6">
        <v>0</v>
      </c>
      <c r="Z55" s="6">
        <v>7.1428571428571425E-2</v>
      </c>
      <c r="AA55" s="6">
        <v>5.8823529411764705E-2</v>
      </c>
      <c r="AB55" s="6">
        <v>0.1</v>
      </c>
      <c r="AC55" s="6">
        <v>0</v>
      </c>
      <c r="AD55" s="6">
        <v>0</v>
      </c>
      <c r="AE55" s="6">
        <v>0</v>
      </c>
      <c r="AF55" s="6">
        <v>0</v>
      </c>
      <c r="AG55" s="6">
        <v>0.25</v>
      </c>
      <c r="AH55" s="6">
        <v>0.14285714285714285</v>
      </c>
      <c r="AI55" s="6">
        <v>0</v>
      </c>
      <c r="AJ55" s="6">
        <v>0</v>
      </c>
      <c r="AK55" s="6">
        <v>0</v>
      </c>
      <c r="AL55" s="6">
        <v>0</v>
      </c>
      <c r="AM55" s="6"/>
      <c r="AN55" s="6">
        <v>3.1496062992125984E-2</v>
      </c>
      <c r="AO55" s="6">
        <v>7.3684210526315783E-2</v>
      </c>
      <c r="AP55" s="6">
        <v>0.12962962962962962</v>
      </c>
      <c r="AQ55" s="6">
        <v>0.11392405063291139</v>
      </c>
      <c r="AR55" s="6">
        <v>0.109375</v>
      </c>
      <c r="AS55" s="6"/>
      <c r="AT55" s="6">
        <v>4.2857142857142858E-2</v>
      </c>
      <c r="AU55" s="6">
        <v>0.10326086956521739</v>
      </c>
      <c r="AV55" s="6">
        <v>0.11409395973154363</v>
      </c>
      <c r="AW55" s="6"/>
      <c r="AX55" s="6">
        <v>0.17543859649122806</v>
      </c>
      <c r="AY55" s="6">
        <v>0.14285714285714285</v>
      </c>
      <c r="AZ55" s="6">
        <v>3.4482758620689655E-2</v>
      </c>
      <c r="BA55" s="6">
        <v>7.3170731707317069E-2</v>
      </c>
      <c r="BB55" s="6">
        <v>2.1276595744680851E-2</v>
      </c>
      <c r="BC55" s="6">
        <v>8.1081081081081086E-2</v>
      </c>
      <c r="BD55" s="6">
        <v>7.1428571428571425E-2</v>
      </c>
      <c r="BE55" s="6">
        <v>0.13793103448275862</v>
      </c>
      <c r="BF55" s="6">
        <v>0.10714285714285714</v>
      </c>
      <c r="BG55" s="6">
        <v>0.12</v>
      </c>
      <c r="BH55" s="6">
        <v>0</v>
      </c>
      <c r="BI55" s="6">
        <v>0</v>
      </c>
      <c r="BJ55" s="6">
        <v>0</v>
      </c>
      <c r="BK55" s="6">
        <v>0</v>
      </c>
      <c r="BL55" s="6">
        <v>0</v>
      </c>
      <c r="BM55" s="6">
        <v>0</v>
      </c>
      <c r="BN55" s="6">
        <v>0.36363636363636365</v>
      </c>
      <c r="BO55" s="6">
        <v>0</v>
      </c>
      <c r="BP55" s="6">
        <v>0</v>
      </c>
      <c r="BQ55" s="6">
        <v>0</v>
      </c>
      <c r="BR55" s="6"/>
      <c r="BS55" s="6">
        <v>7.6433121019108277E-2</v>
      </c>
      <c r="BT55" s="6">
        <v>7.0000000000000007E-2</v>
      </c>
      <c r="BU55" s="6">
        <v>9.8039215686274508E-2</v>
      </c>
      <c r="BV55" s="6">
        <v>0.14754098360655737</v>
      </c>
      <c r="BW55" s="6">
        <v>7.5471698113207544E-2</v>
      </c>
      <c r="BX55" s="6"/>
      <c r="BY55" s="6">
        <v>9.2896174863387984E-2</v>
      </c>
      <c r="BZ55" s="6">
        <v>6.4102564102564097E-2</v>
      </c>
      <c r="CA55" s="6">
        <v>7.1428571428571425E-2</v>
      </c>
      <c r="CB55" s="6">
        <v>0.18</v>
      </c>
      <c r="CC55" s="6"/>
      <c r="CD55" s="6">
        <v>6.7857142857142852E-2</v>
      </c>
      <c r="CE55" s="6">
        <v>0.10606060606060606</v>
      </c>
      <c r="CF55" s="6">
        <v>0.14754098360655737</v>
      </c>
      <c r="CG55" s="6"/>
      <c r="CH55" s="6">
        <v>9.405940594059406E-2</v>
      </c>
      <c r="CI55" s="6">
        <v>9.0225563909774431E-2</v>
      </c>
      <c r="CJ55" s="6">
        <v>8.6956521739130432E-2</v>
      </c>
      <c r="CK55" s="6"/>
      <c r="CL55" s="6">
        <v>8.9655172413793102E-2</v>
      </c>
    </row>
    <row r="56" spans="1:90" ht="12.75">
      <c r="A56" s="4">
        <f t="shared" si="0"/>
        <v>53</v>
      </c>
      <c r="B56" s="3" t="s">
        <v>42</v>
      </c>
      <c r="C56" s="6">
        <v>8.8794926004228336E-2</v>
      </c>
      <c r="D56" s="8"/>
      <c r="E56" s="6">
        <v>8.6309523809523808E-2</v>
      </c>
      <c r="F56" s="6">
        <v>6.5789473684210523E-2</v>
      </c>
      <c r="G56" s="6">
        <v>0.15151515151515152</v>
      </c>
      <c r="H56" s="6">
        <v>0</v>
      </c>
      <c r="I56" s="6">
        <v>9.5238095238095233E-2</v>
      </c>
      <c r="J56" s="6"/>
      <c r="K56" s="6">
        <v>0.10810810810810811</v>
      </c>
      <c r="L56" s="6">
        <v>9.3023255813953487E-2</v>
      </c>
      <c r="M56" s="6">
        <v>6.3829787234042548E-2</v>
      </c>
      <c r="N56" s="6">
        <v>4.7619047619047616E-2</v>
      </c>
      <c r="O56" s="6">
        <v>7.407407407407407E-2</v>
      </c>
      <c r="P56" s="6">
        <v>3.4482758620689655E-2</v>
      </c>
      <c r="Q56" s="6">
        <v>6.9767441860465115E-2</v>
      </c>
      <c r="R56" s="6">
        <v>0</v>
      </c>
      <c r="S56" s="6">
        <v>0.28000000000000003</v>
      </c>
      <c r="T56" s="6">
        <v>0</v>
      </c>
      <c r="U56" s="6">
        <v>4.5454545454545456E-2</v>
      </c>
      <c r="V56" s="6">
        <v>0</v>
      </c>
      <c r="W56" s="6">
        <v>0.1111111111111111</v>
      </c>
      <c r="X56" s="6">
        <v>0</v>
      </c>
      <c r="Y56" s="6">
        <v>0</v>
      </c>
      <c r="Z56" s="6">
        <v>0.14285714285714285</v>
      </c>
      <c r="AA56" s="6">
        <v>5.8823529411764705E-2</v>
      </c>
      <c r="AB56" s="6">
        <v>0.1</v>
      </c>
      <c r="AC56" s="6">
        <v>0.33333333333333331</v>
      </c>
      <c r="AD56" s="6">
        <v>0.1111111111111111</v>
      </c>
      <c r="AE56" s="6">
        <v>8.3333333333333329E-2</v>
      </c>
      <c r="AF56" s="6">
        <v>0.2</v>
      </c>
      <c r="AG56" s="6">
        <v>0</v>
      </c>
      <c r="AH56" s="6">
        <v>0.2857142857142857</v>
      </c>
      <c r="AI56" s="6">
        <v>0</v>
      </c>
      <c r="AJ56" s="6">
        <v>0</v>
      </c>
      <c r="AK56" s="6">
        <v>0</v>
      </c>
      <c r="AL56" s="6">
        <v>0.5</v>
      </c>
      <c r="AM56" s="6"/>
      <c r="AN56" s="6">
        <v>0.13385826771653545</v>
      </c>
      <c r="AO56" s="6">
        <v>7.3684210526315783E-2</v>
      </c>
      <c r="AP56" s="6">
        <v>7.407407407407407E-2</v>
      </c>
      <c r="AQ56" s="6">
        <v>0.10126582278481013</v>
      </c>
      <c r="AR56" s="6">
        <v>4.6875E-2</v>
      </c>
      <c r="AS56" s="6"/>
      <c r="AT56" s="6">
        <v>0.11428571428571428</v>
      </c>
      <c r="AU56" s="6">
        <v>9.7826086956521743E-2</v>
      </c>
      <c r="AV56" s="6">
        <v>5.3691275167785234E-2</v>
      </c>
      <c r="AW56" s="6"/>
      <c r="AX56" s="6">
        <v>8.771929824561403E-2</v>
      </c>
      <c r="AY56" s="6">
        <v>6.1224489795918366E-2</v>
      </c>
      <c r="AZ56" s="6">
        <v>0.10344827586206896</v>
      </c>
      <c r="BA56" s="6">
        <v>2.4390243902439025E-2</v>
      </c>
      <c r="BB56" s="6">
        <v>8.5106382978723402E-2</v>
      </c>
      <c r="BC56" s="6">
        <v>2.7027027027027029E-2</v>
      </c>
      <c r="BD56" s="6">
        <v>0</v>
      </c>
      <c r="BE56" s="6">
        <v>6.8965517241379309E-2</v>
      </c>
      <c r="BF56" s="6">
        <v>0.10714285714285714</v>
      </c>
      <c r="BG56" s="6">
        <v>0.08</v>
      </c>
      <c r="BH56" s="6">
        <v>0.13043478260869565</v>
      </c>
      <c r="BI56" s="6">
        <v>0</v>
      </c>
      <c r="BJ56" s="6">
        <v>0</v>
      </c>
      <c r="BK56" s="6">
        <v>0</v>
      </c>
      <c r="BL56" s="6">
        <v>0</v>
      </c>
      <c r="BM56" s="6">
        <v>0.5</v>
      </c>
      <c r="BN56" s="6">
        <v>9.0909090909090912E-2</v>
      </c>
      <c r="BO56" s="6">
        <v>0</v>
      </c>
      <c r="BP56" s="6">
        <v>0.14285714285714285</v>
      </c>
      <c r="BQ56" s="6">
        <v>0.42857142857142855</v>
      </c>
      <c r="BR56" s="6"/>
      <c r="BS56" s="6">
        <v>0.10191082802547771</v>
      </c>
      <c r="BT56" s="6">
        <v>0.13</v>
      </c>
      <c r="BU56" s="6">
        <v>6.8627450980392163E-2</v>
      </c>
      <c r="BV56" s="6">
        <v>4.9180327868852458E-2</v>
      </c>
      <c r="BW56" s="6">
        <v>5.6603773584905662E-2</v>
      </c>
      <c r="BX56" s="6"/>
      <c r="BY56" s="6">
        <v>7.1038251366120214E-2</v>
      </c>
      <c r="BZ56" s="6">
        <v>0.11538461538461539</v>
      </c>
      <c r="CA56" s="6">
        <v>5.9523809523809521E-2</v>
      </c>
      <c r="CB56" s="6">
        <v>0.1</v>
      </c>
      <c r="CC56" s="6"/>
      <c r="CD56" s="6">
        <v>0.1</v>
      </c>
      <c r="CE56" s="6">
        <v>5.3030303030303032E-2</v>
      </c>
      <c r="CF56" s="6">
        <v>0.13114754098360656</v>
      </c>
      <c r="CG56" s="6"/>
      <c r="CH56" s="6">
        <v>0.12376237623762376</v>
      </c>
      <c r="CI56" s="6">
        <v>9.0225563909774431E-2</v>
      </c>
      <c r="CJ56" s="6">
        <v>3.6231884057971016E-2</v>
      </c>
      <c r="CK56" s="6"/>
      <c r="CL56" s="6">
        <v>9.3103448275862075E-2</v>
      </c>
    </row>
    <row r="57" spans="1:90" ht="12.75">
      <c r="A57" s="4">
        <f t="shared" si="0"/>
        <v>53</v>
      </c>
      <c r="B57" s="3" t="s">
        <v>62</v>
      </c>
      <c r="C57" s="6">
        <v>8.8794926004228336E-2</v>
      </c>
      <c r="D57" s="8"/>
      <c r="E57" s="6">
        <v>0.10119047619047619</v>
      </c>
      <c r="F57" s="6">
        <v>7.8947368421052627E-2</v>
      </c>
      <c r="G57" s="6">
        <v>3.0303030303030304E-2</v>
      </c>
      <c r="H57" s="6">
        <v>0</v>
      </c>
      <c r="I57" s="6">
        <v>4.7619047619047616E-2</v>
      </c>
      <c r="J57" s="6"/>
      <c r="K57" s="6">
        <v>0.10810810810810811</v>
      </c>
      <c r="L57" s="6">
        <v>4.6511627906976744E-2</v>
      </c>
      <c r="M57" s="6">
        <v>0.10638297872340426</v>
      </c>
      <c r="N57" s="6">
        <v>4.7619047619047616E-2</v>
      </c>
      <c r="O57" s="6">
        <v>0.14814814814814814</v>
      </c>
      <c r="P57" s="6">
        <v>6.8965517241379309E-2</v>
      </c>
      <c r="Q57" s="6">
        <v>6.9767441860465115E-2</v>
      </c>
      <c r="R57" s="6">
        <v>5.2631578947368418E-2</v>
      </c>
      <c r="S57" s="6">
        <v>0.08</v>
      </c>
      <c r="T57" s="6">
        <v>0.1111111111111111</v>
      </c>
      <c r="U57" s="6">
        <v>4.5454545454545456E-2</v>
      </c>
      <c r="V57" s="6">
        <v>7.1428571428571425E-2</v>
      </c>
      <c r="W57" s="6">
        <v>0.1111111111111111</v>
      </c>
      <c r="X57" s="6">
        <v>0.23076923076923078</v>
      </c>
      <c r="Y57" s="6">
        <v>7.1428571428571425E-2</v>
      </c>
      <c r="Z57" s="6">
        <v>7.1428571428571425E-2</v>
      </c>
      <c r="AA57" s="6">
        <v>5.8823529411764705E-2</v>
      </c>
      <c r="AB57" s="6">
        <v>0.1</v>
      </c>
      <c r="AC57" s="6">
        <v>0.16666666666666666</v>
      </c>
      <c r="AD57" s="6">
        <v>0.22222222222222221</v>
      </c>
      <c r="AE57" s="6">
        <v>0.16666666666666666</v>
      </c>
      <c r="AF57" s="6">
        <v>0.1</v>
      </c>
      <c r="AG57" s="6">
        <v>0</v>
      </c>
      <c r="AH57" s="6">
        <v>0</v>
      </c>
      <c r="AI57" s="6">
        <v>0</v>
      </c>
      <c r="AJ57" s="6">
        <v>0.2</v>
      </c>
      <c r="AK57" s="6">
        <v>0</v>
      </c>
      <c r="AL57" s="6">
        <v>0</v>
      </c>
      <c r="AM57" s="6"/>
      <c r="AN57" s="6">
        <v>8.6614173228346455E-2</v>
      </c>
      <c r="AO57" s="6">
        <v>8.4210526315789472E-2</v>
      </c>
      <c r="AP57" s="6">
        <v>0.1111111111111111</v>
      </c>
      <c r="AQ57" s="6">
        <v>8.8607594936708861E-2</v>
      </c>
      <c r="AR57" s="6">
        <v>6.25E-2</v>
      </c>
      <c r="AS57" s="6"/>
      <c r="AT57" s="6">
        <v>0.10714285714285714</v>
      </c>
      <c r="AU57" s="6">
        <v>9.2391304347826081E-2</v>
      </c>
      <c r="AV57" s="6">
        <v>6.7114093959731544E-2</v>
      </c>
      <c r="AW57" s="6"/>
      <c r="AX57" s="6">
        <v>0.12280701754385964</v>
      </c>
      <c r="AY57" s="6">
        <v>0.10204081632653061</v>
      </c>
      <c r="AZ57" s="6">
        <v>6.8965517241379309E-2</v>
      </c>
      <c r="BA57" s="6">
        <v>0.14634146341463414</v>
      </c>
      <c r="BB57" s="6">
        <v>8.5106382978723402E-2</v>
      </c>
      <c r="BC57" s="6">
        <v>8.1081081081081086E-2</v>
      </c>
      <c r="BD57" s="6">
        <v>7.1428571428571425E-2</v>
      </c>
      <c r="BE57" s="6">
        <v>0.10344827586206896</v>
      </c>
      <c r="BF57" s="6">
        <v>0.10714285714285714</v>
      </c>
      <c r="BG57" s="6">
        <v>0.12</v>
      </c>
      <c r="BH57" s="6">
        <v>4.3478260869565216E-2</v>
      </c>
      <c r="BI57" s="6">
        <v>7.6923076923076927E-2</v>
      </c>
      <c r="BJ57" s="6">
        <v>0.11764705882352941</v>
      </c>
      <c r="BK57" s="6">
        <v>0</v>
      </c>
      <c r="BL57" s="6">
        <v>9.0909090909090912E-2</v>
      </c>
      <c r="BM57" s="6">
        <v>6.25E-2</v>
      </c>
      <c r="BN57" s="6">
        <v>9.0909090909090912E-2</v>
      </c>
      <c r="BO57" s="6">
        <v>0</v>
      </c>
      <c r="BP57" s="6">
        <v>0</v>
      </c>
      <c r="BQ57" s="6">
        <v>0</v>
      </c>
      <c r="BR57" s="6"/>
      <c r="BS57" s="6">
        <v>8.2802547770700632E-2</v>
      </c>
      <c r="BT57" s="6">
        <v>0.11</v>
      </c>
      <c r="BU57" s="6">
        <v>6.8627450980392163E-2</v>
      </c>
      <c r="BV57" s="6">
        <v>8.1967213114754092E-2</v>
      </c>
      <c r="BW57" s="6">
        <v>0.11320754716981132</v>
      </c>
      <c r="BX57" s="6"/>
      <c r="BY57" s="6">
        <v>9.8360655737704916E-2</v>
      </c>
      <c r="BZ57" s="6">
        <v>6.4102564102564097E-2</v>
      </c>
      <c r="CA57" s="6">
        <v>0.10714285714285714</v>
      </c>
      <c r="CB57" s="6">
        <v>0.1</v>
      </c>
      <c r="CC57" s="6"/>
      <c r="CD57" s="6">
        <v>8.9285714285714288E-2</v>
      </c>
      <c r="CE57" s="6">
        <v>9.0909090909090912E-2</v>
      </c>
      <c r="CF57" s="6">
        <v>8.1967213114754092E-2</v>
      </c>
      <c r="CG57" s="6"/>
      <c r="CH57" s="6">
        <v>8.9108910891089105E-2</v>
      </c>
      <c r="CI57" s="6">
        <v>7.5187969924812026E-2</v>
      </c>
      <c r="CJ57" s="6">
        <v>0.10144927536231885</v>
      </c>
      <c r="CK57" s="6"/>
      <c r="CL57" s="6">
        <v>9.3103448275862075E-2</v>
      </c>
    </row>
    <row r="58" spans="1:90" ht="12.75">
      <c r="A58" s="4">
        <f t="shared" si="0"/>
        <v>53</v>
      </c>
      <c r="B58" s="3" t="s">
        <v>41</v>
      </c>
      <c r="C58" s="6">
        <v>8.8794926004228336E-2</v>
      </c>
      <c r="D58" s="8"/>
      <c r="E58" s="6">
        <v>8.9285714285714288E-2</v>
      </c>
      <c r="F58" s="6">
        <v>6.5789473684210523E-2</v>
      </c>
      <c r="G58" s="6">
        <v>0.12121212121212122</v>
      </c>
      <c r="H58" s="6">
        <v>0.14285714285714285</v>
      </c>
      <c r="I58" s="6">
        <v>4.7619047619047616E-2</v>
      </c>
      <c r="J58" s="6"/>
      <c r="K58" s="6">
        <v>0.13513513513513514</v>
      </c>
      <c r="L58" s="6">
        <v>6.9767441860465115E-2</v>
      </c>
      <c r="M58" s="6">
        <v>8.5106382978723402E-2</v>
      </c>
      <c r="N58" s="6">
        <v>0.14285714285714285</v>
      </c>
      <c r="O58" s="6">
        <v>3.7037037037037035E-2</v>
      </c>
      <c r="P58" s="6">
        <v>0.13793103448275862</v>
      </c>
      <c r="Q58" s="6">
        <v>2.3255813953488372E-2</v>
      </c>
      <c r="R58" s="6">
        <v>0</v>
      </c>
      <c r="S58" s="6">
        <v>0.04</v>
      </c>
      <c r="T58" s="6">
        <v>0</v>
      </c>
      <c r="U58" s="6">
        <v>0.13636363636363635</v>
      </c>
      <c r="V58" s="6">
        <v>0</v>
      </c>
      <c r="W58" s="6">
        <v>0</v>
      </c>
      <c r="X58" s="6">
        <v>7.6923076923076927E-2</v>
      </c>
      <c r="Y58" s="6">
        <v>0.21428571428571427</v>
      </c>
      <c r="Z58" s="6">
        <v>7.1428571428571425E-2</v>
      </c>
      <c r="AA58" s="6">
        <v>0</v>
      </c>
      <c r="AB58" s="6">
        <v>0</v>
      </c>
      <c r="AC58" s="6">
        <v>0.16666666666666666</v>
      </c>
      <c r="AD58" s="6">
        <v>0.33333333333333331</v>
      </c>
      <c r="AE58" s="6">
        <v>8.3333333333333329E-2</v>
      </c>
      <c r="AF58" s="6">
        <v>0.1</v>
      </c>
      <c r="AG58" s="6">
        <v>0.25</v>
      </c>
      <c r="AH58" s="6">
        <v>0</v>
      </c>
      <c r="AI58" s="6">
        <v>0.33333333333333331</v>
      </c>
      <c r="AJ58" s="6">
        <v>0.2</v>
      </c>
      <c r="AK58" s="6">
        <v>0</v>
      </c>
      <c r="AL58" s="6">
        <v>0</v>
      </c>
      <c r="AM58" s="6"/>
      <c r="AN58" s="6">
        <v>9.4488188976377951E-2</v>
      </c>
      <c r="AO58" s="6">
        <v>8.4210526315789472E-2</v>
      </c>
      <c r="AP58" s="6">
        <v>0.12037037037037036</v>
      </c>
      <c r="AQ58" s="6">
        <v>5.0632911392405063E-2</v>
      </c>
      <c r="AR58" s="6">
        <v>6.25E-2</v>
      </c>
      <c r="AS58" s="6"/>
      <c r="AT58" s="6">
        <v>0.12857142857142856</v>
      </c>
      <c r="AU58" s="6">
        <v>8.1521739130434784E-2</v>
      </c>
      <c r="AV58" s="6">
        <v>6.0402684563758392E-2</v>
      </c>
      <c r="AW58" s="6"/>
      <c r="AX58" s="6">
        <v>0.12280701754385964</v>
      </c>
      <c r="AY58" s="6">
        <v>6.1224489795918366E-2</v>
      </c>
      <c r="AZ58" s="6">
        <v>0.10344827586206896</v>
      </c>
      <c r="BA58" s="6">
        <v>7.3170731707317069E-2</v>
      </c>
      <c r="BB58" s="6">
        <v>8.5106382978723402E-2</v>
      </c>
      <c r="BC58" s="6">
        <v>0.10810810810810811</v>
      </c>
      <c r="BD58" s="6">
        <v>0</v>
      </c>
      <c r="BE58" s="6">
        <v>0.17241379310344829</v>
      </c>
      <c r="BF58" s="6">
        <v>3.5714285714285712E-2</v>
      </c>
      <c r="BG58" s="6">
        <v>0.2</v>
      </c>
      <c r="BH58" s="6">
        <v>0.13043478260869565</v>
      </c>
      <c r="BI58" s="6">
        <v>0</v>
      </c>
      <c r="BJ58" s="6">
        <v>5.8823529411764705E-2</v>
      </c>
      <c r="BK58" s="6">
        <v>0</v>
      </c>
      <c r="BL58" s="6">
        <v>0</v>
      </c>
      <c r="BM58" s="6">
        <v>0</v>
      </c>
      <c r="BN58" s="6">
        <v>9.0909090909090912E-2</v>
      </c>
      <c r="BO58" s="6">
        <v>0</v>
      </c>
      <c r="BP58" s="6">
        <v>0.14285714285714285</v>
      </c>
      <c r="BQ58" s="6">
        <v>0</v>
      </c>
      <c r="BR58" s="6"/>
      <c r="BS58" s="6">
        <v>9.5541401273885357E-2</v>
      </c>
      <c r="BT58" s="6">
        <v>0.13</v>
      </c>
      <c r="BU58" s="6">
        <v>7.8431372549019607E-2</v>
      </c>
      <c r="BV58" s="6">
        <v>4.9180327868852458E-2</v>
      </c>
      <c r="BW58" s="6">
        <v>5.6603773584905662E-2</v>
      </c>
      <c r="BX58" s="6"/>
      <c r="BY58" s="6">
        <v>6.0109289617486336E-2</v>
      </c>
      <c r="BZ58" s="6">
        <v>9.6153846153846159E-2</v>
      </c>
      <c r="CA58" s="6">
        <v>0.14285714285714285</v>
      </c>
      <c r="CB58" s="6">
        <v>0.08</v>
      </c>
      <c r="CC58" s="6"/>
      <c r="CD58" s="6">
        <v>8.5714285714285715E-2</v>
      </c>
      <c r="CE58" s="6">
        <v>8.3333333333333329E-2</v>
      </c>
      <c r="CF58" s="6">
        <v>0.11475409836065574</v>
      </c>
      <c r="CG58" s="6"/>
      <c r="CH58" s="6">
        <v>9.405940594059406E-2</v>
      </c>
      <c r="CI58" s="6">
        <v>3.7593984962406013E-2</v>
      </c>
      <c r="CJ58" s="6">
        <v>0.13043478260869565</v>
      </c>
      <c r="CK58" s="6"/>
      <c r="CL58" s="6">
        <v>0.1103448275862069</v>
      </c>
    </row>
    <row r="59" spans="1:90" ht="12.75">
      <c r="A59" s="4">
        <f t="shared" si="0"/>
        <v>58</v>
      </c>
      <c r="B59" s="3" t="s">
        <v>81</v>
      </c>
      <c r="C59" s="6">
        <v>8.6680761099365747E-2</v>
      </c>
      <c r="D59" s="8"/>
      <c r="E59" s="6">
        <v>8.0357142857142863E-2</v>
      </c>
      <c r="F59" s="6">
        <v>9.2105263157894732E-2</v>
      </c>
      <c r="G59" s="6">
        <v>9.0909090909090912E-2</v>
      </c>
      <c r="H59" s="6">
        <v>0.14285714285714285</v>
      </c>
      <c r="I59" s="6">
        <v>0.14285714285714285</v>
      </c>
      <c r="J59" s="6"/>
      <c r="K59" s="6">
        <v>2.7027027027027029E-2</v>
      </c>
      <c r="L59" s="6">
        <v>2.3255813953488372E-2</v>
      </c>
      <c r="M59" s="6">
        <v>0.10638297872340426</v>
      </c>
      <c r="N59" s="6">
        <v>0</v>
      </c>
      <c r="O59" s="6">
        <v>7.407407407407407E-2</v>
      </c>
      <c r="P59" s="6">
        <v>0.2413793103448276</v>
      </c>
      <c r="Q59" s="6">
        <v>0.11627906976744186</v>
      </c>
      <c r="R59" s="6">
        <v>0.10526315789473684</v>
      </c>
      <c r="S59" s="6">
        <v>0.12</v>
      </c>
      <c r="T59" s="6">
        <v>0.1111111111111111</v>
      </c>
      <c r="U59" s="6">
        <v>0.18181818181818182</v>
      </c>
      <c r="V59" s="6">
        <v>7.1428571428571425E-2</v>
      </c>
      <c r="W59" s="6">
        <v>0.1111111111111111</v>
      </c>
      <c r="X59" s="6">
        <v>7.6923076923076927E-2</v>
      </c>
      <c r="Y59" s="6">
        <v>0</v>
      </c>
      <c r="Z59" s="6">
        <v>7.1428571428571425E-2</v>
      </c>
      <c r="AA59" s="6">
        <v>0.23529411764705882</v>
      </c>
      <c r="AB59" s="6">
        <v>0.1</v>
      </c>
      <c r="AC59" s="6">
        <v>0.16666666666666666</v>
      </c>
      <c r="AD59" s="6">
        <v>0.1111111111111111</v>
      </c>
      <c r="AE59" s="6">
        <v>8.3333333333333329E-2</v>
      </c>
      <c r="AF59" s="6">
        <v>0</v>
      </c>
      <c r="AG59" s="6">
        <v>0</v>
      </c>
      <c r="AH59" s="6">
        <v>0</v>
      </c>
      <c r="AI59" s="6">
        <v>0</v>
      </c>
      <c r="AJ59" s="6">
        <v>0</v>
      </c>
      <c r="AK59" s="6">
        <v>0.5</v>
      </c>
      <c r="AL59" s="6">
        <v>0</v>
      </c>
      <c r="AM59" s="6"/>
      <c r="AN59" s="6">
        <v>0.11023622047244094</v>
      </c>
      <c r="AO59" s="6">
        <v>6.3157894736842107E-2</v>
      </c>
      <c r="AP59" s="6">
        <v>8.3333333333333329E-2</v>
      </c>
      <c r="AQ59" s="6">
        <v>6.3291139240506333E-2</v>
      </c>
      <c r="AR59" s="6">
        <v>0.109375</v>
      </c>
      <c r="AS59" s="6"/>
      <c r="AT59" s="6">
        <v>8.5714285714285715E-2</v>
      </c>
      <c r="AU59" s="6">
        <v>6.5217391304347824E-2</v>
      </c>
      <c r="AV59" s="6">
        <v>0.10738255033557047</v>
      </c>
      <c r="AW59" s="6"/>
      <c r="AX59" s="6">
        <v>1.7543859649122806E-2</v>
      </c>
      <c r="AY59" s="6">
        <v>8.1632653061224483E-2</v>
      </c>
      <c r="AZ59" s="6">
        <v>0.10344827586206896</v>
      </c>
      <c r="BA59" s="6">
        <v>0.1951219512195122</v>
      </c>
      <c r="BB59" s="6">
        <v>0.10638297872340426</v>
      </c>
      <c r="BC59" s="6">
        <v>8.1081081081081086E-2</v>
      </c>
      <c r="BD59" s="6">
        <v>0.14285714285714285</v>
      </c>
      <c r="BE59" s="6">
        <v>0.10344827586206896</v>
      </c>
      <c r="BF59" s="6">
        <v>3.5714285714285712E-2</v>
      </c>
      <c r="BG59" s="6">
        <v>0.04</v>
      </c>
      <c r="BH59" s="6">
        <v>0.13043478260869565</v>
      </c>
      <c r="BI59" s="6">
        <v>7.6923076923076927E-2</v>
      </c>
      <c r="BJ59" s="6">
        <v>5.8823529411764705E-2</v>
      </c>
      <c r="BK59" s="6">
        <v>0.1</v>
      </c>
      <c r="BL59" s="6">
        <v>0</v>
      </c>
      <c r="BM59" s="6">
        <v>0.125</v>
      </c>
      <c r="BN59" s="6">
        <v>9.0909090909090912E-2</v>
      </c>
      <c r="BO59" s="6">
        <v>0</v>
      </c>
      <c r="BP59" s="6">
        <v>0.14285714285714285</v>
      </c>
      <c r="BQ59" s="6">
        <v>0</v>
      </c>
      <c r="BR59" s="6"/>
      <c r="BS59" s="6">
        <v>8.9171974522292988E-2</v>
      </c>
      <c r="BT59" s="6">
        <v>7.0000000000000007E-2</v>
      </c>
      <c r="BU59" s="6">
        <v>0.10784313725490197</v>
      </c>
      <c r="BV59" s="6">
        <v>8.1967213114754092E-2</v>
      </c>
      <c r="BW59" s="6">
        <v>7.5471698113207544E-2</v>
      </c>
      <c r="BX59" s="6"/>
      <c r="BY59" s="6">
        <v>7.650273224043716E-2</v>
      </c>
      <c r="BZ59" s="6">
        <v>9.6153846153846159E-2</v>
      </c>
      <c r="CA59" s="6">
        <v>8.3333333333333329E-2</v>
      </c>
      <c r="CB59" s="6">
        <v>0.08</v>
      </c>
      <c r="CC59" s="6"/>
      <c r="CD59" s="6">
        <v>8.9285714285714288E-2</v>
      </c>
      <c r="CE59" s="6">
        <v>9.0909090909090912E-2</v>
      </c>
      <c r="CF59" s="6">
        <v>4.9180327868852458E-2</v>
      </c>
      <c r="CG59" s="6"/>
      <c r="CH59" s="6">
        <v>7.4257425742574254E-2</v>
      </c>
      <c r="CI59" s="6">
        <v>6.7669172932330823E-2</v>
      </c>
      <c r="CJ59" s="6">
        <v>0.11594202898550725</v>
      </c>
      <c r="CK59" s="6"/>
      <c r="CL59" s="6">
        <v>7.9310344827586213E-2</v>
      </c>
    </row>
    <row r="60" spans="1:90" ht="12.75">
      <c r="A60" s="4">
        <f t="shared" si="0"/>
        <v>58</v>
      </c>
      <c r="B60" s="3" t="s">
        <v>51</v>
      </c>
      <c r="C60" s="6">
        <v>8.6680761099365747E-2</v>
      </c>
      <c r="D60" s="8"/>
      <c r="E60" s="6">
        <v>8.3333333333333329E-2</v>
      </c>
      <c r="F60" s="6">
        <v>0.10526315789473684</v>
      </c>
      <c r="G60" s="6">
        <v>0.12121212121212122</v>
      </c>
      <c r="H60" s="6">
        <v>0</v>
      </c>
      <c r="I60" s="6">
        <v>4.7619047619047616E-2</v>
      </c>
      <c r="J60" s="6"/>
      <c r="K60" s="6">
        <v>0.13513513513513514</v>
      </c>
      <c r="L60" s="6">
        <v>4.6511627906976744E-2</v>
      </c>
      <c r="M60" s="6">
        <v>8.5106382978723402E-2</v>
      </c>
      <c r="N60" s="6">
        <v>0.2857142857142857</v>
      </c>
      <c r="O60" s="6">
        <v>3.7037037037037035E-2</v>
      </c>
      <c r="P60" s="6">
        <v>0.17241379310344829</v>
      </c>
      <c r="Q60" s="6">
        <v>2.3255813953488372E-2</v>
      </c>
      <c r="R60" s="6">
        <v>0</v>
      </c>
      <c r="S60" s="6">
        <v>0.16</v>
      </c>
      <c r="T60" s="6">
        <v>0.1111111111111111</v>
      </c>
      <c r="U60" s="6">
        <v>9.0909090909090912E-2</v>
      </c>
      <c r="V60" s="6">
        <v>0</v>
      </c>
      <c r="W60" s="6">
        <v>0.1111111111111111</v>
      </c>
      <c r="X60" s="6">
        <v>0</v>
      </c>
      <c r="Y60" s="6">
        <v>0.14285714285714285</v>
      </c>
      <c r="Z60" s="6">
        <v>0.14285714285714285</v>
      </c>
      <c r="AA60" s="6">
        <v>0</v>
      </c>
      <c r="AB60" s="6">
        <v>0</v>
      </c>
      <c r="AC60" s="6">
        <v>0.16666666666666666</v>
      </c>
      <c r="AD60" s="6">
        <v>0</v>
      </c>
      <c r="AE60" s="6">
        <v>0</v>
      </c>
      <c r="AF60" s="6">
        <v>0</v>
      </c>
      <c r="AG60" s="6">
        <v>0</v>
      </c>
      <c r="AH60" s="6">
        <v>0.2857142857142857</v>
      </c>
      <c r="AI60" s="6">
        <v>0</v>
      </c>
      <c r="AJ60" s="6">
        <v>0</v>
      </c>
      <c r="AK60" s="6">
        <v>0</v>
      </c>
      <c r="AL60" s="6">
        <v>0.5</v>
      </c>
      <c r="AM60" s="6"/>
      <c r="AN60" s="6">
        <v>8.6614173228346455E-2</v>
      </c>
      <c r="AO60" s="6">
        <v>9.4736842105263161E-2</v>
      </c>
      <c r="AP60" s="6">
        <v>0.12962962962962962</v>
      </c>
      <c r="AQ60" s="6">
        <v>6.3291139240506333E-2</v>
      </c>
      <c r="AR60" s="6">
        <v>3.125E-2</v>
      </c>
      <c r="AS60" s="6"/>
      <c r="AT60" s="6">
        <v>5.7142857142857141E-2</v>
      </c>
      <c r="AU60" s="6">
        <v>3.8043478260869568E-2</v>
      </c>
      <c r="AV60" s="6">
        <v>0.17449664429530201</v>
      </c>
      <c r="AW60" s="6"/>
      <c r="AX60" s="6">
        <v>0.14035087719298245</v>
      </c>
      <c r="AY60" s="6">
        <v>4.0816326530612242E-2</v>
      </c>
      <c r="AZ60" s="6">
        <v>0.17241379310344829</v>
      </c>
      <c r="BA60" s="6">
        <v>2.4390243902439025E-2</v>
      </c>
      <c r="BB60" s="6">
        <v>4.2553191489361701E-2</v>
      </c>
      <c r="BC60" s="6">
        <v>5.4054054054054057E-2</v>
      </c>
      <c r="BD60" s="6">
        <v>0</v>
      </c>
      <c r="BE60" s="6">
        <v>0.17241379310344829</v>
      </c>
      <c r="BF60" s="6">
        <v>3.5714285714285712E-2</v>
      </c>
      <c r="BG60" s="6">
        <v>0.2</v>
      </c>
      <c r="BH60" s="6">
        <v>8.6956521739130432E-2</v>
      </c>
      <c r="BI60" s="6">
        <v>7.6923076923076927E-2</v>
      </c>
      <c r="BJ60" s="6">
        <v>0</v>
      </c>
      <c r="BK60" s="6">
        <v>0.1</v>
      </c>
      <c r="BL60" s="6">
        <v>9.0909090909090912E-2</v>
      </c>
      <c r="BM60" s="6">
        <v>0</v>
      </c>
      <c r="BN60" s="6">
        <v>0</v>
      </c>
      <c r="BO60" s="6">
        <v>0</v>
      </c>
      <c r="BP60" s="6">
        <v>0.2857142857142857</v>
      </c>
      <c r="BQ60" s="6">
        <v>0.14285714285714285</v>
      </c>
      <c r="BR60" s="6"/>
      <c r="BS60" s="6">
        <v>7.6433121019108277E-2</v>
      </c>
      <c r="BT60" s="6">
        <v>0.15</v>
      </c>
      <c r="BU60" s="6">
        <v>5.8823529411764705E-2</v>
      </c>
      <c r="BV60" s="6">
        <v>9.8360655737704916E-2</v>
      </c>
      <c r="BW60" s="6">
        <v>3.7735849056603772E-2</v>
      </c>
      <c r="BX60" s="6"/>
      <c r="BY60" s="6">
        <v>7.650273224043716E-2</v>
      </c>
      <c r="BZ60" s="6">
        <v>5.7692307692307696E-2</v>
      </c>
      <c r="CA60" s="6">
        <v>0.15476190476190477</v>
      </c>
      <c r="CB60" s="6">
        <v>0.1</v>
      </c>
      <c r="CC60" s="6"/>
      <c r="CD60" s="6">
        <v>7.857142857142857E-2</v>
      </c>
      <c r="CE60" s="6">
        <v>8.3333333333333329E-2</v>
      </c>
      <c r="CF60" s="6">
        <v>0.13114754098360656</v>
      </c>
      <c r="CG60" s="6"/>
      <c r="CH60" s="6">
        <v>9.9009900990099015E-2</v>
      </c>
      <c r="CI60" s="6">
        <v>4.5112781954887216E-2</v>
      </c>
      <c r="CJ60" s="6">
        <v>0.10869565217391304</v>
      </c>
      <c r="CK60" s="6"/>
      <c r="CL60" s="6">
        <v>7.586206896551724E-2</v>
      </c>
    </row>
    <row r="61" spans="1:90" ht="12.75">
      <c r="A61" s="4">
        <f t="shared" si="0"/>
        <v>60</v>
      </c>
      <c r="B61" s="3" t="s">
        <v>63</v>
      </c>
      <c r="C61" s="6">
        <v>8.4566596194503171E-2</v>
      </c>
      <c r="D61" s="8"/>
      <c r="E61" s="6">
        <v>9.8214285714285712E-2</v>
      </c>
      <c r="F61" s="6">
        <v>6.5789473684210523E-2</v>
      </c>
      <c r="G61" s="6">
        <v>3.0303030303030304E-2</v>
      </c>
      <c r="H61" s="6">
        <v>0</v>
      </c>
      <c r="I61" s="6">
        <v>9.5238095238095233E-2</v>
      </c>
      <c r="J61" s="6"/>
      <c r="K61" s="6">
        <v>0.24324324324324326</v>
      </c>
      <c r="L61" s="6">
        <v>6.9767441860465115E-2</v>
      </c>
      <c r="M61" s="6">
        <v>6.3829787234042548E-2</v>
      </c>
      <c r="N61" s="6">
        <v>9.5238095238095233E-2</v>
      </c>
      <c r="O61" s="6">
        <v>3.7037037037037035E-2</v>
      </c>
      <c r="P61" s="6">
        <v>0.13793103448275862</v>
      </c>
      <c r="Q61" s="6">
        <v>4.6511627906976744E-2</v>
      </c>
      <c r="R61" s="6">
        <v>0.15789473684210525</v>
      </c>
      <c r="S61" s="6">
        <v>0.12</v>
      </c>
      <c r="T61" s="6">
        <v>0.1111111111111111</v>
      </c>
      <c r="U61" s="6">
        <v>9.0909090909090912E-2</v>
      </c>
      <c r="V61" s="6">
        <v>0.14285714285714285</v>
      </c>
      <c r="W61" s="6">
        <v>0.1111111111111111</v>
      </c>
      <c r="X61" s="6">
        <v>7.6923076923076927E-2</v>
      </c>
      <c r="Y61" s="6">
        <v>7.1428571428571425E-2</v>
      </c>
      <c r="Z61" s="6">
        <v>0</v>
      </c>
      <c r="AA61" s="6">
        <v>0</v>
      </c>
      <c r="AB61" s="6">
        <v>0.1</v>
      </c>
      <c r="AC61" s="6">
        <v>0</v>
      </c>
      <c r="AD61" s="6">
        <v>0</v>
      </c>
      <c r="AE61" s="6">
        <v>0.16666666666666666</v>
      </c>
      <c r="AF61" s="6">
        <v>0</v>
      </c>
      <c r="AG61" s="6">
        <v>0.25</v>
      </c>
      <c r="AH61" s="6">
        <v>0.14285714285714285</v>
      </c>
      <c r="AI61" s="6">
        <v>0</v>
      </c>
      <c r="AJ61" s="6">
        <v>0</v>
      </c>
      <c r="AK61" s="6">
        <v>0</v>
      </c>
      <c r="AL61" s="6">
        <v>0</v>
      </c>
      <c r="AM61" s="6"/>
      <c r="AN61" s="6">
        <v>7.0866141732283464E-2</v>
      </c>
      <c r="AO61" s="6">
        <v>0.10526315789473684</v>
      </c>
      <c r="AP61" s="6">
        <v>0.12962962962962962</v>
      </c>
      <c r="AQ61" s="6">
        <v>5.0632911392405063E-2</v>
      </c>
      <c r="AR61" s="6">
        <v>4.6875E-2</v>
      </c>
      <c r="AS61" s="6"/>
      <c r="AT61" s="6">
        <v>6.4285714285714279E-2</v>
      </c>
      <c r="AU61" s="6">
        <v>5.9782608695652176E-2</v>
      </c>
      <c r="AV61" s="6">
        <v>0.14093959731543623</v>
      </c>
      <c r="AW61" s="6"/>
      <c r="AX61" s="6">
        <v>0.21052631578947367</v>
      </c>
      <c r="AY61" s="6">
        <v>8.1632653061224483E-2</v>
      </c>
      <c r="AZ61" s="6">
        <v>0.10344827586206896</v>
      </c>
      <c r="BA61" s="6">
        <v>4.878048780487805E-2</v>
      </c>
      <c r="BB61" s="6">
        <v>6.3829787234042548E-2</v>
      </c>
      <c r="BC61" s="6">
        <v>8.1081081081081086E-2</v>
      </c>
      <c r="BD61" s="6">
        <v>7.1428571428571425E-2</v>
      </c>
      <c r="BE61" s="6">
        <v>0.10344827586206896</v>
      </c>
      <c r="BF61" s="6">
        <v>0</v>
      </c>
      <c r="BG61" s="6">
        <v>0.12</v>
      </c>
      <c r="BH61" s="6">
        <v>4.3478260869565216E-2</v>
      </c>
      <c r="BI61" s="6">
        <v>0</v>
      </c>
      <c r="BJ61" s="6">
        <v>0</v>
      </c>
      <c r="BK61" s="6">
        <v>0.1</v>
      </c>
      <c r="BL61" s="6">
        <v>0.18181818181818182</v>
      </c>
      <c r="BM61" s="6">
        <v>0.125</v>
      </c>
      <c r="BN61" s="6">
        <v>9.0909090909090912E-2</v>
      </c>
      <c r="BO61" s="6">
        <v>0</v>
      </c>
      <c r="BP61" s="6">
        <v>0.14285714285714285</v>
      </c>
      <c r="BQ61" s="6">
        <v>0.14285714285714285</v>
      </c>
      <c r="BR61" s="6"/>
      <c r="BS61" s="6">
        <v>7.6433121019108277E-2</v>
      </c>
      <c r="BT61" s="6">
        <v>0.12</v>
      </c>
      <c r="BU61" s="6">
        <v>6.8627450980392163E-2</v>
      </c>
      <c r="BV61" s="6">
        <v>9.8360655737704916E-2</v>
      </c>
      <c r="BW61" s="6">
        <v>5.6603773584905662E-2</v>
      </c>
      <c r="BX61" s="6"/>
      <c r="BY61" s="6">
        <v>8.7431693989071038E-2</v>
      </c>
      <c r="BZ61" s="6">
        <v>5.7692307692307696E-2</v>
      </c>
      <c r="CA61" s="6">
        <v>0.10714285714285714</v>
      </c>
      <c r="CB61" s="6">
        <v>0.12</v>
      </c>
      <c r="CC61" s="6"/>
      <c r="CD61" s="6">
        <v>7.857142857142857E-2</v>
      </c>
      <c r="CE61" s="6">
        <v>0.10606060606060606</v>
      </c>
      <c r="CF61" s="6">
        <v>8.1967213114754092E-2</v>
      </c>
      <c r="CG61" s="6"/>
      <c r="CH61" s="6">
        <v>0.10396039603960396</v>
      </c>
      <c r="CI61" s="6">
        <v>5.2631578947368418E-2</v>
      </c>
      <c r="CJ61" s="6">
        <v>9.420289855072464E-2</v>
      </c>
      <c r="CK61" s="6"/>
      <c r="CL61" s="6">
        <v>9.6551724137931033E-2</v>
      </c>
    </row>
    <row r="62" spans="1:90" ht="12.75">
      <c r="A62" s="4">
        <f t="shared" si="0"/>
        <v>61</v>
      </c>
      <c r="B62" s="3" t="s">
        <v>56</v>
      </c>
      <c r="C62" s="6">
        <v>8.2452431289640596E-2</v>
      </c>
      <c r="D62" s="8"/>
      <c r="E62" s="6">
        <v>6.5476190476190479E-2</v>
      </c>
      <c r="F62" s="6">
        <v>0.11842105263157894</v>
      </c>
      <c r="G62" s="6">
        <v>9.0909090909090912E-2</v>
      </c>
      <c r="H62" s="6">
        <v>0.14285714285714285</v>
      </c>
      <c r="I62" s="6">
        <v>0.19047619047619047</v>
      </c>
      <c r="J62" s="6"/>
      <c r="K62" s="6">
        <v>0.13513513513513514</v>
      </c>
      <c r="L62" s="6">
        <v>0.11627906976744186</v>
      </c>
      <c r="M62" s="6">
        <v>8.5106382978723402E-2</v>
      </c>
      <c r="N62" s="6">
        <v>4.7619047619047616E-2</v>
      </c>
      <c r="O62" s="6">
        <v>0.1111111111111111</v>
      </c>
      <c r="P62" s="6">
        <v>3.4482758620689655E-2</v>
      </c>
      <c r="Q62" s="6">
        <v>6.9767441860465115E-2</v>
      </c>
      <c r="R62" s="6">
        <v>0</v>
      </c>
      <c r="S62" s="6">
        <v>0.04</v>
      </c>
      <c r="T62" s="6">
        <v>0.1111111111111111</v>
      </c>
      <c r="U62" s="6">
        <v>0</v>
      </c>
      <c r="V62" s="6">
        <v>0</v>
      </c>
      <c r="W62" s="6">
        <v>0.33333333333333331</v>
      </c>
      <c r="X62" s="6">
        <v>0.23076923076923078</v>
      </c>
      <c r="Y62" s="6">
        <v>0</v>
      </c>
      <c r="Z62" s="6">
        <v>7.1428571428571425E-2</v>
      </c>
      <c r="AA62" s="6">
        <v>0</v>
      </c>
      <c r="AB62" s="6">
        <v>0.1</v>
      </c>
      <c r="AC62" s="6">
        <v>0</v>
      </c>
      <c r="AD62" s="6">
        <v>0.1111111111111111</v>
      </c>
      <c r="AE62" s="6">
        <v>0</v>
      </c>
      <c r="AF62" s="6">
        <v>0.1</v>
      </c>
      <c r="AG62" s="6">
        <v>0</v>
      </c>
      <c r="AH62" s="6">
        <v>0.42857142857142855</v>
      </c>
      <c r="AI62" s="6">
        <v>0.33333333333333331</v>
      </c>
      <c r="AJ62" s="6">
        <v>0</v>
      </c>
      <c r="AK62" s="6">
        <v>0</v>
      </c>
      <c r="AL62" s="6">
        <v>0</v>
      </c>
      <c r="AM62" s="6"/>
      <c r="AN62" s="6">
        <v>0.11023622047244094</v>
      </c>
      <c r="AO62" s="6">
        <v>0.10526315789473684</v>
      </c>
      <c r="AP62" s="6">
        <v>7.407407407407407E-2</v>
      </c>
      <c r="AQ62" s="6">
        <v>5.0632911392405063E-2</v>
      </c>
      <c r="AR62" s="6">
        <v>4.6875E-2</v>
      </c>
      <c r="AS62" s="6"/>
      <c r="AT62" s="6">
        <v>8.5714285714285715E-2</v>
      </c>
      <c r="AU62" s="6">
        <v>4.8913043478260872E-2</v>
      </c>
      <c r="AV62" s="6">
        <v>0.12080536912751678</v>
      </c>
      <c r="AW62" s="6"/>
      <c r="AX62" s="6">
        <v>0.17543859649122806</v>
      </c>
      <c r="AY62" s="6">
        <v>6.1224489795918366E-2</v>
      </c>
      <c r="AZ62" s="6">
        <v>0.13793103448275862</v>
      </c>
      <c r="BA62" s="6">
        <v>9.7560975609756101E-2</v>
      </c>
      <c r="BB62" s="6">
        <v>6.3829787234042548E-2</v>
      </c>
      <c r="BC62" s="6">
        <v>0.13513513513513514</v>
      </c>
      <c r="BD62" s="6">
        <v>7.1428571428571425E-2</v>
      </c>
      <c r="BE62" s="6">
        <v>0.10344827586206896</v>
      </c>
      <c r="BF62" s="6">
        <v>0</v>
      </c>
      <c r="BG62" s="6">
        <v>0.04</v>
      </c>
      <c r="BH62" s="6">
        <v>4.3478260869565216E-2</v>
      </c>
      <c r="BI62" s="6">
        <v>0</v>
      </c>
      <c r="BJ62" s="6">
        <v>0</v>
      </c>
      <c r="BK62" s="6">
        <v>0.1</v>
      </c>
      <c r="BL62" s="6">
        <v>0</v>
      </c>
      <c r="BM62" s="6">
        <v>0</v>
      </c>
      <c r="BN62" s="6">
        <v>0.27272727272727271</v>
      </c>
      <c r="BO62" s="6">
        <v>0</v>
      </c>
      <c r="BP62" s="6">
        <v>0</v>
      </c>
      <c r="BQ62" s="6">
        <v>0</v>
      </c>
      <c r="BR62" s="6"/>
      <c r="BS62" s="6">
        <v>8.2802547770700632E-2</v>
      </c>
      <c r="BT62" s="6">
        <v>0.14000000000000001</v>
      </c>
      <c r="BU62" s="6">
        <v>3.9215686274509803E-2</v>
      </c>
      <c r="BV62" s="6">
        <v>6.5573770491803282E-2</v>
      </c>
      <c r="BW62" s="6">
        <v>7.5471698113207544E-2</v>
      </c>
      <c r="BX62" s="6"/>
      <c r="BY62" s="6">
        <v>9.2896174863387984E-2</v>
      </c>
      <c r="BZ62" s="6">
        <v>8.9743589743589744E-2</v>
      </c>
      <c r="CA62" s="6">
        <v>5.9523809523809521E-2</v>
      </c>
      <c r="CB62" s="6">
        <v>0.06</v>
      </c>
      <c r="CC62" s="6"/>
      <c r="CD62" s="6">
        <v>8.5714285714285715E-2</v>
      </c>
      <c r="CE62" s="6">
        <v>6.0606060606060608E-2</v>
      </c>
      <c r="CF62" s="6">
        <v>0.13114754098360656</v>
      </c>
      <c r="CG62" s="6"/>
      <c r="CH62" s="6">
        <v>0.10396039603960396</v>
      </c>
      <c r="CI62" s="6">
        <v>6.7669172932330823E-2</v>
      </c>
      <c r="CJ62" s="6">
        <v>6.5217391304347824E-2</v>
      </c>
      <c r="CK62" s="6"/>
      <c r="CL62" s="6">
        <v>8.2758620689655171E-2</v>
      </c>
    </row>
    <row r="63" spans="1:90" ht="12.75">
      <c r="A63" s="4">
        <f t="shared" si="0"/>
        <v>61</v>
      </c>
      <c r="B63" s="3" t="s">
        <v>57</v>
      </c>
      <c r="C63" s="6">
        <v>8.2452431289640596E-2</v>
      </c>
      <c r="D63" s="8"/>
      <c r="E63" s="6">
        <v>8.3333333333333329E-2</v>
      </c>
      <c r="F63" s="6">
        <v>6.5789473684210523E-2</v>
      </c>
      <c r="G63" s="6">
        <v>9.0909090909090912E-2</v>
      </c>
      <c r="H63" s="6">
        <v>0</v>
      </c>
      <c r="I63" s="6">
        <v>0.14285714285714285</v>
      </c>
      <c r="J63" s="6"/>
      <c r="K63" s="6">
        <v>0.13513513513513514</v>
      </c>
      <c r="L63" s="6">
        <v>2.3255813953488372E-2</v>
      </c>
      <c r="M63" s="6">
        <v>6.3829787234042548E-2</v>
      </c>
      <c r="N63" s="6">
        <v>4.7619047619047616E-2</v>
      </c>
      <c r="O63" s="6">
        <v>0</v>
      </c>
      <c r="P63" s="6">
        <v>0.20689655172413793</v>
      </c>
      <c r="Q63" s="6">
        <v>0.18604651162790697</v>
      </c>
      <c r="R63" s="6">
        <v>5.2631578947368418E-2</v>
      </c>
      <c r="S63" s="6">
        <v>0</v>
      </c>
      <c r="T63" s="6">
        <v>0.1111111111111111</v>
      </c>
      <c r="U63" s="6">
        <v>0.18181818181818182</v>
      </c>
      <c r="V63" s="6">
        <v>0</v>
      </c>
      <c r="W63" s="6">
        <v>0.1111111111111111</v>
      </c>
      <c r="X63" s="6">
        <v>0</v>
      </c>
      <c r="Y63" s="6">
        <v>0</v>
      </c>
      <c r="Z63" s="6">
        <v>7.1428571428571425E-2</v>
      </c>
      <c r="AA63" s="6">
        <v>0</v>
      </c>
      <c r="AB63" s="6">
        <v>0.1</v>
      </c>
      <c r="AC63" s="6">
        <v>0</v>
      </c>
      <c r="AD63" s="6">
        <v>0.1111111111111111</v>
      </c>
      <c r="AE63" s="6">
        <v>8.3333333333333329E-2</v>
      </c>
      <c r="AF63" s="6">
        <v>0</v>
      </c>
      <c r="AG63" s="6">
        <v>0</v>
      </c>
      <c r="AH63" s="6">
        <v>0</v>
      </c>
      <c r="AI63" s="6">
        <v>0</v>
      </c>
      <c r="AJ63" s="6">
        <v>0.2</v>
      </c>
      <c r="AK63" s="6">
        <v>0</v>
      </c>
      <c r="AL63" s="6">
        <v>0</v>
      </c>
      <c r="AM63" s="6"/>
      <c r="AN63" s="6">
        <v>7.874015748031496E-3</v>
      </c>
      <c r="AO63" s="6">
        <v>0.15789473684210525</v>
      </c>
      <c r="AP63" s="6">
        <v>7.407407407407407E-2</v>
      </c>
      <c r="AQ63" s="6">
        <v>0.11392405063291139</v>
      </c>
      <c r="AR63" s="6">
        <v>7.8125E-2</v>
      </c>
      <c r="AS63" s="6"/>
      <c r="AT63" s="6">
        <v>6.4285714285714279E-2</v>
      </c>
      <c r="AU63" s="6">
        <v>9.2391304347826081E-2</v>
      </c>
      <c r="AV63" s="6">
        <v>8.7248322147651006E-2</v>
      </c>
      <c r="AW63" s="6"/>
      <c r="AX63" s="6">
        <v>0.14035087719298245</v>
      </c>
      <c r="AY63" s="6">
        <v>0.12244897959183673</v>
      </c>
      <c r="AZ63" s="6">
        <v>0</v>
      </c>
      <c r="BA63" s="6">
        <v>2.4390243902439025E-2</v>
      </c>
      <c r="BB63" s="6">
        <v>0.10638297872340426</v>
      </c>
      <c r="BC63" s="6">
        <v>0.10810810810810811</v>
      </c>
      <c r="BD63" s="6">
        <v>7.1428571428571425E-2</v>
      </c>
      <c r="BE63" s="6">
        <v>0</v>
      </c>
      <c r="BF63" s="6">
        <v>3.5714285714285712E-2</v>
      </c>
      <c r="BG63" s="6">
        <v>0.2</v>
      </c>
      <c r="BH63" s="6">
        <v>4.3478260869565216E-2</v>
      </c>
      <c r="BI63" s="6">
        <v>0</v>
      </c>
      <c r="BJ63" s="6">
        <v>0</v>
      </c>
      <c r="BK63" s="6">
        <v>0</v>
      </c>
      <c r="BL63" s="6">
        <v>0</v>
      </c>
      <c r="BM63" s="6">
        <v>6.25E-2</v>
      </c>
      <c r="BN63" s="6">
        <v>9.0909090909090912E-2</v>
      </c>
      <c r="BO63" s="6">
        <v>0</v>
      </c>
      <c r="BP63" s="6">
        <v>0.14285714285714285</v>
      </c>
      <c r="BQ63" s="6">
        <v>0.14285714285714285</v>
      </c>
      <c r="BR63" s="6"/>
      <c r="BS63" s="6">
        <v>7.6433121019108277E-2</v>
      </c>
      <c r="BT63" s="6">
        <v>0.09</v>
      </c>
      <c r="BU63" s="6">
        <v>8.8235294117647065E-2</v>
      </c>
      <c r="BV63" s="6">
        <v>0.13114754098360656</v>
      </c>
      <c r="BW63" s="6">
        <v>1.8867924528301886E-2</v>
      </c>
      <c r="BX63" s="6"/>
      <c r="BY63" s="6">
        <v>9.2896174863387984E-2</v>
      </c>
      <c r="BZ63" s="6">
        <v>5.128205128205128E-2</v>
      </c>
      <c r="CA63" s="6">
        <v>9.5238095238095233E-2</v>
      </c>
      <c r="CB63" s="6">
        <v>0.12</v>
      </c>
      <c r="CC63" s="6"/>
      <c r="CD63" s="6">
        <v>9.285714285714286E-2</v>
      </c>
      <c r="CE63" s="6">
        <v>6.0606060606060608E-2</v>
      </c>
      <c r="CF63" s="6">
        <v>8.1967213114754092E-2</v>
      </c>
      <c r="CG63" s="6"/>
      <c r="CH63" s="6">
        <v>0.10396039603960396</v>
      </c>
      <c r="CI63" s="6">
        <v>6.7669172932330823E-2</v>
      </c>
      <c r="CJ63" s="6">
        <v>6.5217391304347824E-2</v>
      </c>
      <c r="CK63" s="6"/>
      <c r="CL63" s="6">
        <v>8.6206896551724144E-2</v>
      </c>
    </row>
    <row r="64" spans="1:90" ht="12.75">
      <c r="A64" s="4">
        <f t="shared" si="0"/>
        <v>63</v>
      </c>
      <c r="B64" s="3" t="s">
        <v>38</v>
      </c>
      <c r="C64" s="6">
        <v>8.0338266384778007E-2</v>
      </c>
      <c r="D64" s="8"/>
      <c r="E64" s="6">
        <v>8.0357142857142863E-2</v>
      </c>
      <c r="F64" s="6">
        <v>6.5789473684210523E-2</v>
      </c>
      <c r="G64" s="6">
        <v>0</v>
      </c>
      <c r="H64" s="6">
        <v>0.2857142857142857</v>
      </c>
      <c r="I64" s="6">
        <v>0.23809523809523808</v>
      </c>
      <c r="J64" s="6"/>
      <c r="K64" s="6">
        <v>0.1891891891891892</v>
      </c>
      <c r="L64" s="6">
        <v>4.6511627906976744E-2</v>
      </c>
      <c r="M64" s="6">
        <v>4.2553191489361701E-2</v>
      </c>
      <c r="N64" s="6">
        <v>0</v>
      </c>
      <c r="O64" s="6">
        <v>7.407407407407407E-2</v>
      </c>
      <c r="P64" s="6">
        <v>0</v>
      </c>
      <c r="Q64" s="6">
        <v>4.6511627906976744E-2</v>
      </c>
      <c r="R64" s="6">
        <v>0</v>
      </c>
      <c r="S64" s="6">
        <v>0.2</v>
      </c>
      <c r="T64" s="6">
        <v>0.22222222222222221</v>
      </c>
      <c r="U64" s="6">
        <v>0.13636363636363635</v>
      </c>
      <c r="V64" s="6">
        <v>0</v>
      </c>
      <c r="W64" s="6">
        <v>0.22222222222222221</v>
      </c>
      <c r="X64" s="6">
        <v>0.15384615384615385</v>
      </c>
      <c r="Y64" s="6">
        <v>0.21428571428571427</v>
      </c>
      <c r="Z64" s="6">
        <v>0</v>
      </c>
      <c r="AA64" s="6">
        <v>0</v>
      </c>
      <c r="AB64" s="6">
        <v>0.2</v>
      </c>
      <c r="AC64" s="6">
        <v>0</v>
      </c>
      <c r="AD64" s="6">
        <v>0.55555555555555558</v>
      </c>
      <c r="AE64" s="6">
        <v>0</v>
      </c>
      <c r="AF64" s="6">
        <v>0</v>
      </c>
      <c r="AG64" s="6">
        <v>0</v>
      </c>
      <c r="AH64" s="6">
        <v>0</v>
      </c>
      <c r="AI64" s="6">
        <v>0.66666666666666663</v>
      </c>
      <c r="AJ64" s="6">
        <v>0</v>
      </c>
      <c r="AK64" s="6">
        <v>0</v>
      </c>
      <c r="AL64" s="6">
        <v>0</v>
      </c>
      <c r="AM64" s="6"/>
      <c r="AN64" s="6">
        <v>9.4488188976377951E-2</v>
      </c>
      <c r="AO64" s="6">
        <v>0.12631578947368421</v>
      </c>
      <c r="AP64" s="6">
        <v>7.407407407407407E-2</v>
      </c>
      <c r="AQ64" s="6">
        <v>0</v>
      </c>
      <c r="AR64" s="6">
        <v>0.109375</v>
      </c>
      <c r="AS64" s="6"/>
      <c r="AT64" s="6">
        <v>8.5714285714285715E-2</v>
      </c>
      <c r="AU64" s="6">
        <v>4.3478260869565216E-2</v>
      </c>
      <c r="AV64" s="6">
        <v>0.12080536912751678</v>
      </c>
      <c r="AW64" s="6"/>
      <c r="AX64" s="6">
        <v>0.12280701754385964</v>
      </c>
      <c r="AY64" s="6">
        <v>6.1224489795918366E-2</v>
      </c>
      <c r="AZ64" s="6">
        <v>6.8965517241379309E-2</v>
      </c>
      <c r="BA64" s="6">
        <v>4.878048780487805E-2</v>
      </c>
      <c r="BB64" s="6">
        <v>0.10638297872340426</v>
      </c>
      <c r="BC64" s="6">
        <v>8.1081081081081086E-2</v>
      </c>
      <c r="BD64" s="6">
        <v>0.14285714285714285</v>
      </c>
      <c r="BE64" s="6">
        <v>0.10344827586206896</v>
      </c>
      <c r="BF64" s="6">
        <v>0</v>
      </c>
      <c r="BG64" s="6">
        <v>0.08</v>
      </c>
      <c r="BH64" s="6">
        <v>0.34782608695652173</v>
      </c>
      <c r="BI64" s="6">
        <v>0</v>
      </c>
      <c r="BJ64" s="6">
        <v>0.11764705882352941</v>
      </c>
      <c r="BK64" s="6">
        <v>0</v>
      </c>
      <c r="BL64" s="6">
        <v>0</v>
      </c>
      <c r="BM64" s="6">
        <v>0</v>
      </c>
      <c r="BN64" s="6">
        <v>0</v>
      </c>
      <c r="BO64" s="6">
        <v>0</v>
      </c>
      <c r="BP64" s="6">
        <v>0</v>
      </c>
      <c r="BQ64" s="6">
        <v>0</v>
      </c>
      <c r="BR64" s="6"/>
      <c r="BS64" s="6">
        <v>0.10828025477707007</v>
      </c>
      <c r="BT64" s="6">
        <v>7.0000000000000007E-2</v>
      </c>
      <c r="BU64" s="6">
        <v>2.9411764705882353E-2</v>
      </c>
      <c r="BV64" s="6">
        <v>0.19672131147540983</v>
      </c>
      <c r="BW64" s="6">
        <v>0</v>
      </c>
      <c r="BX64" s="6"/>
      <c r="BY64" s="6">
        <v>2.7322404371584699E-2</v>
      </c>
      <c r="BZ64" s="6">
        <v>9.6153846153846159E-2</v>
      </c>
      <c r="CA64" s="6">
        <v>0.17857142857142858</v>
      </c>
      <c r="CB64" s="6">
        <v>0.06</v>
      </c>
      <c r="CC64" s="6"/>
      <c r="CD64" s="6">
        <v>0.1</v>
      </c>
      <c r="CE64" s="6">
        <v>3.787878787878788E-2</v>
      </c>
      <c r="CF64" s="6">
        <v>8.1967213114754092E-2</v>
      </c>
      <c r="CG64" s="6"/>
      <c r="CH64" s="6">
        <v>8.4158415841584164E-2</v>
      </c>
      <c r="CI64" s="6">
        <v>5.2631578947368418E-2</v>
      </c>
      <c r="CJ64" s="6">
        <v>0.10869565217391304</v>
      </c>
      <c r="CK64" s="6"/>
      <c r="CL64" s="6">
        <v>9.3103448275862075E-2</v>
      </c>
    </row>
    <row r="65" spans="1:90" ht="12.75">
      <c r="A65" s="4">
        <f t="shared" si="0"/>
        <v>63</v>
      </c>
      <c r="B65" s="3" t="s">
        <v>78</v>
      </c>
      <c r="C65" s="6">
        <v>8.0338266384778007E-2</v>
      </c>
      <c r="D65" s="8"/>
      <c r="E65" s="6">
        <v>8.0357142857142863E-2</v>
      </c>
      <c r="F65" s="6">
        <v>7.8947368421052627E-2</v>
      </c>
      <c r="G65" s="6">
        <v>9.0909090909090912E-2</v>
      </c>
      <c r="H65" s="6">
        <v>0</v>
      </c>
      <c r="I65" s="6">
        <v>0.14285714285714285</v>
      </c>
      <c r="J65" s="6"/>
      <c r="K65" s="6">
        <v>2.7027027027027029E-2</v>
      </c>
      <c r="L65" s="6">
        <v>0.13953488372093023</v>
      </c>
      <c r="M65" s="6">
        <v>0.14893617021276595</v>
      </c>
      <c r="N65" s="6">
        <v>0</v>
      </c>
      <c r="O65" s="6">
        <v>0</v>
      </c>
      <c r="P65" s="6">
        <v>3.4482758620689655E-2</v>
      </c>
      <c r="Q65" s="6">
        <v>9.3023255813953487E-2</v>
      </c>
      <c r="R65" s="6">
        <v>0</v>
      </c>
      <c r="S65" s="6">
        <v>0.16</v>
      </c>
      <c r="T65" s="6">
        <v>0</v>
      </c>
      <c r="U65" s="6">
        <v>4.5454545454545456E-2</v>
      </c>
      <c r="V65" s="6">
        <v>0.21428571428571427</v>
      </c>
      <c r="W65" s="6">
        <v>0.1111111111111111</v>
      </c>
      <c r="X65" s="6">
        <v>0</v>
      </c>
      <c r="Y65" s="6">
        <v>0</v>
      </c>
      <c r="Z65" s="6">
        <v>0.21428571428571427</v>
      </c>
      <c r="AA65" s="6">
        <v>5.8823529411764705E-2</v>
      </c>
      <c r="AB65" s="6">
        <v>0</v>
      </c>
      <c r="AC65" s="6">
        <v>0</v>
      </c>
      <c r="AD65" s="6">
        <v>0</v>
      </c>
      <c r="AE65" s="6">
        <v>8.3333333333333329E-2</v>
      </c>
      <c r="AF65" s="6">
        <v>0.1</v>
      </c>
      <c r="AG65" s="6">
        <v>0</v>
      </c>
      <c r="AH65" s="6">
        <v>0</v>
      </c>
      <c r="AI65" s="6">
        <v>0</v>
      </c>
      <c r="AJ65" s="6">
        <v>0</v>
      </c>
      <c r="AK65" s="6">
        <v>0</v>
      </c>
      <c r="AL65" s="6">
        <v>0</v>
      </c>
      <c r="AM65" s="6"/>
      <c r="AN65" s="6">
        <v>7.0866141732283464E-2</v>
      </c>
      <c r="AO65" s="6">
        <v>0.10526315789473684</v>
      </c>
      <c r="AP65" s="6">
        <v>6.4814814814814811E-2</v>
      </c>
      <c r="AQ65" s="6">
        <v>8.8607594936708861E-2</v>
      </c>
      <c r="AR65" s="6">
        <v>6.25E-2</v>
      </c>
      <c r="AS65" s="6"/>
      <c r="AT65" s="6">
        <v>4.2857142857142858E-2</v>
      </c>
      <c r="AU65" s="6">
        <v>7.0652173913043473E-2</v>
      </c>
      <c r="AV65" s="6">
        <v>0.12751677852348994</v>
      </c>
      <c r="AW65" s="6"/>
      <c r="AX65" s="6">
        <v>0.12280701754385964</v>
      </c>
      <c r="AY65" s="6">
        <v>2.0408163265306121E-2</v>
      </c>
      <c r="AZ65" s="6">
        <v>0.10344827586206896</v>
      </c>
      <c r="BA65" s="6">
        <v>0</v>
      </c>
      <c r="BB65" s="6">
        <v>8.5106382978723402E-2</v>
      </c>
      <c r="BC65" s="6">
        <v>0.16216216216216217</v>
      </c>
      <c r="BD65" s="6">
        <v>7.1428571428571425E-2</v>
      </c>
      <c r="BE65" s="6">
        <v>3.4482758620689655E-2</v>
      </c>
      <c r="BF65" s="6">
        <v>3.5714285714285712E-2</v>
      </c>
      <c r="BG65" s="6">
        <v>0.24</v>
      </c>
      <c r="BH65" s="6">
        <v>0.13043478260869565</v>
      </c>
      <c r="BI65" s="6">
        <v>0</v>
      </c>
      <c r="BJ65" s="6">
        <v>0</v>
      </c>
      <c r="BK65" s="6">
        <v>0</v>
      </c>
      <c r="BL65" s="6">
        <v>0</v>
      </c>
      <c r="BM65" s="6">
        <v>0</v>
      </c>
      <c r="BN65" s="6">
        <v>9.0909090909090912E-2</v>
      </c>
      <c r="BO65" s="6">
        <v>0</v>
      </c>
      <c r="BP65" s="6">
        <v>0</v>
      </c>
      <c r="BQ65" s="6">
        <v>0.14285714285714285</v>
      </c>
      <c r="BR65" s="6"/>
      <c r="BS65" s="6">
        <v>7.6433121019108277E-2</v>
      </c>
      <c r="BT65" s="6">
        <v>0.1</v>
      </c>
      <c r="BU65" s="6">
        <v>6.8627450980392163E-2</v>
      </c>
      <c r="BV65" s="6">
        <v>0.11475409836065574</v>
      </c>
      <c r="BW65" s="6">
        <v>1.8867924528301886E-2</v>
      </c>
      <c r="BX65" s="6"/>
      <c r="BY65" s="6">
        <v>5.4644808743169397E-2</v>
      </c>
      <c r="BZ65" s="6">
        <v>0.11538461538461539</v>
      </c>
      <c r="CA65" s="6">
        <v>3.5714285714285712E-2</v>
      </c>
      <c r="CB65" s="6">
        <v>0.14000000000000001</v>
      </c>
      <c r="CC65" s="6"/>
      <c r="CD65" s="6">
        <v>9.6428571428571433E-2</v>
      </c>
      <c r="CE65" s="6">
        <v>4.5454545454545456E-2</v>
      </c>
      <c r="CF65" s="6">
        <v>9.8360655737704916E-2</v>
      </c>
      <c r="CG65" s="6"/>
      <c r="CH65" s="6">
        <v>0.13861386138613863</v>
      </c>
      <c r="CI65" s="6">
        <v>2.2556390977443608E-2</v>
      </c>
      <c r="CJ65" s="6">
        <v>5.0724637681159424E-2</v>
      </c>
      <c r="CK65" s="6"/>
      <c r="CL65" s="6">
        <v>0.10344827586206896</v>
      </c>
    </row>
    <row r="66" spans="1:90" ht="12.75">
      <c r="A66" s="4">
        <f t="shared" si="0"/>
        <v>65</v>
      </c>
      <c r="B66" s="3" t="s">
        <v>85</v>
      </c>
      <c r="C66" s="6">
        <v>7.8224101479915431E-2</v>
      </c>
      <c r="D66" s="8"/>
      <c r="E66" s="6">
        <v>6.8452380952380959E-2</v>
      </c>
      <c r="F66" s="6">
        <v>0.11842105263157894</v>
      </c>
      <c r="G66" s="6">
        <v>6.0606060606060608E-2</v>
      </c>
      <c r="H66" s="6">
        <v>0</v>
      </c>
      <c r="I66" s="6">
        <v>0.14285714285714285</v>
      </c>
      <c r="J66" s="6"/>
      <c r="K66" s="6">
        <v>5.4054054054054057E-2</v>
      </c>
      <c r="L66" s="6">
        <v>4.6511627906976744E-2</v>
      </c>
      <c r="M66" s="6">
        <v>0</v>
      </c>
      <c r="N66" s="6">
        <v>0.14285714285714285</v>
      </c>
      <c r="O66" s="6">
        <v>7.407407407407407E-2</v>
      </c>
      <c r="P66" s="6">
        <v>6.8965517241379309E-2</v>
      </c>
      <c r="Q66" s="6">
        <v>6.9767441860465115E-2</v>
      </c>
      <c r="R66" s="6">
        <v>0.10526315789473684</v>
      </c>
      <c r="S66" s="6">
        <v>0.2</v>
      </c>
      <c r="T66" s="6">
        <v>0</v>
      </c>
      <c r="U66" s="6">
        <v>9.0909090909090912E-2</v>
      </c>
      <c r="V66" s="6">
        <v>0.14285714285714285</v>
      </c>
      <c r="W66" s="6">
        <v>0</v>
      </c>
      <c r="X66" s="6">
        <v>0</v>
      </c>
      <c r="Y66" s="6">
        <v>0</v>
      </c>
      <c r="Z66" s="6">
        <v>0</v>
      </c>
      <c r="AA66" s="6">
        <v>0.11764705882352941</v>
      </c>
      <c r="AB66" s="6">
        <v>0</v>
      </c>
      <c r="AC66" s="6">
        <v>0.33333333333333331</v>
      </c>
      <c r="AD66" s="6">
        <v>0</v>
      </c>
      <c r="AE66" s="6">
        <v>0.41666666666666669</v>
      </c>
      <c r="AF66" s="6">
        <v>0.2</v>
      </c>
      <c r="AG66" s="6">
        <v>0</v>
      </c>
      <c r="AH66" s="6">
        <v>0.8571428571428571</v>
      </c>
      <c r="AI66" s="6">
        <v>0</v>
      </c>
      <c r="AJ66" s="6">
        <v>0</v>
      </c>
      <c r="AK66" s="6">
        <v>0</v>
      </c>
      <c r="AL66" s="6">
        <v>0</v>
      </c>
      <c r="AM66" s="6"/>
      <c r="AN66" s="6">
        <v>7.0866141732283464E-2</v>
      </c>
      <c r="AO66" s="6">
        <v>6.3157894736842107E-2</v>
      </c>
      <c r="AP66" s="6">
        <v>0.12962962962962962</v>
      </c>
      <c r="AQ66" s="6">
        <v>6.3291139240506333E-2</v>
      </c>
      <c r="AR66" s="6">
        <v>4.6875E-2</v>
      </c>
      <c r="AS66" s="6"/>
      <c r="AT66" s="6">
        <v>4.2857142857142858E-2</v>
      </c>
      <c r="AU66" s="6">
        <v>6.5217391304347824E-2</v>
      </c>
      <c r="AV66" s="6">
        <v>0.12080536912751678</v>
      </c>
      <c r="AW66" s="6"/>
      <c r="AX66" s="6">
        <v>5.2631578947368418E-2</v>
      </c>
      <c r="AY66" s="6">
        <v>6.1224489795918366E-2</v>
      </c>
      <c r="AZ66" s="6">
        <v>0.17241379310344829</v>
      </c>
      <c r="BA66" s="6">
        <v>4.878048780487805E-2</v>
      </c>
      <c r="BB66" s="6">
        <v>0.10638297872340426</v>
      </c>
      <c r="BC66" s="6">
        <v>0</v>
      </c>
      <c r="BD66" s="6">
        <v>0</v>
      </c>
      <c r="BE66" s="6">
        <v>0</v>
      </c>
      <c r="BF66" s="6">
        <v>0</v>
      </c>
      <c r="BG66" s="6">
        <v>0.12</v>
      </c>
      <c r="BH66" s="6">
        <v>0</v>
      </c>
      <c r="BI66" s="6">
        <v>0</v>
      </c>
      <c r="BJ66" s="6">
        <v>0</v>
      </c>
      <c r="BK66" s="6">
        <v>0</v>
      </c>
      <c r="BL66" s="6">
        <v>0</v>
      </c>
      <c r="BM66" s="6">
        <v>0.3125</v>
      </c>
      <c r="BN66" s="6">
        <v>1</v>
      </c>
      <c r="BO66" s="6">
        <v>0</v>
      </c>
      <c r="BP66" s="6">
        <v>0.2857142857142857</v>
      </c>
      <c r="BQ66" s="6">
        <v>0</v>
      </c>
      <c r="BR66" s="6"/>
      <c r="BS66" s="6">
        <v>5.7324840764331211E-2</v>
      </c>
      <c r="BT66" s="6">
        <v>0.14000000000000001</v>
      </c>
      <c r="BU66" s="6">
        <v>4.9019607843137254E-2</v>
      </c>
      <c r="BV66" s="6">
        <v>0.14754098360655737</v>
      </c>
      <c r="BW66" s="6">
        <v>0</v>
      </c>
      <c r="BX66" s="6"/>
      <c r="BY66" s="6">
        <v>8.1967213114754092E-2</v>
      </c>
      <c r="BZ66" s="6">
        <v>5.7692307692307696E-2</v>
      </c>
      <c r="CA66" s="6">
        <v>7.1428571428571425E-2</v>
      </c>
      <c r="CB66" s="6">
        <v>0.12</v>
      </c>
      <c r="CC66" s="6"/>
      <c r="CD66" s="6">
        <v>8.9285714285714288E-2</v>
      </c>
      <c r="CE66" s="6">
        <v>2.2727272727272728E-2</v>
      </c>
      <c r="CF66" s="6">
        <v>0.14754098360655737</v>
      </c>
      <c r="CG66" s="6"/>
      <c r="CH66" s="6">
        <v>0.10396039603960396</v>
      </c>
      <c r="CI66" s="6">
        <v>6.7669172932330823E-2</v>
      </c>
      <c r="CJ66" s="6">
        <v>4.3478260869565216E-2</v>
      </c>
      <c r="CK66" s="6"/>
      <c r="CL66" s="6">
        <v>0.1103448275862069</v>
      </c>
    </row>
    <row r="67" spans="1:90" ht="12.75">
      <c r="A67" s="4">
        <f t="shared" si="0"/>
        <v>66</v>
      </c>
      <c r="B67" s="3" t="s">
        <v>33</v>
      </c>
      <c r="C67" s="6">
        <v>7.6109936575052856E-2</v>
      </c>
      <c r="D67" s="8"/>
      <c r="E67" s="6">
        <v>7.4404761904761904E-2</v>
      </c>
      <c r="F67" s="6">
        <v>0.11842105263157894</v>
      </c>
      <c r="G67" s="6">
        <v>3.0303030303030304E-2</v>
      </c>
      <c r="H67" s="6">
        <v>0</v>
      </c>
      <c r="I67" s="6">
        <v>4.7619047619047616E-2</v>
      </c>
      <c r="J67" s="6"/>
      <c r="K67" s="6">
        <v>0.16216216216216217</v>
      </c>
      <c r="L67" s="6">
        <v>0.13953488372093023</v>
      </c>
      <c r="M67" s="6">
        <v>0</v>
      </c>
      <c r="N67" s="6">
        <v>4.7619047619047616E-2</v>
      </c>
      <c r="O67" s="6">
        <v>0.1111111111111111</v>
      </c>
      <c r="P67" s="6">
        <v>0.10344827586206896</v>
      </c>
      <c r="Q67" s="6">
        <v>2.3255813953488372E-2</v>
      </c>
      <c r="R67" s="6">
        <v>0</v>
      </c>
      <c r="S67" s="6">
        <v>0.12</v>
      </c>
      <c r="T67" s="6">
        <v>0</v>
      </c>
      <c r="U67" s="6">
        <v>4.5454545454545456E-2</v>
      </c>
      <c r="V67" s="6">
        <v>0</v>
      </c>
      <c r="W67" s="6">
        <v>0</v>
      </c>
      <c r="X67" s="6">
        <v>0</v>
      </c>
      <c r="Y67" s="6">
        <v>0</v>
      </c>
      <c r="Z67" s="6">
        <v>0.21428571428571427</v>
      </c>
      <c r="AA67" s="6">
        <v>0</v>
      </c>
      <c r="AB67" s="6">
        <v>0</v>
      </c>
      <c r="AC67" s="6">
        <v>0.5</v>
      </c>
      <c r="AD67" s="6">
        <v>0</v>
      </c>
      <c r="AE67" s="6">
        <v>8.3333333333333329E-2</v>
      </c>
      <c r="AF67" s="6">
        <v>0</v>
      </c>
      <c r="AG67" s="6">
        <v>0</v>
      </c>
      <c r="AH67" s="6">
        <v>0.42857142857142855</v>
      </c>
      <c r="AI67" s="6">
        <v>0</v>
      </c>
      <c r="AJ67" s="6">
        <v>0</v>
      </c>
      <c r="AK67" s="6">
        <v>0</v>
      </c>
      <c r="AL67" s="6">
        <v>0.5</v>
      </c>
      <c r="AM67" s="6"/>
      <c r="AN67" s="6">
        <v>7.0866141732283464E-2</v>
      </c>
      <c r="AO67" s="6">
        <v>6.3157894736842107E-2</v>
      </c>
      <c r="AP67" s="6">
        <v>0.12037037037037036</v>
      </c>
      <c r="AQ67" s="6">
        <v>8.8607594936708861E-2</v>
      </c>
      <c r="AR67" s="6">
        <v>1.5625E-2</v>
      </c>
      <c r="AS67" s="6"/>
      <c r="AT67" s="6">
        <v>0.05</v>
      </c>
      <c r="AU67" s="6">
        <v>7.0652173913043473E-2</v>
      </c>
      <c r="AV67" s="6">
        <v>0.10738255033557047</v>
      </c>
      <c r="AW67" s="6"/>
      <c r="AX67" s="6">
        <v>0.17543859649122806</v>
      </c>
      <c r="AY67" s="6">
        <v>6.1224489795918366E-2</v>
      </c>
      <c r="AZ67" s="6">
        <v>0.20689655172413793</v>
      </c>
      <c r="BA67" s="6">
        <v>0</v>
      </c>
      <c r="BB67" s="6">
        <v>0</v>
      </c>
      <c r="BC67" s="6">
        <v>0</v>
      </c>
      <c r="BD67" s="6">
        <v>0.21428571428571427</v>
      </c>
      <c r="BE67" s="6">
        <v>0.13793103448275862</v>
      </c>
      <c r="BF67" s="6">
        <v>3.5714285714285712E-2</v>
      </c>
      <c r="BG67" s="6">
        <v>0.12</v>
      </c>
      <c r="BH67" s="6">
        <v>0.2608695652173913</v>
      </c>
      <c r="BI67" s="6">
        <v>0</v>
      </c>
      <c r="BJ67" s="6">
        <v>0</v>
      </c>
      <c r="BK67" s="6">
        <v>0</v>
      </c>
      <c r="BL67" s="6">
        <v>0</v>
      </c>
      <c r="BM67" s="6">
        <v>0</v>
      </c>
      <c r="BN67" s="6">
        <v>0</v>
      </c>
      <c r="BO67" s="6">
        <v>0</v>
      </c>
      <c r="BP67" s="6">
        <v>0</v>
      </c>
      <c r="BQ67" s="6">
        <v>0</v>
      </c>
      <c r="BR67" s="6"/>
      <c r="BS67" s="6">
        <v>0.10191082802547771</v>
      </c>
      <c r="BT67" s="6">
        <v>0.06</v>
      </c>
      <c r="BU67" s="6">
        <v>3.9215686274509803E-2</v>
      </c>
      <c r="BV67" s="6">
        <v>0.11475409836065574</v>
      </c>
      <c r="BW67" s="6">
        <v>5.6603773584905662E-2</v>
      </c>
      <c r="BX67" s="6"/>
      <c r="BY67" s="6">
        <v>4.9180327868852458E-2</v>
      </c>
      <c r="BZ67" s="6">
        <v>6.4102564102564097E-2</v>
      </c>
      <c r="CA67" s="6">
        <v>0.11904761904761904</v>
      </c>
      <c r="CB67" s="6">
        <v>0.14000000000000001</v>
      </c>
      <c r="CC67" s="6"/>
      <c r="CD67" s="6">
        <v>9.285714285714286E-2</v>
      </c>
      <c r="CE67" s="6">
        <v>5.3030303030303032E-2</v>
      </c>
      <c r="CF67" s="6">
        <v>4.9180327868852458E-2</v>
      </c>
      <c r="CG67" s="6"/>
      <c r="CH67" s="6">
        <v>8.9108910891089105E-2</v>
      </c>
      <c r="CI67" s="6">
        <v>6.7669172932330823E-2</v>
      </c>
      <c r="CJ67" s="6">
        <v>7.2463768115942032E-2</v>
      </c>
      <c r="CK67" s="6"/>
      <c r="CL67" s="6">
        <v>8.9655172413793102E-2</v>
      </c>
    </row>
    <row r="68" spans="1:90" ht="12.75">
      <c r="A68" s="4">
        <f t="shared" si="0"/>
        <v>67</v>
      </c>
      <c r="B68" s="3" t="s">
        <v>72</v>
      </c>
      <c r="C68" s="6">
        <v>7.399577167019028E-2</v>
      </c>
      <c r="D68" s="8"/>
      <c r="E68" s="6">
        <v>7.4404761904761904E-2</v>
      </c>
      <c r="F68" s="6">
        <v>0.11842105263157894</v>
      </c>
      <c r="G68" s="6">
        <v>3.0303030303030304E-2</v>
      </c>
      <c r="H68" s="6">
        <v>0.14285714285714285</v>
      </c>
      <c r="I68" s="6">
        <v>0</v>
      </c>
      <c r="J68" s="6"/>
      <c r="K68" s="6">
        <v>0.13513513513513514</v>
      </c>
      <c r="L68" s="6">
        <v>4.6511627906976744E-2</v>
      </c>
      <c r="M68" s="6">
        <v>2.1276595744680851E-2</v>
      </c>
      <c r="N68" s="6">
        <v>9.5238095238095233E-2</v>
      </c>
      <c r="O68" s="6">
        <v>7.407407407407407E-2</v>
      </c>
      <c r="P68" s="6">
        <v>6.8965517241379309E-2</v>
      </c>
      <c r="Q68" s="6">
        <v>0.11627906976744186</v>
      </c>
      <c r="R68" s="6">
        <v>0.10526315789473684</v>
      </c>
      <c r="S68" s="6">
        <v>0.08</v>
      </c>
      <c r="T68" s="6">
        <v>0</v>
      </c>
      <c r="U68" s="6">
        <v>9.0909090909090912E-2</v>
      </c>
      <c r="V68" s="6">
        <v>0</v>
      </c>
      <c r="W68" s="6">
        <v>0.1111111111111111</v>
      </c>
      <c r="X68" s="6">
        <v>0.15384615384615385</v>
      </c>
      <c r="Y68" s="6">
        <v>7.1428571428571425E-2</v>
      </c>
      <c r="Z68" s="6">
        <v>0</v>
      </c>
      <c r="AA68" s="6">
        <v>5.8823529411764705E-2</v>
      </c>
      <c r="AB68" s="6">
        <v>0.4</v>
      </c>
      <c r="AC68" s="6">
        <v>0</v>
      </c>
      <c r="AD68" s="6">
        <v>0</v>
      </c>
      <c r="AE68" s="6">
        <v>8.3333333333333329E-2</v>
      </c>
      <c r="AF68" s="6">
        <v>0.1</v>
      </c>
      <c r="AG68" s="6">
        <v>0.25</v>
      </c>
      <c r="AH68" s="6">
        <v>0</v>
      </c>
      <c r="AI68" s="6">
        <v>0.33333333333333331</v>
      </c>
      <c r="AJ68" s="6">
        <v>0</v>
      </c>
      <c r="AK68" s="6">
        <v>0</v>
      </c>
      <c r="AL68" s="6">
        <v>0</v>
      </c>
      <c r="AM68" s="6"/>
      <c r="AN68" s="6">
        <v>9.4488188976377951E-2</v>
      </c>
      <c r="AO68" s="6">
        <v>5.2631578947368418E-2</v>
      </c>
      <c r="AP68" s="6">
        <v>9.2592592592592587E-2</v>
      </c>
      <c r="AQ68" s="6">
        <v>8.8607594936708861E-2</v>
      </c>
      <c r="AR68" s="6">
        <v>3.125E-2</v>
      </c>
      <c r="AS68" s="6"/>
      <c r="AT68" s="6">
        <v>7.1428571428571425E-2</v>
      </c>
      <c r="AU68" s="6">
        <v>8.1521739130434784E-2</v>
      </c>
      <c r="AV68" s="6">
        <v>7.3825503355704702E-2</v>
      </c>
      <c r="AW68" s="6"/>
      <c r="AX68" s="6">
        <v>7.0175438596491224E-2</v>
      </c>
      <c r="AY68" s="6">
        <v>0.10204081632653061</v>
      </c>
      <c r="AZ68" s="6">
        <v>6.8965517241379309E-2</v>
      </c>
      <c r="BA68" s="6">
        <v>9.7560975609756101E-2</v>
      </c>
      <c r="BB68" s="6">
        <v>6.3829787234042548E-2</v>
      </c>
      <c r="BC68" s="6">
        <v>2.7027027027027029E-2</v>
      </c>
      <c r="BD68" s="6">
        <v>7.1428571428571425E-2</v>
      </c>
      <c r="BE68" s="6">
        <v>0</v>
      </c>
      <c r="BF68" s="6">
        <v>7.1428571428571425E-2</v>
      </c>
      <c r="BG68" s="6">
        <v>0.08</v>
      </c>
      <c r="BH68" s="6">
        <v>8.6956521739130432E-2</v>
      </c>
      <c r="BI68" s="6">
        <v>0</v>
      </c>
      <c r="BJ68" s="6">
        <v>0</v>
      </c>
      <c r="BK68" s="6">
        <v>0</v>
      </c>
      <c r="BL68" s="6">
        <v>0</v>
      </c>
      <c r="BM68" s="6">
        <v>0.125</v>
      </c>
      <c r="BN68" s="6">
        <v>0.36363636363636365</v>
      </c>
      <c r="BO68" s="6">
        <v>0.5</v>
      </c>
      <c r="BP68" s="6">
        <v>0</v>
      </c>
      <c r="BQ68" s="6">
        <v>0.14285714285714285</v>
      </c>
      <c r="BR68" s="6"/>
      <c r="BS68" s="6">
        <v>6.3694267515923567E-2</v>
      </c>
      <c r="BT68" s="6">
        <v>0.05</v>
      </c>
      <c r="BU68" s="6">
        <v>9.8039215686274508E-2</v>
      </c>
      <c r="BV68" s="6">
        <v>0.13114754098360656</v>
      </c>
      <c r="BW68" s="6">
        <v>3.7735849056603772E-2</v>
      </c>
      <c r="BX68" s="6"/>
      <c r="BY68" s="6">
        <v>6.5573770491803282E-2</v>
      </c>
      <c r="BZ68" s="6">
        <v>8.9743589743589744E-2</v>
      </c>
      <c r="CA68" s="6">
        <v>8.3333333333333329E-2</v>
      </c>
      <c r="CB68" s="6">
        <v>0.06</v>
      </c>
      <c r="CC68" s="6"/>
      <c r="CD68" s="6">
        <v>6.4285714285714279E-2</v>
      </c>
      <c r="CE68" s="6">
        <v>0.11363636363636363</v>
      </c>
      <c r="CF68" s="6">
        <v>3.2786885245901641E-2</v>
      </c>
      <c r="CG68" s="6"/>
      <c r="CH68" s="6">
        <v>9.405940594059406E-2</v>
      </c>
      <c r="CI68" s="6">
        <v>8.2706766917293228E-2</v>
      </c>
      <c r="CJ68" s="6">
        <v>4.3478260869565216E-2</v>
      </c>
      <c r="CK68" s="6"/>
      <c r="CL68" s="6">
        <v>7.586206896551724E-2</v>
      </c>
    </row>
    <row r="69" spans="1:90" ht="12.75">
      <c r="A69" s="4">
        <f t="shared" si="0"/>
        <v>68</v>
      </c>
      <c r="B69" s="3" t="s">
        <v>69</v>
      </c>
      <c r="C69" s="6">
        <v>7.1881606765327691E-2</v>
      </c>
      <c r="D69" s="8"/>
      <c r="E69" s="6">
        <v>7.1428571428571425E-2</v>
      </c>
      <c r="F69" s="6">
        <v>7.8947368421052627E-2</v>
      </c>
      <c r="G69" s="6">
        <v>9.0909090909090912E-2</v>
      </c>
      <c r="H69" s="6">
        <v>0.14285714285714285</v>
      </c>
      <c r="I69" s="6">
        <v>0</v>
      </c>
      <c r="J69" s="6"/>
      <c r="K69" s="6">
        <v>8.1081081081081086E-2</v>
      </c>
      <c r="L69" s="6">
        <v>6.9767441860465115E-2</v>
      </c>
      <c r="M69" s="6">
        <v>8.5106382978723402E-2</v>
      </c>
      <c r="N69" s="6">
        <v>4.7619047619047616E-2</v>
      </c>
      <c r="O69" s="6">
        <v>0.1111111111111111</v>
      </c>
      <c r="P69" s="6">
        <v>3.4482758620689655E-2</v>
      </c>
      <c r="Q69" s="6">
        <v>6.9767441860465115E-2</v>
      </c>
      <c r="R69" s="6">
        <v>5.2631578947368418E-2</v>
      </c>
      <c r="S69" s="6">
        <v>0.12</v>
      </c>
      <c r="T69" s="6">
        <v>0.1111111111111111</v>
      </c>
      <c r="U69" s="6">
        <v>4.5454545454545456E-2</v>
      </c>
      <c r="V69" s="6">
        <v>7.1428571428571425E-2</v>
      </c>
      <c r="W69" s="6">
        <v>0</v>
      </c>
      <c r="X69" s="6">
        <v>7.6923076923076927E-2</v>
      </c>
      <c r="Y69" s="6">
        <v>7.1428571428571425E-2</v>
      </c>
      <c r="Z69" s="6">
        <v>7.1428571428571425E-2</v>
      </c>
      <c r="AA69" s="6">
        <v>0.11764705882352941</v>
      </c>
      <c r="AB69" s="6">
        <v>0.1</v>
      </c>
      <c r="AC69" s="6">
        <v>0</v>
      </c>
      <c r="AD69" s="6">
        <v>0</v>
      </c>
      <c r="AE69" s="6">
        <v>8.3333333333333329E-2</v>
      </c>
      <c r="AF69" s="6">
        <v>0.1</v>
      </c>
      <c r="AG69" s="6">
        <v>0.25</v>
      </c>
      <c r="AH69" s="6">
        <v>0.14285714285714285</v>
      </c>
      <c r="AI69" s="6">
        <v>0</v>
      </c>
      <c r="AJ69" s="6">
        <v>0.2</v>
      </c>
      <c r="AK69" s="6">
        <v>0</v>
      </c>
      <c r="AL69" s="6">
        <v>0</v>
      </c>
      <c r="AM69" s="6"/>
      <c r="AN69" s="6">
        <v>7.0866141732283464E-2</v>
      </c>
      <c r="AO69" s="6">
        <v>7.3684210526315783E-2</v>
      </c>
      <c r="AP69" s="6">
        <v>7.407407407407407E-2</v>
      </c>
      <c r="AQ69" s="6">
        <v>7.5949367088607597E-2</v>
      </c>
      <c r="AR69" s="6">
        <v>6.25E-2</v>
      </c>
      <c r="AS69" s="6"/>
      <c r="AT69" s="6">
        <v>9.285714285714286E-2</v>
      </c>
      <c r="AU69" s="6">
        <v>7.6086956521739135E-2</v>
      </c>
      <c r="AV69" s="6">
        <v>4.6979865771812082E-2</v>
      </c>
      <c r="AW69" s="6"/>
      <c r="AX69" s="6">
        <v>5.2631578947368418E-2</v>
      </c>
      <c r="AY69" s="6">
        <v>8.1632653061224483E-2</v>
      </c>
      <c r="AZ69" s="6">
        <v>0.10344827586206896</v>
      </c>
      <c r="BA69" s="6">
        <v>7.3170731707317069E-2</v>
      </c>
      <c r="BB69" s="6">
        <v>6.3829787234042548E-2</v>
      </c>
      <c r="BC69" s="6">
        <v>8.1081081081081086E-2</v>
      </c>
      <c r="BD69" s="6">
        <v>7.1428571428571425E-2</v>
      </c>
      <c r="BE69" s="6">
        <v>3.4482758620689655E-2</v>
      </c>
      <c r="BF69" s="6">
        <v>7.1428571428571425E-2</v>
      </c>
      <c r="BG69" s="6">
        <v>0.08</v>
      </c>
      <c r="BH69" s="6">
        <v>4.3478260869565216E-2</v>
      </c>
      <c r="BI69" s="6">
        <v>7.6923076923076927E-2</v>
      </c>
      <c r="BJ69" s="6">
        <v>0.11764705882352941</v>
      </c>
      <c r="BK69" s="6">
        <v>0.1</v>
      </c>
      <c r="BL69" s="6">
        <v>9.0909090909090912E-2</v>
      </c>
      <c r="BM69" s="6">
        <v>6.25E-2</v>
      </c>
      <c r="BN69" s="6">
        <v>9.0909090909090912E-2</v>
      </c>
      <c r="BO69" s="6">
        <v>0</v>
      </c>
      <c r="BP69" s="6">
        <v>0.14285714285714285</v>
      </c>
      <c r="BQ69" s="6">
        <v>0</v>
      </c>
      <c r="BR69" s="6"/>
      <c r="BS69" s="6">
        <v>7.6433121019108277E-2</v>
      </c>
      <c r="BT69" s="6">
        <v>0.06</v>
      </c>
      <c r="BU69" s="6">
        <v>8.8235294117647065E-2</v>
      </c>
      <c r="BV69" s="6">
        <v>6.5573770491803282E-2</v>
      </c>
      <c r="BW69" s="6">
        <v>5.6603773584905662E-2</v>
      </c>
      <c r="BX69" s="6"/>
      <c r="BY69" s="6">
        <v>6.5573770491803282E-2</v>
      </c>
      <c r="BZ69" s="6">
        <v>7.6923076923076927E-2</v>
      </c>
      <c r="CA69" s="6">
        <v>7.1428571428571425E-2</v>
      </c>
      <c r="CB69" s="6">
        <v>0.08</v>
      </c>
      <c r="CC69" s="6"/>
      <c r="CD69" s="6">
        <v>6.7857142857142852E-2</v>
      </c>
      <c r="CE69" s="6">
        <v>8.3333333333333329E-2</v>
      </c>
      <c r="CF69" s="6">
        <v>6.5573770491803282E-2</v>
      </c>
      <c r="CG69" s="6"/>
      <c r="CH69" s="6">
        <v>6.9306930693069313E-2</v>
      </c>
      <c r="CI69" s="6">
        <v>7.5187969924812026E-2</v>
      </c>
      <c r="CJ69" s="6">
        <v>6.5217391304347824E-2</v>
      </c>
      <c r="CK69" s="6"/>
      <c r="CL69" s="6">
        <v>6.8965517241379309E-2</v>
      </c>
    </row>
    <row r="70" spans="1:90" ht="12.75">
      <c r="A70" s="4">
        <f t="shared" si="0"/>
        <v>69</v>
      </c>
      <c r="B70" s="3" t="s">
        <v>46</v>
      </c>
      <c r="C70" s="6">
        <v>6.765327695560254E-2</v>
      </c>
      <c r="D70" s="8"/>
      <c r="E70" s="6">
        <v>6.25E-2</v>
      </c>
      <c r="F70" s="6">
        <v>9.2105263157894732E-2</v>
      </c>
      <c r="G70" s="6">
        <v>3.0303030303030304E-2</v>
      </c>
      <c r="H70" s="6">
        <v>0.42857142857142855</v>
      </c>
      <c r="I70" s="6">
        <v>0</v>
      </c>
      <c r="J70" s="6"/>
      <c r="K70" s="6">
        <v>8.1081081081081086E-2</v>
      </c>
      <c r="L70" s="6">
        <v>0.16279069767441862</v>
      </c>
      <c r="M70" s="6">
        <v>0</v>
      </c>
      <c r="N70" s="6">
        <v>0.19047619047619047</v>
      </c>
      <c r="O70" s="6">
        <v>0.1111111111111111</v>
      </c>
      <c r="P70" s="6">
        <v>0.10344827586206896</v>
      </c>
      <c r="Q70" s="6">
        <v>2.3255813953488372E-2</v>
      </c>
      <c r="R70" s="6">
        <v>0</v>
      </c>
      <c r="S70" s="6">
        <v>0</v>
      </c>
      <c r="T70" s="6">
        <v>0</v>
      </c>
      <c r="U70" s="6">
        <v>0.13636363636363635</v>
      </c>
      <c r="V70" s="6">
        <v>0</v>
      </c>
      <c r="W70" s="6">
        <v>0</v>
      </c>
      <c r="X70" s="6">
        <v>0</v>
      </c>
      <c r="Y70" s="6">
        <v>0</v>
      </c>
      <c r="Z70" s="6">
        <v>0</v>
      </c>
      <c r="AA70" s="6">
        <v>0.23529411764705882</v>
      </c>
      <c r="AB70" s="6">
        <v>0</v>
      </c>
      <c r="AC70" s="6">
        <v>0</v>
      </c>
      <c r="AD70" s="6">
        <v>0.33333333333333331</v>
      </c>
      <c r="AE70" s="6">
        <v>0</v>
      </c>
      <c r="AF70" s="6">
        <v>0</v>
      </c>
      <c r="AG70" s="6">
        <v>0</v>
      </c>
      <c r="AH70" s="6">
        <v>0</v>
      </c>
      <c r="AI70" s="6">
        <v>0.33333333333333331</v>
      </c>
      <c r="AJ70" s="6">
        <v>0</v>
      </c>
      <c r="AK70" s="6">
        <v>0</v>
      </c>
      <c r="AL70" s="6">
        <v>0</v>
      </c>
      <c r="AM70" s="6"/>
      <c r="AN70" s="6">
        <v>5.5118110236220472E-2</v>
      </c>
      <c r="AO70" s="6">
        <v>0.11578947368421053</v>
      </c>
      <c r="AP70" s="6">
        <v>3.7037037037037035E-2</v>
      </c>
      <c r="AQ70" s="6">
        <v>7.5949367088607597E-2</v>
      </c>
      <c r="AR70" s="6">
        <v>6.25E-2</v>
      </c>
      <c r="AS70" s="6"/>
      <c r="AT70" s="6">
        <v>7.857142857142857E-2</v>
      </c>
      <c r="AU70" s="6">
        <v>5.9782608695652176E-2</v>
      </c>
      <c r="AV70" s="6">
        <v>6.7114093959731544E-2</v>
      </c>
      <c r="AW70" s="6"/>
      <c r="AX70" s="6">
        <v>0.10526315789473684</v>
      </c>
      <c r="AY70" s="6">
        <v>6.1224489795918366E-2</v>
      </c>
      <c r="AZ70" s="6">
        <v>0.10344827586206896</v>
      </c>
      <c r="BA70" s="6">
        <v>9.7560975609756101E-2</v>
      </c>
      <c r="BB70" s="6">
        <v>0</v>
      </c>
      <c r="BC70" s="6">
        <v>2.7027027027027029E-2</v>
      </c>
      <c r="BD70" s="6">
        <v>0</v>
      </c>
      <c r="BE70" s="6">
        <v>0</v>
      </c>
      <c r="BF70" s="6">
        <v>0.25</v>
      </c>
      <c r="BG70" s="6">
        <v>0</v>
      </c>
      <c r="BH70" s="6">
        <v>0</v>
      </c>
      <c r="BI70" s="6">
        <v>7.6923076923076927E-2</v>
      </c>
      <c r="BJ70" s="6">
        <v>0.23529411764705882</v>
      </c>
      <c r="BK70" s="6">
        <v>0</v>
      </c>
      <c r="BL70" s="6">
        <v>0</v>
      </c>
      <c r="BM70" s="6">
        <v>0</v>
      </c>
      <c r="BN70" s="6">
        <v>9.0909090909090912E-2</v>
      </c>
      <c r="BO70" s="6">
        <v>0</v>
      </c>
      <c r="BP70" s="6">
        <v>0.14285714285714285</v>
      </c>
      <c r="BQ70" s="6">
        <v>0</v>
      </c>
      <c r="BR70" s="6"/>
      <c r="BS70" s="6">
        <v>9.5541401273885357E-2</v>
      </c>
      <c r="BT70" s="6">
        <v>0.08</v>
      </c>
      <c r="BU70" s="6">
        <v>2.9411764705882353E-2</v>
      </c>
      <c r="BV70" s="6">
        <v>1.6393442622950821E-2</v>
      </c>
      <c r="BW70" s="6">
        <v>7.5471698113207544E-2</v>
      </c>
      <c r="BX70" s="6"/>
      <c r="BY70" s="6">
        <v>8.1967213114754092E-2</v>
      </c>
      <c r="BZ70" s="6">
        <v>5.128205128205128E-2</v>
      </c>
      <c r="CA70" s="6">
        <v>7.1428571428571425E-2</v>
      </c>
      <c r="CB70" s="6">
        <v>0.06</v>
      </c>
      <c r="CC70" s="6"/>
      <c r="CD70" s="6">
        <v>7.4999999999999997E-2</v>
      </c>
      <c r="CE70" s="6">
        <v>6.0606060606060608E-2</v>
      </c>
      <c r="CF70" s="6">
        <v>4.9180327868852458E-2</v>
      </c>
      <c r="CG70" s="6"/>
      <c r="CH70" s="6">
        <v>5.9405940594059403E-2</v>
      </c>
      <c r="CI70" s="6">
        <v>7.5187969924812026E-2</v>
      </c>
      <c r="CJ70" s="6">
        <v>7.2463768115942032E-2</v>
      </c>
      <c r="CK70" s="6"/>
      <c r="CL70" s="6">
        <v>6.5517241379310351E-2</v>
      </c>
    </row>
    <row r="71" spans="1:90" ht="12.75">
      <c r="A71" s="4">
        <f t="shared" si="0"/>
        <v>70</v>
      </c>
      <c r="B71" s="3" t="s">
        <v>39</v>
      </c>
      <c r="C71" s="6">
        <v>5.9196617336152217E-2</v>
      </c>
      <c r="D71" s="8"/>
      <c r="E71" s="6">
        <v>5.3571428571428568E-2</v>
      </c>
      <c r="F71" s="6">
        <v>0.11842105263157894</v>
      </c>
      <c r="G71" s="6">
        <v>3.0303030303030304E-2</v>
      </c>
      <c r="H71" s="6">
        <v>0</v>
      </c>
      <c r="I71" s="6">
        <v>0</v>
      </c>
      <c r="J71" s="6"/>
      <c r="K71" s="6">
        <v>8.1081081081081086E-2</v>
      </c>
      <c r="L71" s="6">
        <v>6.9767441860465115E-2</v>
      </c>
      <c r="M71" s="6">
        <v>2.1276595744680851E-2</v>
      </c>
      <c r="N71" s="6">
        <v>4.7619047619047616E-2</v>
      </c>
      <c r="O71" s="6">
        <v>0</v>
      </c>
      <c r="P71" s="6">
        <v>0.10344827586206896</v>
      </c>
      <c r="Q71" s="6">
        <v>6.9767441860465115E-2</v>
      </c>
      <c r="R71" s="6">
        <v>0</v>
      </c>
      <c r="S71" s="6">
        <v>0.04</v>
      </c>
      <c r="T71" s="6">
        <v>0</v>
      </c>
      <c r="U71" s="6">
        <v>4.5454545454545456E-2</v>
      </c>
      <c r="V71" s="6">
        <v>0.21428571428571427</v>
      </c>
      <c r="W71" s="6">
        <v>0.1111111111111111</v>
      </c>
      <c r="X71" s="6">
        <v>0</v>
      </c>
      <c r="Y71" s="6">
        <v>7.1428571428571425E-2</v>
      </c>
      <c r="Z71" s="6">
        <v>7.1428571428571425E-2</v>
      </c>
      <c r="AA71" s="6">
        <v>0</v>
      </c>
      <c r="AB71" s="6">
        <v>0</v>
      </c>
      <c r="AC71" s="6">
        <v>0</v>
      </c>
      <c r="AD71" s="6">
        <v>0</v>
      </c>
      <c r="AE71" s="6">
        <v>0</v>
      </c>
      <c r="AF71" s="6">
        <v>0.1</v>
      </c>
      <c r="AG71" s="6">
        <v>0</v>
      </c>
      <c r="AH71" s="6">
        <v>0</v>
      </c>
      <c r="AI71" s="6">
        <v>0</v>
      </c>
      <c r="AJ71" s="6">
        <v>0</v>
      </c>
      <c r="AK71" s="6">
        <v>0</v>
      </c>
      <c r="AL71" s="6">
        <v>0.5</v>
      </c>
      <c r="AM71" s="6"/>
      <c r="AN71" s="6">
        <v>3.1496062992125984E-2</v>
      </c>
      <c r="AO71" s="6">
        <v>3.1578947368421054E-2</v>
      </c>
      <c r="AP71" s="6">
        <v>8.3333333333333329E-2</v>
      </c>
      <c r="AQ71" s="6">
        <v>0.11392405063291139</v>
      </c>
      <c r="AR71" s="6">
        <v>4.6875E-2</v>
      </c>
      <c r="AS71" s="6"/>
      <c r="AT71" s="6">
        <v>4.2857142857142858E-2</v>
      </c>
      <c r="AU71" s="6">
        <v>4.8913043478260872E-2</v>
      </c>
      <c r="AV71" s="6">
        <v>8.7248322147651006E-2</v>
      </c>
      <c r="AW71" s="6"/>
      <c r="AX71" s="6">
        <v>0.15789473684210525</v>
      </c>
      <c r="AY71" s="6">
        <v>0</v>
      </c>
      <c r="AZ71" s="6">
        <v>0.10344827586206896</v>
      </c>
      <c r="BA71" s="6">
        <v>2.4390243902439025E-2</v>
      </c>
      <c r="BB71" s="6">
        <v>8.5106382978723402E-2</v>
      </c>
      <c r="BC71" s="6">
        <v>2.7027027027027029E-2</v>
      </c>
      <c r="BD71" s="6">
        <v>0</v>
      </c>
      <c r="BE71" s="6">
        <v>0.10344827586206896</v>
      </c>
      <c r="BF71" s="6">
        <v>0.10714285714285714</v>
      </c>
      <c r="BG71" s="6">
        <v>0.12</v>
      </c>
      <c r="BH71" s="6">
        <v>0</v>
      </c>
      <c r="BI71" s="6">
        <v>0</v>
      </c>
      <c r="BJ71" s="6">
        <v>0</v>
      </c>
      <c r="BK71" s="6">
        <v>0</v>
      </c>
      <c r="BL71" s="6">
        <v>0</v>
      </c>
      <c r="BM71" s="6">
        <v>0</v>
      </c>
      <c r="BN71" s="6">
        <v>0</v>
      </c>
      <c r="BO71" s="6">
        <v>0</v>
      </c>
      <c r="BP71" s="6">
        <v>0</v>
      </c>
      <c r="BQ71" s="6">
        <v>0</v>
      </c>
      <c r="BR71" s="6"/>
      <c r="BS71" s="6">
        <v>4.4585987261146494E-2</v>
      </c>
      <c r="BT71" s="6">
        <v>0.09</v>
      </c>
      <c r="BU71" s="6">
        <v>9.8039215686274508E-3</v>
      </c>
      <c r="BV71" s="6">
        <v>0.14754098360655737</v>
      </c>
      <c r="BW71" s="6">
        <v>1.8867924528301886E-2</v>
      </c>
      <c r="BX71" s="6"/>
      <c r="BY71" s="6">
        <v>3.825136612021858E-2</v>
      </c>
      <c r="BZ71" s="6">
        <v>6.4102564102564097E-2</v>
      </c>
      <c r="CA71" s="6">
        <v>4.7619047619047616E-2</v>
      </c>
      <c r="CB71" s="6">
        <v>0.12</v>
      </c>
      <c r="CC71" s="6"/>
      <c r="CD71" s="6">
        <v>5.3571428571428568E-2</v>
      </c>
      <c r="CE71" s="6">
        <v>6.8181818181818177E-2</v>
      </c>
      <c r="CF71" s="6">
        <v>6.5573770491803282E-2</v>
      </c>
      <c r="CG71" s="6"/>
      <c r="CH71" s="6">
        <v>7.9207920792079209E-2</v>
      </c>
      <c r="CI71" s="6">
        <v>2.2556390977443608E-2</v>
      </c>
      <c r="CJ71" s="6">
        <v>6.5217391304347824E-2</v>
      </c>
      <c r="CK71" s="6"/>
      <c r="CL71" s="6">
        <v>5.1724137931034482E-2</v>
      </c>
    </row>
    <row r="72" spans="1:90" ht="12.75">
      <c r="A72" s="4">
        <f t="shared" si="0"/>
        <v>71</v>
      </c>
      <c r="B72" s="3" t="s">
        <v>71</v>
      </c>
      <c r="C72" s="6">
        <v>5.0739957716701901E-2</v>
      </c>
      <c r="D72" s="8"/>
      <c r="E72" s="6">
        <v>5.6547619047619048E-2</v>
      </c>
      <c r="F72" s="6">
        <v>2.6315789473684209E-2</v>
      </c>
      <c r="G72" s="6">
        <v>3.0303030303030304E-2</v>
      </c>
      <c r="H72" s="6">
        <v>0</v>
      </c>
      <c r="I72" s="6">
        <v>4.7619047619047616E-2</v>
      </c>
      <c r="J72" s="6"/>
      <c r="K72" s="6">
        <v>5.4054054054054057E-2</v>
      </c>
      <c r="L72" s="6">
        <v>2.3255813953488372E-2</v>
      </c>
      <c r="M72" s="6">
        <v>4.2553191489361701E-2</v>
      </c>
      <c r="N72" s="6">
        <v>9.5238095238095233E-2</v>
      </c>
      <c r="O72" s="6">
        <v>7.407407407407407E-2</v>
      </c>
      <c r="P72" s="6">
        <v>6.8965517241379309E-2</v>
      </c>
      <c r="Q72" s="6">
        <v>4.6511627906976744E-2</v>
      </c>
      <c r="R72" s="6">
        <v>5.2631578947368418E-2</v>
      </c>
      <c r="S72" s="6">
        <v>0.08</v>
      </c>
      <c r="T72" s="6">
        <v>0.1111111111111111</v>
      </c>
      <c r="U72" s="6">
        <v>0</v>
      </c>
      <c r="V72" s="6">
        <v>7.1428571428571425E-2</v>
      </c>
      <c r="W72" s="6">
        <v>0</v>
      </c>
      <c r="X72" s="6">
        <v>7.6923076923076927E-2</v>
      </c>
      <c r="Y72" s="6">
        <v>7.1428571428571425E-2</v>
      </c>
      <c r="Z72" s="6">
        <v>0</v>
      </c>
      <c r="AA72" s="6">
        <v>5.8823529411764705E-2</v>
      </c>
      <c r="AB72" s="6">
        <v>0</v>
      </c>
      <c r="AC72" s="6">
        <v>0.16666666666666666</v>
      </c>
      <c r="AD72" s="6">
        <v>0.1111111111111111</v>
      </c>
      <c r="AE72" s="6">
        <v>0</v>
      </c>
      <c r="AF72" s="6">
        <v>0.1</v>
      </c>
      <c r="AG72" s="6">
        <v>0.25</v>
      </c>
      <c r="AH72" s="6">
        <v>0.14285714285714285</v>
      </c>
      <c r="AI72" s="6">
        <v>0</v>
      </c>
      <c r="AJ72" s="6">
        <v>0</v>
      </c>
      <c r="AK72" s="6">
        <v>0</v>
      </c>
      <c r="AL72" s="6">
        <v>0</v>
      </c>
      <c r="AM72" s="6"/>
      <c r="AN72" s="6">
        <v>6.2992125984251968E-2</v>
      </c>
      <c r="AO72" s="6">
        <v>4.2105263157894736E-2</v>
      </c>
      <c r="AP72" s="6">
        <v>3.7037037037037035E-2</v>
      </c>
      <c r="AQ72" s="6">
        <v>6.3291139240506333E-2</v>
      </c>
      <c r="AR72" s="6">
        <v>6.25E-2</v>
      </c>
      <c r="AS72" s="6"/>
      <c r="AT72" s="6">
        <v>0.05</v>
      </c>
      <c r="AU72" s="6">
        <v>5.434782608695652E-2</v>
      </c>
      <c r="AV72" s="6">
        <v>4.6979865771812082E-2</v>
      </c>
      <c r="AW72" s="6"/>
      <c r="AX72" s="6">
        <v>1.7543859649122806E-2</v>
      </c>
      <c r="AY72" s="6">
        <v>6.1224489795918366E-2</v>
      </c>
      <c r="AZ72" s="6">
        <v>3.4482758620689655E-2</v>
      </c>
      <c r="BA72" s="6">
        <v>4.878048780487805E-2</v>
      </c>
      <c r="BB72" s="6">
        <v>4.2553191489361701E-2</v>
      </c>
      <c r="BC72" s="6">
        <v>5.4054054054054057E-2</v>
      </c>
      <c r="BD72" s="6">
        <v>7.1428571428571425E-2</v>
      </c>
      <c r="BE72" s="6">
        <v>3.4482758620689655E-2</v>
      </c>
      <c r="BF72" s="6">
        <v>7.1428571428571425E-2</v>
      </c>
      <c r="BG72" s="6">
        <v>0.04</v>
      </c>
      <c r="BH72" s="6">
        <v>4.3478260869565216E-2</v>
      </c>
      <c r="BI72" s="6">
        <v>7.6923076923076927E-2</v>
      </c>
      <c r="BJ72" s="6">
        <v>5.8823529411764705E-2</v>
      </c>
      <c r="BK72" s="6">
        <v>0</v>
      </c>
      <c r="BL72" s="6">
        <v>9.0909090909090912E-2</v>
      </c>
      <c r="BM72" s="6">
        <v>6.25E-2</v>
      </c>
      <c r="BN72" s="6">
        <v>9.0909090909090912E-2</v>
      </c>
      <c r="BO72" s="6">
        <v>0</v>
      </c>
      <c r="BP72" s="6">
        <v>0</v>
      </c>
      <c r="BQ72" s="6">
        <v>0</v>
      </c>
      <c r="BR72" s="6"/>
      <c r="BS72" s="6">
        <v>5.0955414012738856E-2</v>
      </c>
      <c r="BT72" s="6">
        <v>0.05</v>
      </c>
      <c r="BU72" s="6">
        <v>4.9019607843137254E-2</v>
      </c>
      <c r="BV72" s="6">
        <v>6.5573770491803282E-2</v>
      </c>
      <c r="BW72" s="6">
        <v>3.7735849056603772E-2</v>
      </c>
      <c r="BX72" s="6"/>
      <c r="BY72" s="6">
        <v>4.3715846994535519E-2</v>
      </c>
      <c r="BZ72" s="6">
        <v>5.128205128205128E-2</v>
      </c>
      <c r="CA72" s="6">
        <v>4.7619047619047616E-2</v>
      </c>
      <c r="CB72" s="6">
        <v>0.06</v>
      </c>
      <c r="CC72" s="6"/>
      <c r="CD72" s="6">
        <v>4.642857142857143E-2</v>
      </c>
      <c r="CE72" s="6">
        <v>5.3030303030303032E-2</v>
      </c>
      <c r="CF72" s="6">
        <v>6.5573770491803282E-2</v>
      </c>
      <c r="CG72" s="6"/>
      <c r="CH72" s="6">
        <v>4.9504950495049507E-2</v>
      </c>
      <c r="CI72" s="6">
        <v>5.2631578947368418E-2</v>
      </c>
      <c r="CJ72" s="6">
        <v>5.0724637681159424E-2</v>
      </c>
      <c r="CK72" s="6"/>
      <c r="CL72" s="6">
        <v>5.1724137931034482E-2</v>
      </c>
    </row>
    <row r="73" spans="1:90" ht="12.75">
      <c r="A73" s="4"/>
      <c r="B73" s="3">
        <f>'Values QF1'!B73</f>
        <v>0</v>
      </c>
      <c r="C73" s="25"/>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row>
  </sheetData>
  <autoFilter ref="A1:CL72"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Results Overview</vt:lpstr>
      <vt:lpstr>Ranking Calculator</vt:lpstr>
      <vt:lpstr>Comments  Legend</vt:lpstr>
      <vt:lpstr>French Employability Rankin (2)</vt:lpstr>
      <vt:lpstr>French Employability Ranking</vt:lpstr>
      <vt:lpstr>Top French Brands</vt:lpstr>
      <vt:lpstr>Top Cooperation Institution</vt:lpstr>
      <vt:lpstr>Breakdowns QF1</vt:lpstr>
      <vt:lpstr>Breakdowns QF2</vt:lpstr>
      <vt:lpstr>Respondent Profile</vt:lpstr>
      <vt:lpstr>Values QF1</vt:lpstr>
      <vt:lpstr>Values QF2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33758</dc:creator>
  <cp:lastModifiedBy>Victoire chacon</cp:lastModifiedBy>
  <dcterms:created xsi:type="dcterms:W3CDTF">2025-02-19T11:19:17Z</dcterms:created>
  <dcterms:modified xsi:type="dcterms:W3CDTF">2025-02-20T13:51:03Z</dcterms:modified>
</cp:coreProperties>
</file>