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8115" windowHeight="12585" activeTab="1"/>
  </bookViews>
  <sheets>
    <sheet name="dataset1" sheetId="1" r:id="rId1"/>
    <sheet name="dataset2" sheetId="5" r:id="rId2"/>
  </sheets>
  <calcPr calcId="144525"/>
</workbook>
</file>

<file path=xl/calcChain.xml><?xml version="1.0" encoding="utf-8"?>
<calcChain xmlns="http://schemas.openxmlformats.org/spreadsheetml/2006/main">
  <c r="K28" i="1" l="1"/>
  <c r="K29" i="1"/>
  <c r="K28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5" i="5"/>
  <c r="M22" i="5"/>
  <c r="G22" i="5" s="1"/>
  <c r="M21" i="5"/>
  <c r="G21" i="5" s="1"/>
  <c r="M20" i="5"/>
  <c r="G20" i="5" s="1"/>
  <c r="M19" i="5"/>
  <c r="G19" i="5" s="1"/>
  <c r="M18" i="5"/>
  <c r="G18" i="5" s="1"/>
  <c r="M17" i="5"/>
  <c r="G17" i="5" s="1"/>
  <c r="M16" i="5"/>
  <c r="G16" i="5" s="1"/>
  <c r="M15" i="5"/>
  <c r="G15" i="5" s="1"/>
  <c r="M14" i="5"/>
  <c r="G14" i="5" s="1"/>
  <c r="M13" i="5"/>
  <c r="G13" i="5" s="1"/>
  <c r="M25" i="5"/>
  <c r="M12" i="5"/>
  <c r="G12" i="5" s="1"/>
  <c r="M11" i="5"/>
  <c r="G11" i="5" s="1"/>
  <c r="M10" i="5"/>
  <c r="G10" i="5" s="1"/>
  <c r="M24" i="5"/>
  <c r="M9" i="5"/>
  <c r="G9" i="5" s="1"/>
  <c r="M8" i="5"/>
  <c r="G8" i="5" s="1"/>
  <c r="M7" i="5"/>
  <c r="G7" i="5" s="1"/>
  <c r="M6" i="5"/>
  <c r="G6" i="5" s="1"/>
  <c r="M5" i="5"/>
  <c r="G5" i="5" s="1"/>
  <c r="E29" i="1"/>
  <c r="E28" i="1"/>
  <c r="M6" i="1"/>
  <c r="M7" i="1"/>
  <c r="M8" i="1"/>
  <c r="M9" i="1"/>
  <c r="M10" i="1"/>
  <c r="M11" i="1"/>
  <c r="M12" i="1"/>
  <c r="M13" i="1"/>
  <c r="M26" i="1"/>
  <c r="M14" i="1"/>
  <c r="M15" i="1"/>
  <c r="M16" i="1"/>
  <c r="M17" i="1"/>
  <c r="M18" i="1"/>
  <c r="M19" i="1"/>
  <c r="M20" i="1"/>
  <c r="M25" i="1"/>
  <c r="M21" i="1"/>
  <c r="M22" i="1"/>
  <c r="M24" i="1"/>
  <c r="M23" i="1"/>
  <c r="M5" i="1"/>
  <c r="G5" i="1"/>
  <c r="E28" i="5" l="1"/>
  <c r="E29" i="5"/>
  <c r="K29" i="5"/>
</calcChain>
</file>

<file path=xl/sharedStrings.xml><?xml version="1.0" encoding="utf-8"?>
<sst xmlns="http://schemas.openxmlformats.org/spreadsheetml/2006/main" count="97" uniqueCount="55">
  <si>
    <t>Actions</t>
  </si>
  <si>
    <t>Profit</t>
  </si>
  <si>
    <t>Prix</t>
  </si>
  <si>
    <t>Benefice</t>
  </si>
  <si>
    <t>Dataset 1</t>
  </si>
  <si>
    <t>Sienna</t>
  </si>
  <si>
    <t>Emeric</t>
  </si>
  <si>
    <t>Dataset 2</t>
  </si>
  <si>
    <t>Share-GRUT</t>
  </si>
  <si>
    <t>Share-KMTG</t>
  </si>
  <si>
    <t>Share-GHIZ</t>
  </si>
  <si>
    <t>Share-NHWA</t>
  </si>
  <si>
    <t>Share-UEZB</t>
  </si>
  <si>
    <t>Share-LPDM</t>
  </si>
  <si>
    <t>Share-MTLR</t>
  </si>
  <si>
    <t>Share-USSR</t>
  </si>
  <si>
    <t>Share-GTQK</t>
  </si>
  <si>
    <t>Share-FKJW</t>
  </si>
  <si>
    <t>Share-MLGM</t>
  </si>
  <si>
    <t>Share-QLMK</t>
  </si>
  <si>
    <t>Share-WPLI</t>
  </si>
  <si>
    <t>Share-LGWG</t>
  </si>
  <si>
    <t>Share-ZSDE</t>
  </si>
  <si>
    <t>Share-SKKC</t>
  </si>
  <si>
    <t>Sahre-QQTU</t>
  </si>
  <si>
    <t>Share-GIAJ</t>
  </si>
  <si>
    <t>Share-XJMO</t>
  </si>
  <si>
    <t>Share-LRBZ</t>
  </si>
  <si>
    <t>Share-KZBL</t>
  </si>
  <si>
    <t>Share-EMOV</t>
  </si>
  <si>
    <t>Share-IFCP</t>
  </si>
  <si>
    <t>Total cost</t>
  </si>
  <si>
    <t>Total return</t>
  </si>
  <si>
    <t>Share-ECAQ</t>
  </si>
  <si>
    <t>Share-IXCI</t>
  </si>
  <si>
    <t>Share-FWBE</t>
  </si>
  <si>
    <t>Share-ZOFA</t>
  </si>
  <si>
    <t>Share-PLLK</t>
  </si>
  <si>
    <t>Share-YFVZ</t>
  </si>
  <si>
    <t>Share-PATS</t>
  </si>
  <si>
    <t>Share-NDKR</t>
  </si>
  <si>
    <t>Share-ALIY</t>
  </si>
  <si>
    <t>Share-JWGF</t>
  </si>
  <si>
    <t>Share-JGTW</t>
  </si>
  <si>
    <t>Share-FAPS</t>
  </si>
  <si>
    <t>Share-VCAX</t>
  </si>
  <si>
    <t>Share-LFXB</t>
  </si>
  <si>
    <t>Share-DWSK</t>
  </si>
  <si>
    <t>Share-XQII</t>
  </si>
  <si>
    <t>Share-ROOM</t>
  </si>
  <si>
    <t>Share-LXZU</t>
  </si>
  <si>
    <t>Ashare-ANFX</t>
  </si>
  <si>
    <t>Share-SCWM</t>
  </si>
  <si>
    <t>&lt; 10 €</t>
  </si>
  <si>
    <t>&lt;10€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</si>
</sst>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0" borderId="3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1" fillId="5" borderId="1" xfId="0" applyFont="1" applyFill="1" applyBorder="1"/>
    <xf numFmtId="0" fontId="1" fillId="6" borderId="1" xfId="0" applyFont="1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1" fillId="6" borderId="1" xfId="0" applyFont="1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9"/>
  <sheetViews>
    <sheetView workbookViewId="0">
      <selection activeCell="H10" sqref="H10"/>
    </sheetView>
  </sheetViews>
  <sheetFormatPr baseColWidth="10" defaultRowHeight="15" x14ac:dyDescent="0.25"/>
  <cols>
    <col min="1" max="7" width="11.42578125" style="1"/>
    <col min="8" max="8" width="2.85546875" style="1" customWidth="1"/>
    <col min="9" max="9" width="11.42578125" style="1"/>
    <col min="10" max="10" width="13.140625" style="1" customWidth="1"/>
    <col min="11" max="11" width="11.42578125" style="1"/>
    <col min="12" max="12" width="11.7109375" style="1" customWidth="1"/>
    <col min="13" max="16384" width="11.42578125" style="1"/>
  </cols>
  <sheetData>
    <row r="2" spans="2:13" x14ac:dyDescent="0.25">
      <c r="B2" s="2" t="s">
        <v>4</v>
      </c>
    </row>
    <row r="3" spans="2:13" x14ac:dyDescent="0.25">
      <c r="C3" s="2" t="s">
        <v>5</v>
      </c>
      <c r="I3" s="2" t="s">
        <v>6</v>
      </c>
    </row>
    <row r="4" spans="2:13" x14ac:dyDescent="0.25">
      <c r="C4" s="3"/>
      <c r="D4" s="10" t="s">
        <v>0</v>
      </c>
      <c r="E4" s="11" t="s">
        <v>2</v>
      </c>
      <c r="F4" s="8" t="s">
        <v>1</v>
      </c>
      <c r="G4" s="12" t="s">
        <v>3</v>
      </c>
      <c r="I4" s="3"/>
      <c r="J4" s="10" t="s">
        <v>0</v>
      </c>
      <c r="K4" s="11" t="s">
        <v>2</v>
      </c>
      <c r="L4" s="8" t="s">
        <v>1</v>
      </c>
      <c r="M4" s="12" t="s">
        <v>3</v>
      </c>
    </row>
    <row r="5" spans="2:13" x14ac:dyDescent="0.25">
      <c r="D5" s="6" t="s">
        <v>8</v>
      </c>
      <c r="E5" s="7">
        <v>498.76</v>
      </c>
      <c r="F5" s="6">
        <v>39.42</v>
      </c>
      <c r="G5" s="7">
        <f>E5*F5/100</f>
        <v>196.61119200000002</v>
      </c>
      <c r="J5" s="6" t="s">
        <v>9</v>
      </c>
      <c r="K5" s="7">
        <v>23.21</v>
      </c>
      <c r="L5" s="6">
        <v>39.97</v>
      </c>
      <c r="M5" s="7">
        <f>K5*L5/100</f>
        <v>9.277037</v>
      </c>
    </row>
    <row r="6" spans="2:13" x14ac:dyDescent="0.25">
      <c r="J6" s="6" t="s">
        <v>10</v>
      </c>
      <c r="K6" s="7">
        <v>28</v>
      </c>
      <c r="L6" s="6">
        <v>39.89</v>
      </c>
      <c r="M6" s="7">
        <f t="shared" ref="M6:M13" si="0">K6*L6/100</f>
        <v>11.1692</v>
      </c>
    </row>
    <row r="7" spans="2:13" x14ac:dyDescent="0.25">
      <c r="J7" s="6" t="s">
        <v>11</v>
      </c>
      <c r="K7" s="7">
        <v>29.18</v>
      </c>
      <c r="L7" s="6">
        <v>39.770000000000003</v>
      </c>
      <c r="M7" s="7">
        <f t="shared" si="0"/>
        <v>11.604886</v>
      </c>
    </row>
    <row r="8" spans="2:13" x14ac:dyDescent="0.25">
      <c r="J8" s="6" t="s">
        <v>12</v>
      </c>
      <c r="K8" s="7">
        <v>24.87</v>
      </c>
      <c r="L8" s="6">
        <v>39.43</v>
      </c>
      <c r="M8" s="7">
        <f t="shared" si="0"/>
        <v>9.806241</v>
      </c>
    </row>
    <row r="9" spans="2:13" x14ac:dyDescent="0.25">
      <c r="J9" s="6" t="s">
        <v>13</v>
      </c>
      <c r="K9" s="7">
        <v>39.35</v>
      </c>
      <c r="L9" s="6">
        <v>39.729999999999997</v>
      </c>
      <c r="M9" s="7">
        <f t="shared" si="0"/>
        <v>15.633754999999999</v>
      </c>
    </row>
    <row r="10" spans="2:13" x14ac:dyDescent="0.25">
      <c r="J10" s="6" t="s">
        <v>14</v>
      </c>
      <c r="K10" s="7">
        <v>16.489999999999998</v>
      </c>
      <c r="L10" s="6">
        <v>39.97</v>
      </c>
      <c r="M10" s="7">
        <f t="shared" si="0"/>
        <v>6.5910529999999996</v>
      </c>
    </row>
    <row r="11" spans="2:13" x14ac:dyDescent="0.25">
      <c r="J11" s="6" t="s">
        <v>15</v>
      </c>
      <c r="K11" s="7">
        <v>25.62</v>
      </c>
      <c r="L11" s="6">
        <v>39.56</v>
      </c>
      <c r="M11" s="7">
        <f t="shared" si="0"/>
        <v>10.135272000000001</v>
      </c>
    </row>
    <row r="12" spans="2:13" x14ac:dyDescent="0.25">
      <c r="J12" s="6" t="s">
        <v>16</v>
      </c>
      <c r="K12" s="7">
        <v>15.4</v>
      </c>
      <c r="L12" s="6">
        <v>39.950000000000003</v>
      </c>
      <c r="M12" s="7">
        <f t="shared" si="0"/>
        <v>6.1523000000000003</v>
      </c>
    </row>
    <row r="13" spans="2:13" x14ac:dyDescent="0.25">
      <c r="J13" s="6" t="s">
        <v>17</v>
      </c>
      <c r="K13" s="7">
        <v>21.08</v>
      </c>
      <c r="L13" s="6">
        <v>39.78</v>
      </c>
      <c r="M13" s="7">
        <f t="shared" si="0"/>
        <v>8.385624</v>
      </c>
    </row>
    <row r="14" spans="2:13" x14ac:dyDescent="0.25">
      <c r="J14" s="6" t="s">
        <v>19</v>
      </c>
      <c r="K14" s="7">
        <v>17.38</v>
      </c>
      <c r="L14" s="6">
        <v>39.49</v>
      </c>
      <c r="M14" s="7">
        <f t="shared" ref="M14:M26" si="1">K14*L14/100</f>
        <v>6.8633619999999995</v>
      </c>
    </row>
    <row r="15" spans="2:13" x14ac:dyDescent="0.25">
      <c r="J15" s="6" t="s">
        <v>20</v>
      </c>
      <c r="K15" s="7">
        <v>34.64</v>
      </c>
      <c r="L15" s="6">
        <v>39.909999999999997</v>
      </c>
      <c r="M15" s="7">
        <f t="shared" si="1"/>
        <v>13.824824</v>
      </c>
    </row>
    <row r="16" spans="2:13" x14ac:dyDescent="0.25">
      <c r="J16" s="6" t="s">
        <v>21</v>
      </c>
      <c r="K16" s="7">
        <v>31.41</v>
      </c>
      <c r="L16" s="6">
        <v>39.5</v>
      </c>
      <c r="M16" s="7">
        <f t="shared" si="1"/>
        <v>12.40695</v>
      </c>
    </row>
    <row r="17" spans="3:13" x14ac:dyDescent="0.25">
      <c r="J17" s="6" t="s">
        <v>22</v>
      </c>
      <c r="K17" s="7">
        <v>15.11</v>
      </c>
      <c r="L17" s="6">
        <v>39.880000000000003</v>
      </c>
      <c r="M17" s="7">
        <f t="shared" si="1"/>
        <v>6.025868</v>
      </c>
    </row>
    <row r="18" spans="3:13" x14ac:dyDescent="0.25">
      <c r="J18" s="6" t="s">
        <v>23</v>
      </c>
      <c r="K18" s="7">
        <v>24.87</v>
      </c>
      <c r="L18" s="6">
        <v>39.49</v>
      </c>
      <c r="M18" s="7">
        <f t="shared" si="1"/>
        <v>9.8211630000000021</v>
      </c>
    </row>
    <row r="19" spans="3:13" x14ac:dyDescent="0.25">
      <c r="J19" s="6" t="s">
        <v>24</v>
      </c>
      <c r="K19" s="7">
        <v>33.19</v>
      </c>
      <c r="L19" s="6">
        <v>39.6</v>
      </c>
      <c r="M19" s="7">
        <f t="shared" si="1"/>
        <v>13.14324</v>
      </c>
    </row>
    <row r="20" spans="3:13" x14ac:dyDescent="0.25">
      <c r="J20" s="6" t="s">
        <v>25</v>
      </c>
      <c r="K20" s="7">
        <v>10.75</v>
      </c>
      <c r="L20" s="6">
        <v>39.9</v>
      </c>
      <c r="M20" s="7">
        <f t="shared" si="1"/>
        <v>4.28925</v>
      </c>
    </row>
    <row r="21" spans="3:13" x14ac:dyDescent="0.25">
      <c r="J21" s="6" t="s">
        <v>27</v>
      </c>
      <c r="K21" s="7">
        <v>32.9</v>
      </c>
      <c r="L21" s="6">
        <v>39.950000000000003</v>
      </c>
      <c r="M21" s="7">
        <f t="shared" si="1"/>
        <v>13.143549999999999</v>
      </c>
    </row>
    <row r="22" spans="3:13" x14ac:dyDescent="0.25">
      <c r="J22" s="6" t="s">
        <v>28</v>
      </c>
      <c r="K22" s="7">
        <v>28.99</v>
      </c>
      <c r="L22" s="6">
        <v>39.14</v>
      </c>
      <c r="M22" s="7">
        <f t="shared" si="1"/>
        <v>11.346686</v>
      </c>
    </row>
    <row r="23" spans="3:13" x14ac:dyDescent="0.25">
      <c r="I23" s="2" t="s">
        <v>53</v>
      </c>
      <c r="J23" s="6" t="s">
        <v>30</v>
      </c>
      <c r="K23" s="7">
        <v>29.23</v>
      </c>
      <c r="L23" s="6">
        <v>39.880000000000003</v>
      </c>
      <c r="M23" s="7">
        <f t="shared" si="1"/>
        <v>11.656924000000002</v>
      </c>
    </row>
    <row r="24" spans="3:13" x14ac:dyDescent="0.25">
      <c r="I24" s="3"/>
      <c r="J24" s="6" t="s">
        <v>29</v>
      </c>
      <c r="K24" s="7">
        <v>8.89</v>
      </c>
      <c r="L24" s="6">
        <v>39.520000000000003</v>
      </c>
      <c r="M24" s="7">
        <f t="shared" si="1"/>
        <v>3.5133280000000009</v>
      </c>
    </row>
    <row r="25" spans="3:13" x14ac:dyDescent="0.25">
      <c r="J25" s="6" t="s">
        <v>26</v>
      </c>
      <c r="K25" s="7">
        <v>9.39</v>
      </c>
      <c r="L25" s="6">
        <v>39.979999999999997</v>
      </c>
      <c r="M25" s="7">
        <f t="shared" si="1"/>
        <v>3.7541219999999997</v>
      </c>
    </row>
    <row r="26" spans="3:13" x14ac:dyDescent="0.25">
      <c r="J26" s="6" t="s">
        <v>18</v>
      </c>
      <c r="K26" s="7">
        <v>0.01</v>
      </c>
      <c r="L26" s="6">
        <v>18.86</v>
      </c>
      <c r="M26" s="7">
        <f t="shared" si="1"/>
        <v>1.8859999999999999E-3</v>
      </c>
    </row>
    <row r="27" spans="3:13" x14ac:dyDescent="0.25">
      <c r="C27" s="2" t="s">
        <v>5</v>
      </c>
      <c r="I27" s="2" t="s">
        <v>6</v>
      </c>
    </row>
    <row r="28" spans="3:13" x14ac:dyDescent="0.25">
      <c r="C28" s="3"/>
      <c r="D28" s="10" t="s">
        <v>31</v>
      </c>
      <c r="E28" s="6">
        <f>SUM(E5)</f>
        <v>498.76</v>
      </c>
      <c r="I28" s="3"/>
      <c r="J28" s="10" t="s">
        <v>31</v>
      </c>
      <c r="K28" s="6">
        <f>SUM(K5:K26)</f>
        <v>499.96000000000004</v>
      </c>
    </row>
    <row r="29" spans="3:13" x14ac:dyDescent="0.25">
      <c r="D29" s="13" t="s">
        <v>32</v>
      </c>
      <c r="E29" s="7">
        <f>SUM(G5)</f>
        <v>196.61119200000002</v>
      </c>
      <c r="J29" s="13" t="s">
        <v>32</v>
      </c>
      <c r="K29" s="7">
        <f>SUM(M5:M26)</f>
        <v>198.54652100000004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9"/>
  <sheetViews>
    <sheetView tabSelected="1" topLeftCell="B1" workbookViewId="0">
      <selection activeCell="I11" sqref="I11"/>
    </sheetView>
  </sheetViews>
  <sheetFormatPr baseColWidth="10" defaultRowHeight="15" x14ac:dyDescent="0.25"/>
  <cols>
    <col min="1" max="3" width="11.42578125" style="1"/>
    <col min="4" max="4" width="12.85546875" style="1" customWidth="1"/>
    <col min="5" max="7" width="11.42578125" style="1"/>
    <col min="8" max="8" width="2.85546875" style="1" customWidth="1"/>
    <col min="9" max="9" width="11.42578125" style="1"/>
    <col min="10" max="10" width="12.85546875" style="1" customWidth="1"/>
    <col min="11" max="11" width="11.42578125" style="1"/>
    <col min="12" max="12" width="11.7109375" style="1" customWidth="1"/>
    <col min="13" max="16384" width="11.42578125" style="1"/>
  </cols>
  <sheetData>
    <row r="2" spans="2:13" x14ac:dyDescent="0.25">
      <c r="B2" s="2" t="s">
        <v>7</v>
      </c>
    </row>
    <row r="3" spans="2:13" x14ac:dyDescent="0.25">
      <c r="C3" s="2" t="s">
        <v>5</v>
      </c>
      <c r="I3" s="2" t="s">
        <v>6</v>
      </c>
    </row>
    <row r="4" spans="2:13" x14ac:dyDescent="0.25">
      <c r="C4" s="3"/>
      <c r="D4" s="13" t="s">
        <v>0</v>
      </c>
      <c r="E4" s="8" t="s">
        <v>2</v>
      </c>
      <c r="F4" s="11" t="s">
        <v>1</v>
      </c>
      <c r="G4" s="9" t="s">
        <v>3</v>
      </c>
      <c r="I4" s="3"/>
      <c r="J4" s="10" t="s">
        <v>0</v>
      </c>
      <c r="K4" s="11" t="s">
        <v>2</v>
      </c>
      <c r="L4" s="8" t="s">
        <v>1</v>
      </c>
      <c r="M4" s="12" t="s">
        <v>3</v>
      </c>
    </row>
    <row r="5" spans="2:13" x14ac:dyDescent="0.25">
      <c r="D5" s="7" t="s">
        <v>33</v>
      </c>
      <c r="E5" s="6">
        <f>K5</f>
        <v>31.66</v>
      </c>
      <c r="F5" s="7">
        <f t="shared" ref="F5:G20" si="0">L5</f>
        <v>39.49</v>
      </c>
      <c r="G5" s="6">
        <f t="shared" si="0"/>
        <v>12.502534000000001</v>
      </c>
      <c r="J5" s="6" t="s">
        <v>33</v>
      </c>
      <c r="K5" s="7">
        <v>31.66</v>
      </c>
      <c r="L5" s="6">
        <v>39.49</v>
      </c>
      <c r="M5" s="7">
        <f>K5*L5/100</f>
        <v>12.502534000000001</v>
      </c>
    </row>
    <row r="6" spans="2:13" x14ac:dyDescent="0.25">
      <c r="D6" s="7" t="s">
        <v>34</v>
      </c>
      <c r="E6" s="6">
        <f t="shared" ref="E6:E22" si="1">K6</f>
        <v>26.32</v>
      </c>
      <c r="F6" s="7">
        <f t="shared" si="0"/>
        <v>39.4</v>
      </c>
      <c r="G6" s="6">
        <f t="shared" si="0"/>
        <v>10.37008</v>
      </c>
      <c r="J6" s="6" t="s">
        <v>34</v>
      </c>
      <c r="K6" s="7">
        <v>26.32</v>
      </c>
      <c r="L6" s="6">
        <v>39.4</v>
      </c>
      <c r="M6" s="7">
        <f t="shared" ref="M6:M9" si="2">K6*L6/100</f>
        <v>10.37008</v>
      </c>
    </row>
    <row r="7" spans="2:13" x14ac:dyDescent="0.25">
      <c r="D7" s="7" t="s">
        <v>35</v>
      </c>
      <c r="E7" s="6">
        <f t="shared" si="1"/>
        <v>18.309999999999999</v>
      </c>
      <c r="F7" s="7">
        <f t="shared" si="0"/>
        <v>39.82</v>
      </c>
      <c r="G7" s="6">
        <f t="shared" si="0"/>
        <v>7.291042</v>
      </c>
      <c r="J7" s="6" t="s">
        <v>35</v>
      </c>
      <c r="K7" s="7">
        <v>18.309999999999999</v>
      </c>
      <c r="L7" s="6">
        <v>39.82</v>
      </c>
      <c r="M7" s="7">
        <f t="shared" si="2"/>
        <v>7.291042</v>
      </c>
    </row>
    <row r="8" spans="2:13" x14ac:dyDescent="0.25">
      <c r="D8" s="7" t="s">
        <v>36</v>
      </c>
      <c r="E8" s="6">
        <f t="shared" si="1"/>
        <v>25.32</v>
      </c>
      <c r="F8" s="7">
        <f t="shared" si="0"/>
        <v>39.78</v>
      </c>
      <c r="G8" s="6">
        <f t="shared" si="0"/>
        <v>10.072296</v>
      </c>
      <c r="J8" s="6" t="s">
        <v>36</v>
      </c>
      <c r="K8" s="7">
        <v>25.32</v>
      </c>
      <c r="L8" s="6">
        <v>39.78</v>
      </c>
      <c r="M8" s="7">
        <f t="shared" si="2"/>
        <v>10.072296</v>
      </c>
    </row>
    <row r="9" spans="2:13" x14ac:dyDescent="0.25">
      <c r="D9" s="7" t="s">
        <v>37</v>
      </c>
      <c r="E9" s="6">
        <f t="shared" si="1"/>
        <v>19.940000000000001</v>
      </c>
      <c r="F9" s="7">
        <f t="shared" si="0"/>
        <v>39.909999999999997</v>
      </c>
      <c r="G9" s="6">
        <f t="shared" si="0"/>
        <v>7.9580539999999997</v>
      </c>
      <c r="J9" s="6" t="s">
        <v>37</v>
      </c>
      <c r="K9" s="7">
        <v>19.940000000000001</v>
      </c>
      <c r="L9" s="6">
        <v>39.909999999999997</v>
      </c>
      <c r="M9" s="7">
        <f t="shared" si="2"/>
        <v>7.9580539999999997</v>
      </c>
    </row>
    <row r="10" spans="2:13" x14ac:dyDescent="0.25">
      <c r="D10" s="7" t="s">
        <v>38</v>
      </c>
      <c r="E10" s="6">
        <f t="shared" si="1"/>
        <v>22.55</v>
      </c>
      <c r="F10" s="7">
        <f t="shared" si="0"/>
        <v>39.1</v>
      </c>
      <c r="G10" s="6">
        <f t="shared" si="0"/>
        <v>8.8170500000000001</v>
      </c>
      <c r="J10" s="6" t="s">
        <v>38</v>
      </c>
      <c r="K10" s="7">
        <v>22.55</v>
      </c>
      <c r="L10" s="6">
        <v>39.1</v>
      </c>
      <c r="M10" s="7">
        <f t="shared" ref="M10:M22" si="3">K10*L10/100</f>
        <v>8.8170500000000001</v>
      </c>
    </row>
    <row r="11" spans="2:13" x14ac:dyDescent="0.25">
      <c r="D11" s="7" t="s">
        <v>51</v>
      </c>
      <c r="E11" s="6">
        <f t="shared" si="1"/>
        <v>38.549999999999997</v>
      </c>
      <c r="F11" s="7">
        <f t="shared" si="0"/>
        <v>39.72</v>
      </c>
      <c r="G11" s="6">
        <f t="shared" si="0"/>
        <v>15.312059999999999</v>
      </c>
      <c r="J11" s="6" t="s">
        <v>51</v>
      </c>
      <c r="K11" s="7">
        <v>38.549999999999997</v>
      </c>
      <c r="L11" s="6">
        <v>39.72</v>
      </c>
      <c r="M11" s="7">
        <f t="shared" si="3"/>
        <v>15.312059999999999</v>
      </c>
    </row>
    <row r="12" spans="2:13" x14ac:dyDescent="0.25">
      <c r="D12" s="7" t="s">
        <v>39</v>
      </c>
      <c r="E12" s="6">
        <f t="shared" si="1"/>
        <v>27.7</v>
      </c>
      <c r="F12" s="7">
        <f t="shared" si="0"/>
        <v>39.97</v>
      </c>
      <c r="G12" s="6">
        <f t="shared" si="0"/>
        <v>11.071689999999998</v>
      </c>
      <c r="J12" s="6" t="s">
        <v>39</v>
      </c>
      <c r="K12" s="7">
        <v>27.7</v>
      </c>
      <c r="L12" s="6">
        <v>39.97</v>
      </c>
      <c r="M12" s="7">
        <f t="shared" si="3"/>
        <v>11.071689999999998</v>
      </c>
    </row>
    <row r="13" spans="2:13" x14ac:dyDescent="0.25">
      <c r="D13" s="7" t="s">
        <v>40</v>
      </c>
      <c r="E13" s="6">
        <f t="shared" si="1"/>
        <v>33.06</v>
      </c>
      <c r="F13" s="7">
        <f t="shared" si="0"/>
        <v>39.909999999999997</v>
      </c>
      <c r="G13" s="6">
        <f t="shared" si="0"/>
        <v>13.194246</v>
      </c>
      <c r="J13" s="6" t="s">
        <v>40</v>
      </c>
      <c r="K13" s="7">
        <v>33.06</v>
      </c>
      <c r="L13" s="6">
        <v>39.909999999999997</v>
      </c>
      <c r="M13" s="7">
        <f t="shared" si="3"/>
        <v>13.194246</v>
      </c>
    </row>
    <row r="14" spans="2:13" x14ac:dyDescent="0.25">
      <c r="D14" s="7" t="s">
        <v>41</v>
      </c>
      <c r="E14" s="6">
        <f t="shared" si="1"/>
        <v>29.08</v>
      </c>
      <c r="F14" s="7">
        <f t="shared" si="0"/>
        <v>39.93</v>
      </c>
      <c r="G14" s="6">
        <f t="shared" si="0"/>
        <v>11.611643999999998</v>
      </c>
      <c r="J14" s="6" t="s">
        <v>41</v>
      </c>
      <c r="K14" s="7">
        <v>29.08</v>
      </c>
      <c r="L14" s="6">
        <v>39.93</v>
      </c>
      <c r="M14" s="7">
        <f t="shared" si="3"/>
        <v>11.611643999999998</v>
      </c>
    </row>
    <row r="15" spans="2:13" x14ac:dyDescent="0.25">
      <c r="D15" s="7" t="s">
        <v>42</v>
      </c>
      <c r="E15" s="6">
        <f t="shared" si="1"/>
        <v>48.69</v>
      </c>
      <c r="F15" s="7">
        <f t="shared" si="0"/>
        <v>39.93</v>
      </c>
      <c r="G15" s="6">
        <f t="shared" si="0"/>
        <v>19.441917</v>
      </c>
      <c r="J15" s="6" t="s">
        <v>42</v>
      </c>
      <c r="K15" s="7">
        <v>48.69</v>
      </c>
      <c r="L15" s="6">
        <v>39.93</v>
      </c>
      <c r="M15" s="7">
        <f t="shared" si="3"/>
        <v>19.441917</v>
      </c>
    </row>
    <row r="16" spans="2:13" x14ac:dyDescent="0.25">
      <c r="D16" s="7" t="s">
        <v>43</v>
      </c>
      <c r="E16" s="6">
        <f t="shared" si="1"/>
        <v>35.29</v>
      </c>
      <c r="F16" s="7">
        <f t="shared" si="0"/>
        <v>39.43</v>
      </c>
      <c r="G16" s="6">
        <f t="shared" si="0"/>
        <v>13.914847</v>
      </c>
      <c r="J16" s="6" t="s">
        <v>43</v>
      </c>
      <c r="K16" s="7">
        <v>35.29</v>
      </c>
      <c r="L16" s="6">
        <v>39.43</v>
      </c>
      <c r="M16" s="7">
        <f t="shared" si="3"/>
        <v>13.914847</v>
      </c>
    </row>
    <row r="17" spans="3:13" x14ac:dyDescent="0.25">
      <c r="D17" s="7" t="s">
        <v>44</v>
      </c>
      <c r="E17" s="6">
        <f t="shared" si="1"/>
        <v>32.57</v>
      </c>
      <c r="F17" s="7">
        <f t="shared" si="0"/>
        <v>39.54</v>
      </c>
      <c r="G17" s="6">
        <f t="shared" si="0"/>
        <v>12.878178</v>
      </c>
      <c r="J17" s="6" t="s">
        <v>44</v>
      </c>
      <c r="K17" s="7">
        <v>32.57</v>
      </c>
      <c r="L17" s="6">
        <v>39.54</v>
      </c>
      <c r="M17" s="7">
        <f t="shared" si="3"/>
        <v>12.878178</v>
      </c>
    </row>
    <row r="18" spans="3:13" x14ac:dyDescent="0.25">
      <c r="D18" s="7" t="s">
        <v>45</v>
      </c>
      <c r="E18" s="6">
        <f t="shared" si="1"/>
        <v>27.42</v>
      </c>
      <c r="F18" s="7">
        <f t="shared" si="0"/>
        <v>38.99</v>
      </c>
      <c r="G18" s="6">
        <f t="shared" si="0"/>
        <v>10.691058</v>
      </c>
      <c r="J18" s="6" t="s">
        <v>45</v>
      </c>
      <c r="K18" s="7">
        <v>27.42</v>
      </c>
      <c r="L18" s="6">
        <v>38.99</v>
      </c>
      <c r="M18" s="7">
        <f t="shared" si="3"/>
        <v>10.691058</v>
      </c>
    </row>
    <row r="19" spans="3:13" x14ac:dyDescent="0.25">
      <c r="D19" s="7" t="s">
        <v>46</v>
      </c>
      <c r="E19" s="6">
        <f t="shared" si="1"/>
        <v>14.83</v>
      </c>
      <c r="F19" s="7">
        <f t="shared" si="0"/>
        <v>39.79</v>
      </c>
      <c r="G19" s="6">
        <f t="shared" si="0"/>
        <v>5.9008569999999994</v>
      </c>
      <c r="J19" s="6" t="s">
        <v>46</v>
      </c>
      <c r="K19" s="7">
        <v>14.83</v>
      </c>
      <c r="L19" s="6">
        <v>39.79</v>
      </c>
      <c r="M19" s="7">
        <f t="shared" si="3"/>
        <v>5.9008569999999994</v>
      </c>
    </row>
    <row r="20" spans="3:13" x14ac:dyDescent="0.25">
      <c r="D20" s="7" t="s">
        <v>47</v>
      </c>
      <c r="E20" s="6">
        <f t="shared" si="1"/>
        <v>29.49</v>
      </c>
      <c r="F20" s="7">
        <f t="shared" si="0"/>
        <v>39.35</v>
      </c>
      <c r="G20" s="6">
        <f t="shared" si="0"/>
        <v>11.604315</v>
      </c>
      <c r="J20" s="6" t="s">
        <v>47</v>
      </c>
      <c r="K20" s="7">
        <v>29.49</v>
      </c>
      <c r="L20" s="6">
        <v>39.35</v>
      </c>
      <c r="M20" s="7">
        <f t="shared" si="3"/>
        <v>11.604315</v>
      </c>
    </row>
    <row r="21" spans="3:13" x14ac:dyDescent="0.25">
      <c r="D21" s="7" t="s">
        <v>48</v>
      </c>
      <c r="E21" s="6">
        <f t="shared" si="1"/>
        <v>13.42</v>
      </c>
      <c r="F21" s="7">
        <f t="shared" ref="F21:F22" si="4">L21</f>
        <v>39.51</v>
      </c>
      <c r="G21" s="6">
        <f t="shared" ref="G21:G23" si="5">M21</f>
        <v>5.3022419999999997</v>
      </c>
      <c r="J21" s="6" t="s">
        <v>48</v>
      </c>
      <c r="K21" s="7">
        <v>13.42</v>
      </c>
      <c r="L21" s="6">
        <v>39.51</v>
      </c>
      <c r="M21" s="7">
        <f t="shared" si="3"/>
        <v>5.3022419999999997</v>
      </c>
    </row>
    <row r="22" spans="3:13" x14ac:dyDescent="0.25">
      <c r="D22" s="7" t="s">
        <v>49</v>
      </c>
      <c r="E22" s="6">
        <f t="shared" si="1"/>
        <v>15.06</v>
      </c>
      <c r="F22" s="7">
        <f t="shared" si="4"/>
        <v>39.229999999999997</v>
      </c>
      <c r="G22" s="14">
        <f t="shared" si="5"/>
        <v>5.9080380000000003</v>
      </c>
      <c r="J22" s="6" t="s">
        <v>49</v>
      </c>
      <c r="K22" s="7">
        <v>15.06</v>
      </c>
      <c r="L22" s="6">
        <v>39.229999999999997</v>
      </c>
      <c r="M22" s="7">
        <f t="shared" si="3"/>
        <v>5.9080380000000003</v>
      </c>
    </row>
    <row r="23" spans="3:13" x14ac:dyDescent="0.25">
      <c r="D23" s="4"/>
      <c r="E23" s="4"/>
      <c r="F23" s="4"/>
      <c r="G23" s="5"/>
      <c r="I23" s="2" t="s">
        <v>54</v>
      </c>
    </row>
    <row r="24" spans="3:13" x14ac:dyDescent="0.25">
      <c r="I24" s="3"/>
      <c r="J24" s="6" t="s">
        <v>50</v>
      </c>
      <c r="K24" s="7">
        <v>4.24</v>
      </c>
      <c r="L24" s="6">
        <v>39.54</v>
      </c>
      <c r="M24" s="7">
        <f>K24*L24/100</f>
        <v>1.676496</v>
      </c>
    </row>
    <row r="25" spans="3:13" x14ac:dyDescent="0.25">
      <c r="J25" s="6" t="s">
        <v>52</v>
      </c>
      <c r="K25" s="7">
        <v>6.42</v>
      </c>
      <c r="L25" s="6">
        <v>38.1</v>
      </c>
      <c r="M25" s="7">
        <f>K25*L25/100</f>
        <v>2.4460199999999999</v>
      </c>
    </row>
    <row r="27" spans="3:13" x14ac:dyDescent="0.25">
      <c r="C27" s="2" t="s">
        <v>5</v>
      </c>
      <c r="I27" s="2" t="s">
        <v>6</v>
      </c>
    </row>
    <row r="28" spans="3:13" x14ac:dyDescent="0.25">
      <c r="C28" s="3"/>
      <c r="D28" s="10" t="s">
        <v>31</v>
      </c>
      <c r="E28" s="6">
        <f>SUM(E5:E22)</f>
        <v>489.26000000000005</v>
      </c>
      <c r="I28" s="3"/>
      <c r="J28" s="10" t="s">
        <v>31</v>
      </c>
      <c r="K28" s="6">
        <f>SUM(K5:K25)</f>
        <v>499.92000000000007</v>
      </c>
    </row>
    <row r="29" spans="3:13" x14ac:dyDescent="0.25">
      <c r="D29" s="13" t="s">
        <v>32</v>
      </c>
      <c r="E29" s="7">
        <f>SUM(G5:G22)</f>
        <v>193.84214800000001</v>
      </c>
      <c r="J29" s="13" t="s">
        <v>32</v>
      </c>
      <c r="K29" s="7">
        <f>SUM(M5:M25)</f>
        <v>197.964664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dataset1</vt:lpstr>
      <vt:lpstr>dataset2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Konatsune</dc:creator>
  <cp:lastModifiedBy>Konatsune</cp:lastModifiedBy>
  <dcterms:created xsi:type="dcterms:W3CDTF">2021-06-04T12:03:42Z</dcterms:created>
  <dcterms:modified xsi:type="dcterms:W3CDTF">2021-06-04T17:58:45Z</dcterms:modified>
</cp:coreProperties>
</file>