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0" windowWidth="15345" windowHeight="4485" activeTab="1"/>
  </bookViews>
  <sheets>
    <sheet name="Planilha3" sheetId="3" r:id="rId1"/>
    <sheet name="Planilha1" sheetId="1" r:id="rId2"/>
    <sheet name="Planilha2" sheetId="2" r:id="rId3"/>
  </sheet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I6" i="1"/>
  <c r="K6" i="1" s="1"/>
  <c r="I9" i="1"/>
  <c r="K9" i="1" s="1"/>
  <c r="I10" i="1"/>
  <c r="K10" i="1" s="1"/>
  <c r="I4" i="1"/>
  <c r="K4" i="1" s="1"/>
  <c r="D13" i="1"/>
  <c r="J13" i="1" s="1"/>
  <c r="D17" i="1"/>
  <c r="J17" i="1" s="1"/>
  <c r="D18" i="1"/>
  <c r="J18" i="1" s="1"/>
  <c r="D19" i="1"/>
  <c r="J19" i="1" s="1"/>
  <c r="B19" i="1"/>
  <c r="B18" i="1"/>
  <c r="B17" i="1"/>
  <c r="I8" i="1" s="1"/>
  <c r="K8" i="1" s="1"/>
  <c r="B16" i="1"/>
  <c r="I7" i="1" s="1"/>
  <c r="K7" i="1" s="1"/>
  <c r="B15" i="1"/>
  <c r="D15" i="1" s="1"/>
  <c r="J15" i="1" s="1"/>
  <c r="B14" i="1"/>
  <c r="D14" i="1" s="1"/>
  <c r="J14" i="1" s="1"/>
  <c r="B13" i="1"/>
  <c r="F9" i="1"/>
  <c r="I5" i="1" l="1"/>
  <c r="K5" i="1" s="1"/>
  <c r="D16" i="1"/>
  <c r="J16" i="1" s="1"/>
</calcChain>
</file>

<file path=xl/sharedStrings.xml><?xml version="1.0" encoding="utf-8"?>
<sst xmlns="http://schemas.openxmlformats.org/spreadsheetml/2006/main" count="63" uniqueCount="38">
  <si>
    <t>ITENS</t>
  </si>
  <si>
    <t>MÊS 1</t>
  </si>
  <si>
    <t>MÊS 2</t>
  </si>
  <si>
    <t>MÊS 4</t>
  </si>
  <si>
    <t xml:space="preserve">MÊS 3 </t>
  </si>
  <si>
    <t>VMD - Venda Media Diaria</t>
  </si>
  <si>
    <t>VMD</t>
  </si>
  <si>
    <t xml:space="preserve"> PROD A</t>
  </si>
  <si>
    <t xml:space="preserve"> PROD B</t>
  </si>
  <si>
    <t xml:space="preserve"> PROD C</t>
  </si>
  <si>
    <t xml:space="preserve"> PROD D</t>
  </si>
  <si>
    <t xml:space="preserve"> PROD E</t>
  </si>
  <si>
    <t xml:space="preserve"> PROD F</t>
  </si>
  <si>
    <t xml:space="preserve"> PROD G</t>
  </si>
  <si>
    <t>DIAS TRABALHADOS</t>
  </si>
  <si>
    <t>ESTOQUE MINIMO</t>
  </si>
  <si>
    <t>ESTOQUE MINIMO (VMD * TR) - Formula</t>
  </si>
  <si>
    <t xml:space="preserve">TR </t>
  </si>
  <si>
    <t>E. MINIMO</t>
  </si>
  <si>
    <t>ESTOQUE MAXIMO</t>
  </si>
  <si>
    <t>ITEM</t>
  </si>
  <si>
    <t>PROD A</t>
  </si>
  <si>
    <t>PROD B</t>
  </si>
  <si>
    <t>PROD C</t>
  </si>
  <si>
    <t>PROD D</t>
  </si>
  <si>
    <t>PROD E</t>
  </si>
  <si>
    <t>PROD F</t>
  </si>
  <si>
    <t>PROD G</t>
  </si>
  <si>
    <t>LR</t>
  </si>
  <si>
    <t>E. MAXIMO</t>
  </si>
  <si>
    <t>TOMADA DE DECISÃO</t>
  </si>
  <si>
    <t>ESTADO ATUAL</t>
  </si>
  <si>
    <t>DECISAO</t>
  </si>
  <si>
    <t>Rótulos de Linha</t>
  </si>
  <si>
    <t>(vazio)</t>
  </si>
  <si>
    <t>Total Geral</t>
  </si>
  <si>
    <t>s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</si>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</sst>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3" borderId="0" xfId="0" applyFont="1" applyFill="1" applyBorder="1"/>
    <xf numFmtId="0" fontId="0" fillId="3" borderId="0" xfId="0" applyFill="1" applyBorder="1"/>
    <xf numFmtId="0" fontId="0" fillId="3" borderId="0" xfId="0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3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" refreshedDate="45180.445802199072" createdVersion="6" refreshedVersion="6" minRefreshableVersion="3" recordCount="8">
  <cacheSource type="worksheet">
    <worksheetSource ref="A2:F10" sheet="Planilha1"/>
  </cacheSource>
  <cacheFields count="6">
    <cacheField name="ITENS" numFmtId="0">
      <sharedItems containsBlank="1" count="8">
        <s v=" PROD A"/>
        <s v=" PROD B"/>
        <s v=" PROD C"/>
        <s v=" PROD D"/>
        <s v=" PROD E"/>
        <s v=" PROD F"/>
        <s v=" PROD G"/>
        <m/>
      </sharedItems>
    </cacheField>
    <cacheField name="MÊS 1" numFmtId="0">
      <sharedItems containsString="0" containsBlank="1" containsNumber="1" containsInteger="1" minValue="100" maxValue="1100" count="8">
        <n v="100"/>
        <n v="200"/>
        <n v="500"/>
        <n v="800"/>
        <n v="1100"/>
        <n v="300"/>
        <n v="1050"/>
        <m/>
      </sharedItems>
    </cacheField>
    <cacheField name="MÊS 2" numFmtId="0">
      <sharedItems containsString="0" containsBlank="1" containsNumber="1" containsInteger="1" minValue="200" maxValue="1300" count="7">
        <n v="200"/>
        <n v="300"/>
        <n v="700"/>
        <n v="1200"/>
        <n v="450"/>
        <n v="1300"/>
        <m/>
      </sharedItems>
    </cacheField>
    <cacheField name="MÊS 3 " numFmtId="0">
      <sharedItems containsString="0" containsBlank="1" containsNumber="1" containsInteger="1" minValue="300" maxValue="1700" count="7">
        <n v="300"/>
        <n v="600"/>
        <n v="900"/>
        <n v="1700"/>
        <n v="1500"/>
        <n v="550"/>
        <m/>
      </sharedItems>
    </cacheField>
    <cacheField name="MÊS 4" numFmtId="0">
      <sharedItems containsString="0" containsBlank="1" containsNumber="1" containsInteger="1" minValue="500" maxValue="2000" count="8">
        <n v="500"/>
        <n v="700"/>
        <n v="1000"/>
        <n v="2000"/>
        <n v="800"/>
        <n v="650"/>
        <n v="1600"/>
        <m/>
      </sharedItems>
    </cacheField>
    <cacheField name="VMD" numFmtId="0">
      <sharedItems containsString="0" containsBlank="1" containsNumber="1" minValue="11" maxValue="57" count="8">
        <n v="11"/>
        <n v="18"/>
        <n v="31"/>
        <n v="57"/>
        <n v="46"/>
        <n v="19.5"/>
        <n v="54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3"/>
    <x v="4"/>
    <x v="4"/>
    <x v="4"/>
  </r>
  <r>
    <x v="5"/>
    <x v="5"/>
    <x v="4"/>
    <x v="5"/>
    <x v="5"/>
    <x v="5"/>
  </r>
  <r>
    <x v="6"/>
    <x v="6"/>
    <x v="5"/>
    <x v="4"/>
    <x v="6"/>
    <x v="6"/>
  </r>
  <r>
    <x v="7"/>
    <x v="7"/>
    <x v="6"/>
    <x v="6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0" firstHeaderRow="1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5"/>
        <item x="2"/>
        <item x="3"/>
        <item x="6"/>
        <item x="4"/>
        <item x="7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>
      <items count="8">
        <item x="0"/>
        <item x="5"/>
        <item x="1"/>
        <item x="2"/>
        <item x="4"/>
        <item x="3"/>
        <item x="6"/>
        <item t="default"/>
      </items>
    </pivotField>
    <pivotField showAll="0">
      <items count="9">
        <item x="0"/>
        <item x="5"/>
        <item x="1"/>
        <item x="4"/>
        <item x="2"/>
        <item x="6"/>
        <item x="3"/>
        <item x="7"/>
        <item t="default"/>
      </items>
    </pivotField>
    <pivotField axis="axisRow" showAll="0">
      <items count="9">
        <item sd="0" x="0"/>
        <item x="1"/>
        <item x="5"/>
        <item x="2"/>
        <item x="4"/>
        <item x="6"/>
        <item x="3"/>
        <item x="7"/>
        <item t="default"/>
      </items>
    </pivotField>
  </pivotFields>
  <rowFields count="2">
    <field x="0"/>
    <field x="5"/>
  </rowFields>
  <rowItems count="17">
    <i>
      <x/>
    </i>
    <i r="1">
      <x/>
    </i>
    <i>
      <x v="1"/>
    </i>
    <i r="1">
      <x v="1"/>
    </i>
    <i>
      <x v="2"/>
    </i>
    <i r="1">
      <x v="3"/>
    </i>
    <i>
      <x v="3"/>
    </i>
    <i r="1">
      <x v="6"/>
    </i>
    <i>
      <x v="4"/>
    </i>
    <i r="1">
      <x v="4"/>
    </i>
    <i>
      <x v="5"/>
    </i>
    <i r="1">
      <x v="2"/>
    </i>
    <i>
      <x v="6"/>
    </i>
    <i r="1">
      <x v="5"/>
    </i>
    <i>
      <x v="7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2:G9" totalsRowShown="0" headerRowDxfId="22" dataDxfId="21" headerRowBorderDxfId="30" tableBorderDxfId="31" totalsRowBorderDxfId="29">
  <autoFilter ref="A2:G9"/>
  <tableColumns count="7">
    <tableColumn id="1" name="ITENS" dataDxfId="28"/>
    <tableColumn id="2" name="MÊS 1" dataDxfId="27"/>
    <tableColumn id="3" name="MÊS 2" dataDxfId="26"/>
    <tableColumn id="4" name="MÊS 3 " dataDxfId="25"/>
    <tableColumn id="5" name="MÊS 4" dataDxfId="24"/>
    <tableColumn id="6" name="VMD" dataDxfId="23"/>
    <tableColumn id="7" name="Coluna1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H3:K10" totalsRowShown="0" headerRowDxfId="2" dataDxfId="1" headerRowBorderDxfId="36" tableBorderDxfId="37" totalsRowBorderDxfId="35">
  <autoFilter ref="H3:K10"/>
  <tableColumns count="4">
    <tableColumn id="1" name="ITEM" dataDxfId="6"/>
    <tableColumn id="2" name="ESTOQUE MINIMO" dataDxfId="5">
      <calculatedColumnFormula>B13*C13</calculatedColumnFormula>
    </tableColumn>
    <tableColumn id="3" name="LR" dataDxfId="4"/>
    <tableColumn id="4" name="E. MAXIMO" dataDxfId="3">
      <calculatedColumnFormula>I4+J4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2:D19" totalsRowShown="0" headerRowDxfId="13" dataDxfId="12" headerRowBorderDxfId="19" tableBorderDxfId="20" totalsRowBorderDxfId="18">
  <autoFilter ref="A12:D19"/>
  <tableColumns count="4">
    <tableColumn id="1" name="ITENS" dataDxfId="17"/>
    <tableColumn id="2" name="VMD" dataDxfId="16"/>
    <tableColumn id="3" name="TR " dataDxfId="15"/>
    <tableColumn id="4" name="E. MINIMO" dataDxfId="14">
      <calculatedColumnFormula>B13*C13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H12:J19" totalsRowShown="0" headerRowDxfId="8" dataDxfId="7" headerRowBorderDxfId="33" tableBorderDxfId="34" totalsRowBorderDxfId="32">
  <autoFilter ref="H12:J19"/>
  <tableColumns count="3">
    <tableColumn id="1" name="ITEM" dataDxfId="11"/>
    <tableColumn id="2" name="ESTADO ATUAL" dataDxfId="10"/>
    <tableColumn id="3" name="DECISAO" dataDxfId="9">
      <calculatedColumnFormula>IF(I13&gt;=D13,"NÃO COMPRAR","COMPRAR")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0"/>
  <sheetViews>
    <sheetView workbookViewId="0">
      <selection activeCell="A5" sqref="A5"/>
    </sheetView>
  </sheetViews>
  <sheetFormatPr defaultRowHeight="15" x14ac:dyDescent="0.25"/>
  <cols>
    <col min="1" max="1" width="18" customWidth="1"/>
  </cols>
  <sheetData>
    <row r="3" spans="1:1" x14ac:dyDescent="0.25">
      <c r="A3" s="3" t="s">
        <v>33</v>
      </c>
    </row>
    <row r="4" spans="1:1" x14ac:dyDescent="0.25">
      <c r="A4" s="4" t="s">
        <v>7</v>
      </c>
    </row>
    <row r="5" spans="1:1" x14ac:dyDescent="0.25">
      <c r="A5" s="5">
        <v>11</v>
      </c>
    </row>
    <row r="6" spans="1:1" x14ac:dyDescent="0.25">
      <c r="A6" s="4" t="s">
        <v>8</v>
      </c>
    </row>
    <row r="7" spans="1:1" x14ac:dyDescent="0.25">
      <c r="A7" s="5">
        <v>18</v>
      </c>
    </row>
    <row r="8" spans="1:1" x14ac:dyDescent="0.25">
      <c r="A8" s="4" t="s">
        <v>9</v>
      </c>
    </row>
    <row r="9" spans="1:1" x14ac:dyDescent="0.25">
      <c r="A9" s="5">
        <v>31</v>
      </c>
    </row>
    <row r="10" spans="1:1" x14ac:dyDescent="0.25">
      <c r="A10" s="4" t="s">
        <v>10</v>
      </c>
    </row>
    <row r="11" spans="1:1" x14ac:dyDescent="0.25">
      <c r="A11" s="5">
        <v>57</v>
      </c>
    </row>
    <row r="12" spans="1:1" x14ac:dyDescent="0.25">
      <c r="A12" s="4" t="s">
        <v>11</v>
      </c>
    </row>
    <row r="13" spans="1:1" x14ac:dyDescent="0.25">
      <c r="A13" s="5">
        <v>46</v>
      </c>
    </row>
    <row r="14" spans="1:1" x14ac:dyDescent="0.25">
      <c r="A14" s="4" t="s">
        <v>12</v>
      </c>
    </row>
    <row r="15" spans="1:1" x14ac:dyDescent="0.25">
      <c r="A15" s="5">
        <v>19.5</v>
      </c>
    </row>
    <row r="16" spans="1:1" x14ac:dyDescent="0.25">
      <c r="A16" s="4" t="s">
        <v>13</v>
      </c>
    </row>
    <row r="17" spans="1:1" x14ac:dyDescent="0.25">
      <c r="A17" s="5">
        <v>54.5</v>
      </c>
    </row>
    <row r="18" spans="1:1" x14ac:dyDescent="0.25">
      <c r="A18" s="4" t="s">
        <v>34</v>
      </c>
    </row>
    <row r="19" spans="1:1" x14ac:dyDescent="0.25">
      <c r="A19" s="5" t="s">
        <v>34</v>
      </c>
    </row>
    <row r="20" spans="1:1" x14ac:dyDescent="0.25">
      <c r="A20" s="4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workbookViewId="0">
      <selection activeCell="G8" sqref="G8"/>
    </sheetView>
  </sheetViews>
  <sheetFormatPr defaultRowHeight="15" x14ac:dyDescent="0.25"/>
  <cols>
    <col min="1" max="1" width="17.42578125" customWidth="1"/>
    <col min="2" max="2" width="12" customWidth="1"/>
    <col min="3" max="3" width="11.140625" customWidth="1"/>
    <col min="4" max="4" width="12.85546875" customWidth="1"/>
    <col min="5" max="5" width="11.7109375" customWidth="1"/>
    <col min="6" max="6" width="13.85546875" customWidth="1"/>
    <col min="7" max="7" width="9.140625" customWidth="1"/>
    <col min="8" max="8" width="12.85546875" customWidth="1"/>
    <col min="9" max="9" width="19.5703125" customWidth="1"/>
    <col min="10" max="10" width="16.42578125" customWidth="1"/>
    <col min="11" max="12" width="13.5703125" customWidth="1"/>
  </cols>
  <sheetData>
    <row r="1" spans="1:15" ht="18" customHeight="1" x14ac:dyDescent="0.25">
      <c r="A1" s="13" t="s">
        <v>5</v>
      </c>
      <c r="B1" s="13"/>
      <c r="C1" s="13"/>
      <c r="D1" s="13"/>
      <c r="E1" s="13"/>
      <c r="F1" s="13"/>
      <c r="G1" s="12"/>
      <c r="H1" s="13" t="s">
        <v>14</v>
      </c>
      <c r="I1" s="13"/>
      <c r="J1" s="13"/>
      <c r="K1" s="14">
        <v>25</v>
      </c>
      <c r="L1" s="11"/>
    </row>
    <row r="2" spans="1:15" x14ac:dyDescent="0.25">
      <c r="A2" s="6" t="s">
        <v>0</v>
      </c>
      <c r="B2" s="6" t="s">
        <v>1</v>
      </c>
      <c r="C2" s="6" t="s">
        <v>2</v>
      </c>
      <c r="D2" s="6" t="s">
        <v>4</v>
      </c>
      <c r="E2" s="6" t="s">
        <v>3</v>
      </c>
      <c r="F2" s="6" t="s">
        <v>6</v>
      </c>
      <c r="G2" s="16" t="s">
        <v>37</v>
      </c>
      <c r="H2" s="13" t="s">
        <v>19</v>
      </c>
      <c r="I2" s="13"/>
      <c r="J2" s="13"/>
      <c r="K2" s="13"/>
      <c r="L2" s="9"/>
      <c r="M2" s="1"/>
      <c r="N2" s="1"/>
      <c r="O2" s="1"/>
    </row>
    <row r="3" spans="1:15" x14ac:dyDescent="0.25">
      <c r="A3" s="6" t="s">
        <v>7</v>
      </c>
      <c r="B3" s="6">
        <v>100</v>
      </c>
      <c r="C3" s="6">
        <v>200</v>
      </c>
      <c r="D3" s="6">
        <v>300</v>
      </c>
      <c r="E3" s="6">
        <v>500</v>
      </c>
      <c r="F3" s="6">
        <f>((B3+C3+D3+E3)/4)/K1</f>
        <v>11</v>
      </c>
      <c r="G3" s="16"/>
      <c r="H3" s="6" t="s">
        <v>20</v>
      </c>
      <c r="I3" s="6" t="s">
        <v>15</v>
      </c>
      <c r="J3" s="6" t="s">
        <v>28</v>
      </c>
      <c r="K3" s="6" t="s">
        <v>29</v>
      </c>
      <c r="L3" s="15"/>
    </row>
    <row r="4" spans="1:15" x14ac:dyDescent="0.25">
      <c r="A4" s="6" t="s">
        <v>8</v>
      </c>
      <c r="B4" s="6">
        <v>200</v>
      </c>
      <c r="C4" s="6">
        <v>300</v>
      </c>
      <c r="D4" s="6">
        <v>600</v>
      </c>
      <c r="E4" s="6">
        <v>700</v>
      </c>
      <c r="F4" s="6">
        <f>((B4+C4+D4+E4)/4)/K1</f>
        <v>18</v>
      </c>
      <c r="G4" s="6"/>
      <c r="H4" s="6" t="s">
        <v>21</v>
      </c>
      <c r="I4" s="6">
        <f>B13*C13</f>
        <v>44</v>
      </c>
      <c r="J4" s="6">
        <v>50</v>
      </c>
      <c r="K4" s="6">
        <f>I4+J4</f>
        <v>94</v>
      </c>
      <c r="L4" s="8"/>
    </row>
    <row r="5" spans="1:15" x14ac:dyDescent="0.25">
      <c r="A5" s="6" t="s">
        <v>9</v>
      </c>
      <c r="B5" s="6">
        <v>500</v>
      </c>
      <c r="C5" s="6">
        <v>700</v>
      </c>
      <c r="D5" s="6">
        <v>900</v>
      </c>
      <c r="E5" s="6">
        <v>1000</v>
      </c>
      <c r="F5" s="6">
        <f>((B5+C5+D5+E5)/4)/K1</f>
        <v>31</v>
      </c>
      <c r="G5" s="6"/>
      <c r="H5" s="6" t="s">
        <v>22</v>
      </c>
      <c r="I5" s="6">
        <f t="shared" ref="I5:I10" si="0">B14*C14</f>
        <v>90</v>
      </c>
      <c r="J5" s="6">
        <v>60</v>
      </c>
      <c r="K5" s="6">
        <f t="shared" ref="K5:K10" si="1">I5+J5</f>
        <v>150</v>
      </c>
      <c r="L5" s="8"/>
    </row>
    <row r="6" spans="1:15" x14ac:dyDescent="0.25">
      <c r="A6" s="6" t="s">
        <v>10</v>
      </c>
      <c r="B6" s="6">
        <v>800</v>
      </c>
      <c r="C6" s="6">
        <v>1200</v>
      </c>
      <c r="D6" s="6">
        <v>1700</v>
      </c>
      <c r="E6" s="6">
        <v>2000</v>
      </c>
      <c r="F6" s="6">
        <f>((B6+C6+D6+E6)/4)/K1</f>
        <v>57</v>
      </c>
      <c r="G6" s="6"/>
      <c r="H6" s="6" t="s">
        <v>23</v>
      </c>
      <c r="I6" s="6">
        <f t="shared" si="0"/>
        <v>217</v>
      </c>
      <c r="J6" s="6">
        <v>70</v>
      </c>
      <c r="K6" s="6">
        <f t="shared" si="1"/>
        <v>287</v>
      </c>
      <c r="L6" s="8"/>
    </row>
    <row r="7" spans="1:15" x14ac:dyDescent="0.25">
      <c r="A7" s="6" t="s">
        <v>11</v>
      </c>
      <c r="B7" s="6">
        <v>1100</v>
      </c>
      <c r="C7" s="6">
        <v>1200</v>
      </c>
      <c r="D7" s="6">
        <v>1500</v>
      </c>
      <c r="E7" s="6">
        <v>800</v>
      </c>
      <c r="F7" s="6">
        <f>((B7+C7+D7+E7)/4)/K1</f>
        <v>46</v>
      </c>
      <c r="G7" s="6"/>
      <c r="H7" s="6" t="s">
        <v>24</v>
      </c>
      <c r="I7" s="6">
        <f t="shared" si="0"/>
        <v>513</v>
      </c>
      <c r="J7" s="6">
        <v>80</v>
      </c>
      <c r="K7" s="6">
        <f t="shared" si="1"/>
        <v>593</v>
      </c>
      <c r="L7" s="8"/>
    </row>
    <row r="8" spans="1:15" x14ac:dyDescent="0.25">
      <c r="A8" s="6" t="s">
        <v>12</v>
      </c>
      <c r="B8" s="6">
        <v>300</v>
      </c>
      <c r="C8" s="6">
        <v>450</v>
      </c>
      <c r="D8" s="6">
        <v>550</v>
      </c>
      <c r="E8" s="6">
        <v>650</v>
      </c>
      <c r="F8" s="6">
        <f>((B8+C8+D8+E8)/4)/K1</f>
        <v>19.5</v>
      </c>
      <c r="G8" s="6" t="s">
        <v>36</v>
      </c>
      <c r="H8" s="6" t="s">
        <v>25</v>
      </c>
      <c r="I8" s="6">
        <f t="shared" si="0"/>
        <v>414</v>
      </c>
      <c r="J8" s="6">
        <v>60</v>
      </c>
      <c r="K8" s="6">
        <f t="shared" si="1"/>
        <v>474</v>
      </c>
      <c r="L8" s="8"/>
    </row>
    <row r="9" spans="1:15" x14ac:dyDescent="0.25">
      <c r="A9" s="6" t="s">
        <v>13</v>
      </c>
      <c r="B9" s="6">
        <v>1050</v>
      </c>
      <c r="C9" s="6">
        <v>1300</v>
      </c>
      <c r="D9" s="6">
        <v>1500</v>
      </c>
      <c r="E9" s="6">
        <v>1600</v>
      </c>
      <c r="F9" s="6">
        <f>((B9+C9+D9+E9)/4)/K1</f>
        <v>54.5</v>
      </c>
      <c r="G9" s="17"/>
      <c r="H9" s="6" t="s">
        <v>26</v>
      </c>
      <c r="I9" s="6">
        <f t="shared" si="0"/>
        <v>195</v>
      </c>
      <c r="J9" s="6">
        <v>100</v>
      </c>
      <c r="K9" s="6">
        <f t="shared" si="1"/>
        <v>295</v>
      </c>
      <c r="L9" s="8"/>
    </row>
    <row r="10" spans="1:15" x14ac:dyDescent="0.25">
      <c r="A10" s="8"/>
      <c r="B10" s="8"/>
      <c r="C10" s="8"/>
      <c r="D10" s="8"/>
      <c r="E10" s="8"/>
      <c r="F10" s="8"/>
      <c r="G10" s="10"/>
      <c r="H10" s="6" t="s">
        <v>27</v>
      </c>
      <c r="I10" s="6">
        <f t="shared" si="0"/>
        <v>654</v>
      </c>
      <c r="J10" s="6">
        <v>70</v>
      </c>
      <c r="K10" s="6">
        <f t="shared" si="1"/>
        <v>724</v>
      </c>
      <c r="L10" s="8"/>
    </row>
    <row r="11" spans="1:15" x14ac:dyDescent="0.25">
      <c r="A11" s="13" t="s">
        <v>16</v>
      </c>
      <c r="B11" s="13"/>
      <c r="C11" s="13"/>
      <c r="D11" s="13"/>
      <c r="E11" s="7"/>
      <c r="F11" s="7"/>
      <c r="G11" s="7"/>
      <c r="H11" s="13" t="s">
        <v>30</v>
      </c>
      <c r="I11" s="13"/>
      <c r="J11" s="13"/>
      <c r="K11" s="9"/>
      <c r="L11" s="9"/>
    </row>
    <row r="12" spans="1:15" x14ac:dyDescent="0.25">
      <c r="A12" s="6" t="s">
        <v>0</v>
      </c>
      <c r="B12" s="6" t="s">
        <v>6</v>
      </c>
      <c r="C12" s="6" t="s">
        <v>17</v>
      </c>
      <c r="D12" s="6" t="s">
        <v>18</v>
      </c>
      <c r="E12" s="8"/>
      <c r="F12" s="8"/>
      <c r="G12" s="8"/>
      <c r="H12" s="6" t="s">
        <v>20</v>
      </c>
      <c r="I12" s="6" t="s">
        <v>31</v>
      </c>
      <c r="J12" s="6" t="s">
        <v>32</v>
      </c>
      <c r="K12" s="8"/>
      <c r="L12" s="8"/>
    </row>
    <row r="13" spans="1:15" x14ac:dyDescent="0.25">
      <c r="A13" s="6" t="s">
        <v>7</v>
      </c>
      <c r="B13" s="6">
        <f>((B3+C3+D3+E3)/4)/K1</f>
        <v>11</v>
      </c>
      <c r="C13" s="6">
        <v>4</v>
      </c>
      <c r="D13" s="6">
        <f>B13*C13</f>
        <v>44</v>
      </c>
      <c r="E13" s="8"/>
      <c r="F13" s="8"/>
      <c r="G13" s="8"/>
      <c r="H13" s="6" t="s">
        <v>21</v>
      </c>
      <c r="I13" s="6">
        <v>100</v>
      </c>
      <c r="J13" s="6" t="str">
        <f>IF(I13&gt;=D13,"NÃO COMPRAR","COMPRAR")</f>
        <v>NÃO COMPRAR</v>
      </c>
      <c r="K13" s="8"/>
      <c r="L13" s="8"/>
    </row>
    <row r="14" spans="1:15" x14ac:dyDescent="0.25">
      <c r="A14" s="6" t="s">
        <v>8</v>
      </c>
      <c r="B14" s="6">
        <f>((B4+C4+D4+E4)/4)/K1</f>
        <v>18</v>
      </c>
      <c r="C14" s="6">
        <v>5</v>
      </c>
      <c r="D14" s="6">
        <f t="shared" ref="D14:D19" si="2">B14*C14</f>
        <v>90</v>
      </c>
      <c r="E14" s="8"/>
      <c r="F14" s="8"/>
      <c r="G14" s="8"/>
      <c r="H14" s="6" t="s">
        <v>22</v>
      </c>
      <c r="I14" s="6">
        <v>140</v>
      </c>
      <c r="J14" s="6" t="str">
        <f t="shared" ref="J14:J19" si="3">IF(I14&gt;=D14,"NÃO COMPRAR","COMPRAR")</f>
        <v>NÃO COMPRAR</v>
      </c>
      <c r="K14" s="8"/>
      <c r="L14" s="8"/>
      <c r="N14" s="2"/>
    </row>
    <row r="15" spans="1:15" x14ac:dyDescent="0.25">
      <c r="A15" s="6" t="s">
        <v>9</v>
      </c>
      <c r="B15" s="6">
        <f>((B5+C5+D5+E5)/4)/K1</f>
        <v>31</v>
      </c>
      <c r="C15" s="6">
        <v>7</v>
      </c>
      <c r="D15" s="6">
        <f t="shared" si="2"/>
        <v>217</v>
      </c>
      <c r="E15" s="8"/>
      <c r="F15" s="8"/>
      <c r="G15" s="8"/>
      <c r="H15" s="6" t="s">
        <v>23</v>
      </c>
      <c r="I15" s="6">
        <v>70</v>
      </c>
      <c r="J15" s="6" t="str">
        <f t="shared" si="3"/>
        <v>COMPRAR</v>
      </c>
      <c r="K15" s="8"/>
      <c r="L15" s="8"/>
    </row>
    <row r="16" spans="1:15" x14ac:dyDescent="0.25">
      <c r="A16" s="6" t="s">
        <v>10</v>
      </c>
      <c r="B16" s="6">
        <f>((B6+C6+D6+E6)/4)/K1</f>
        <v>57</v>
      </c>
      <c r="C16" s="6">
        <v>9</v>
      </c>
      <c r="D16" s="6">
        <f t="shared" si="2"/>
        <v>513</v>
      </c>
      <c r="E16" s="8"/>
      <c r="F16" s="8"/>
      <c r="G16" s="8"/>
      <c r="H16" s="6" t="s">
        <v>24</v>
      </c>
      <c r="I16" s="6">
        <v>90</v>
      </c>
      <c r="J16" s="6" t="str">
        <f t="shared" si="3"/>
        <v>COMPRAR</v>
      </c>
      <c r="K16" s="8"/>
      <c r="L16" s="8"/>
    </row>
    <row r="17" spans="1:12" x14ac:dyDescent="0.25">
      <c r="A17" s="6" t="s">
        <v>11</v>
      </c>
      <c r="B17" s="6">
        <f>((B7+C7+D7+E7)/4)/K1</f>
        <v>46</v>
      </c>
      <c r="C17" s="6">
        <v>9</v>
      </c>
      <c r="D17" s="6">
        <f t="shared" si="2"/>
        <v>414</v>
      </c>
      <c r="E17" s="8"/>
      <c r="F17" s="8"/>
      <c r="G17" s="8"/>
      <c r="H17" s="6" t="s">
        <v>25</v>
      </c>
      <c r="I17" s="6">
        <v>90</v>
      </c>
      <c r="J17" s="6" t="str">
        <f t="shared" si="3"/>
        <v>COMPRAR</v>
      </c>
      <c r="K17" s="8"/>
      <c r="L17" s="8"/>
    </row>
    <row r="18" spans="1:12" x14ac:dyDescent="0.25">
      <c r="A18" s="6" t="s">
        <v>12</v>
      </c>
      <c r="B18" s="6">
        <f>((B8+C8+D8+E8)/4)/K1</f>
        <v>19.5</v>
      </c>
      <c r="C18" s="6">
        <v>10</v>
      </c>
      <c r="D18" s="6">
        <f t="shared" si="2"/>
        <v>195</v>
      </c>
      <c r="E18" s="8"/>
      <c r="F18" s="8"/>
      <c r="G18" s="8"/>
      <c r="H18" s="6" t="s">
        <v>26</v>
      </c>
      <c r="I18" s="6">
        <v>110</v>
      </c>
      <c r="J18" s="6" t="str">
        <f t="shared" si="3"/>
        <v>COMPRAR</v>
      </c>
      <c r="K18" s="8"/>
      <c r="L18" s="8"/>
    </row>
    <row r="19" spans="1:12" x14ac:dyDescent="0.25">
      <c r="A19" s="6" t="s">
        <v>13</v>
      </c>
      <c r="B19" s="6">
        <f>((B9+C9+D9+E9)/4)/K1</f>
        <v>54.5</v>
      </c>
      <c r="C19" s="6">
        <v>12</v>
      </c>
      <c r="D19" s="6">
        <f t="shared" si="2"/>
        <v>654</v>
      </c>
      <c r="E19" s="8"/>
      <c r="F19" s="8"/>
      <c r="G19" s="8"/>
      <c r="H19" s="6" t="s">
        <v>27</v>
      </c>
      <c r="I19" s="6">
        <v>80</v>
      </c>
      <c r="J19" s="6" t="str">
        <f t="shared" si="3"/>
        <v>COMPRAR</v>
      </c>
      <c r="K19" s="8"/>
      <c r="L19" s="8"/>
    </row>
  </sheetData>
  <mergeCells count="6">
    <mergeCell ref="E11:G11"/>
    <mergeCell ref="A1:F1"/>
    <mergeCell ref="H1:J1"/>
    <mergeCell ref="H11:J11"/>
    <mergeCell ref="H2:K2"/>
    <mergeCell ref="A11:D11"/>
  </mergeCells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2023-09-11T11:59:41Z</dcterms:created>
  <dcterms:modified xsi:type="dcterms:W3CDTF">2023-09-11T14:17:08Z</dcterms:modified>
</cp:coreProperties>
</file>