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mery\Desktop\Bootcamp Applications\Excel and VBA\Crowdfunding Analysis\"/>
    </mc:Choice>
  </mc:AlternateContent>
  <xr:revisionPtr revIDLastSave="0" documentId="8_{B143E133-3E28-430A-B0E4-B3DE61C41DF7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Box and Whisker " sheetId="9" r:id="rId1"/>
    <sheet name="Kickstarter" sheetId="1" r:id="rId2"/>
    <sheet name="Failed US Kickstarters" sheetId="7" r:id="rId3"/>
    <sheet name="Successful US Kickstarters" sheetId="6" r:id="rId4"/>
    <sheet name="Descriptive Statistics" sheetId="8" r:id="rId5"/>
    <sheet name="Edinburgh Research" sheetId="5" r:id="rId6"/>
    <sheet name="Category Statistics" sheetId="2" r:id="rId7"/>
    <sheet name="Subcategory Statistics" sheetId="3" r:id="rId8"/>
    <sheet name="Outcomes Based on Launch Date" sheetId="4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6" r:id="rId10"/>
    <pivotCache cacheId="1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8" l="1"/>
  <c r="C13" i="8"/>
  <c r="C12" i="8"/>
  <c r="C11" i="8"/>
  <c r="C9" i="8"/>
  <c r="B14" i="8"/>
  <c r="B13" i="8"/>
  <c r="B12" i="8"/>
  <c r="B11" i="8"/>
  <c r="B9" i="8"/>
  <c r="C7" i="8"/>
  <c r="C6" i="8"/>
  <c r="C5" i="8"/>
  <c r="C4" i="8"/>
  <c r="C2" i="8"/>
  <c r="B7" i="8"/>
  <c r="B6" i="8"/>
  <c r="B5" i="8"/>
  <c r="B4" i="8"/>
  <c r="B2" i="8"/>
  <c r="C10" i="8"/>
  <c r="B10" i="8"/>
  <c r="C3" i="8"/>
  <c r="B3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<sst xmlns="http://schemas.openxmlformats.org/spreadsheetml/2006/main" count="38339" uniqueCount="8397">
  <si>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</si>
  <si>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</si>
  <si>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</si>
  <si>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</si>
  <si>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</si>
  <si>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</si>
  <si>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</si>
  <si>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</si>
  <si>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</si>
  <si>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</si>
  <si>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</si>
  <si>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</si>
  <si>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</si>
  <si>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</si>
  <si>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</si>
  <si>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</si>
  <si>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</si>
  <si>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</si>
  <si>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</si>
  <si>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</si>
  <si>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</si>
  <si>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</si>
  <si>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</si>
  <si>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</si>
  <si>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</si>
  <si>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</si>
  <si>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</si>
  <si>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</si>
  <si>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</si>
  <si>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</si>
  <si>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</si>
  <si>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</si>
  <si>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</si>
  <si>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</si>
  <si>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</si>
  <si>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</si>
  <si>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</si>
  <si>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</si>
  <si>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</si>
  <si>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</si>
  <si>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</si>
  <si>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</si>
  <si>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</si>
  <si>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</si>
  <si>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</si>
  <si>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</si>
  <si>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</si>
  <si>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</si>
  <si>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</si>
  <si>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</si>
  <si>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</si>
  <si>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</si>
  <si>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</si>
  <si>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</si>
  <si>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</si>
  <si>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</si>
  <si>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</si>
  <si>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</si>
  <si>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</si>
  <si>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</si>
  <si>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</si>
  <si>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</si>
  <si>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</si>
  <si>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</si>
  <si>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</si>
  <si>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</si>
  <si>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</si>
  <si>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</si>
  <si>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</si>
  <si>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</si>
  <si>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</si>
  <si>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</si>
  <si>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</si>
  <si>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</si>
  <si>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</si>
  <si>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</si>
  <si>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</si>
  <si>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</si>
  <si>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</si>
  <si>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</si>
  <si>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</si>
  <si>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</si>
  <si>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</si>
  <si>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</si>
  <si>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</si>
  <si>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</si>
  <si>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</si>
  <si>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</si>
  <si>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</si>
  <si>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</si>
  <si>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</si>
  <si>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</si>
  <si>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</si>
  <si>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</si>
  <si>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</si>
  <si>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</si>
  <si>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</si>
  <si>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</si>
  <si>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</si>
  <si>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</si>
  <si>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</si>
  <si>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</si>
  <si>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</si>
  <si>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</si>
  <si>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</si>
  <si>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</si>
  <si>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</si>
  <si>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</si>
  <si>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</si>
  <si>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</si>
  <si>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</si>
  <si>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</si>
  <si>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</si>
  <si>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</si>
  <si>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</si>
  <si>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</si>
  <si>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</si>
  <si>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</si>
  <si>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</si>
  <si>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</si>
  <si>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</si>
  <si>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</si>
  <si>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</si>
  <si>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</si>
  <si>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</si>
  <si>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</si>
  <si>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</si>
  <si>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</si>
  <si>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</si>
  <si>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</si>
  <si>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</si>
  <si>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</si>
  <si>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</si>
  <si>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</si>
  <si>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</si>
  <si>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</si>
  <si>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</si>
  <si>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</si>
  <si>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</si>
  <si>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</si>
  <si>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</si>
  <si>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</si>
  <si>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</si>
  <si>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</si>
  <si>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</si>
  <si>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</si>
  <si>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</si>
  <si>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</si>
  <si>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</si>
  <si>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</si>
  <si>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</si>
  <si>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</si>
  <si>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</si>
  <si>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</si>
  <si>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</si>
  <si>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</si>
  <si>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</si>
  <si>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</si>
  <si>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</si>
  <si>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</si>
  <si>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</si>
  <si>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</si>
  <si>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</si>
  <si>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</si>
  <si>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</si>
  <si>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</si>
  <si>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</si>
  <si>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</si>
  <si>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</si>
  <si>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</si>
  <si>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</si>
  <si>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</si>
  <si>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</si>
  <si>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</si>
  <si>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</si>
  <si>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</si>
  <si>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</si>
  <si>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</si>
  <si>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</si>
  <si>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</si>
  <si>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</si>
  <si>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</si>
  <si>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</si>
  <si>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</si>
  <si>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</si>
  <si>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</si>
  <si>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</si>
  <si>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</si>
  <si>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</si>
  <si>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</si>
  <si>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</si>
  <si>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</si>
  <si>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</si>
  <si>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</si>
  <si>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</si>
  <si>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</si>
  <si>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</si>
  <si>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</si>
  <si>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</si>
  <si>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</si>
  <si>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</si>
  <si>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</si>
  <si>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</si>
  <si>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</si>
  <si>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</si>
  <si>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</si>
  <si>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</si>
  <si>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</si>
  <si>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</si>
  <si>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</si>
  <si>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</si>
  <si>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</si>
  <si>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</si>
  <si>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</si>
  <si>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</si>
  <si>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</si>
  <si>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</si>
  <si>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</si>
  <si>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</si>
  <si>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</si>
  <si>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</si>
  <si>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</si>
  <si>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</si>
  <si>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</si>
  <si>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</si>
  <si>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</si>
  <si>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</si>
  <si>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</si>
  <si>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</si>
  <si>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</si>
  <si>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</si>
  <si>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</si>
  <si>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</si>
  <si>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</si>
  <si>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</si>
  <si>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</si>
  <si>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</si>
  <si>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</si>
  <si>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</si>
  <si>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</si>
  <si>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</si>
  <si>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</si>
  <si>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</si>
  <si>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</si>
  <si>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</si>
  <si>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</si>
  <si>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</si>
  <si>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</si>
  <si>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</si>
  <si>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</si>
  <si>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</si>
  <si>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</si>
  <si>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</si>
  <si>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</si>
  <si>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</si>
  <si>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</si>
  <si>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</si>
  <si>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</si>
  <si>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</si>
  <si>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</si>
  <si>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</si>
  <si>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</si>
  <si>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</si>
  <si>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</si>
  <si>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</si>
  <si>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</si>
  <si>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</si>
  <si>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</si>
  <si>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</si>
  <si>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</si>
  <si>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</si>
  <si>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</si>
  <si>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</si>
  <si>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</si>
  <si>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</si>
  <si>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</si>
  <si>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</si>
  <si>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</si>
  <si>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</si>
  <si>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</si>
  <si>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</si>
  <si>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</si>
  <si>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</si>
  <si>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</si>
  <si>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</si>
  <si>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</si>
  <si>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</si>
  <si>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</si>
  <si>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</si>
  <si>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</si>
  <si>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</si>
  <si>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</si>
  <si>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</si>
  <si>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</si>
  <si>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</si>
  <si>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</si>
  <si>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</si>
  <si>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</si>
  <si>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</si>
  <si>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</si>
  <si>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</si>
  <si>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</si>
  <si>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</si>
  <si>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</si>
  <si>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</si>
  <si>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</si>
  <si>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</si>
  <si>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</si>
  <si>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</si>
  <si>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</si>
  <si>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</si>
  <si>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</si>
  <si>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</si>
  <si>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</si>
  <si>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</si>
  <si>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</si>
  <si>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</si>
  <si>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</si>
  <si>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</si>
  <si>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</si>
  <si>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</si>
  <si>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</si>
  <si>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</si>
  <si>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</si>
  <si>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</si>
  <si>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</si>
  <si>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</si>
  <si>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</si>
  <si>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</si>
  <si>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</si>
  <si>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</si>
  <si>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</si>
  <si>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</si>
  <si>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</si>
  <si>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</si>
  <si>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</si>
  <si>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</si>
  <si>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</si>
  <si>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</si>
  <si>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</si>
  <si>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</si>
  <si>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</si>
  <si>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</si>
  <si>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</si>
  <si>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</si>
  <si>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</si>
  <si>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</si>
  <si>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</si>
  <si>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</si>
  <si>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</si>
  <si>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</si>
  <si>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</si>
  <si>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</si>
  <si>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</si>
  <si>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</si>
  <si>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</si>
  <si>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</si>
  <si>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</si>
  <si>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</si>
  <si>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</si>
  <si>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</si>
  <si>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</si>
  <si>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</si>
  <si>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</si>
  <si>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</si>
  <si>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</si>
  <si>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</si>
  <si>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</si>
  <si>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</si>
  <si>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</si>
  <si>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</si>
  <si>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</si>
  <si>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</si>
  <si>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</si>
  <si>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</si>
  <si>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</si>
  <si>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</si>
  <si>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</si>
  <si>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</si>
  <si>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</si>
  <si>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</si>
  <si>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</si>
  <si>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</si>
  <si>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</si>
  <si>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</si>
  <si>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</si>
  <si>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</si>
  <si>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</si>
  <si>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</si>
  <si>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</si>
  <si>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</si>
  <si>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</si>
  <si>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</si>
  <si>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</si>
  <si>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</si>
  <si>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</si>
  <si>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</si>
  <si>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</si>
  <si>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</si>
  <si>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</si>
  <si>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</si>
  <si>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</si>
  <si>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</si>
  <si>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</si>
  <si>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</si>
  <si>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</si>
  <si>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</si>
  <si>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</si>
  <si>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</si>
  <si>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</si>
  <si>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</si>
  <si>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</si>
  <si>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</si>
  <si>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</si>
  <si>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</si>
  <si>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</si>
  <si>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</si>
  <si>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</si>
  <si>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</si>
  <si>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</si>
  <si>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</si>
  <si>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</si>
  <si>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</si>
  <si>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</si>
  <si>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</si>
  <si>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</si>
  <si>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</si>
  <si>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</si>
  <si>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</si>
  <si>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</si>
  <si>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</si>
  <si>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</si>
  <si>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</si>
  <si>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</si>
  <si>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</si>
  <si>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</si>
  <si>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</si>
  <si>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</si>
  <si>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</si>
  <si>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</si>
  <si>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</si>
  <si>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</si>
  <si>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</si>
  <si>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</si>
  <si>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</si>
  <si>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</si>
  <si>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</si>
  <si>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</si>
  <si>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</si>
  <si>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</si>
  <si>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</si>
  <si>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</si>
  <si>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</si>
  <si>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</si>
  <si>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</si>
  <si>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</si>
  <si>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</si>
  <si>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</si>
  <si>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</si>
  <si>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</si>
  <si>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</si>
  <si>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</si>
  <si>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</si>
  <si>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</si>
  <si>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</si>
  <si>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</si>
  <si>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</si>
  <si>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</si>
  <si>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</si>
  <si>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</si>
  <si>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</si>
  <si>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</si>
  <si>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</si>
  <si>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</si>
  <si>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</si>
  <si>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</si>
  <si>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</si>
  <si>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</si>
  <si>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</si>
  <si>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</si>
  <si>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</si>
  <si>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</si>
  <si>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</si>
  <si>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</si>
  <si>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</si>
  <si>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</si>
  <si>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</si>
  <si>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</si>
  <si>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</si>
  <si>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</si>
  <si>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</si>
  <si>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</si>
  <si>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</si>
  <si>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</si>
  <si>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</si>
  <si>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</si>
  <si>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</si>
  <si>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</si>
  <si>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</si>
  <si>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</si>
  <si>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</si>
  <si>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</si>
  <si>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</si>
  <si>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</si>
  <si>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</si>
  <si>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</si>
  <si>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</si>
  <si>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</si>
  <si>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</si>
  <si>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</si>
  <si>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</si>
  <si>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</si>
  <si>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</si>
  <si>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</si>
  <si>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</si>
  <si>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</si>
  <si>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</si>
  <si>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</si>
  <si>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</si>
  <si>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</si>
  <si>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</si>
  <si>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</si>
  <si>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</si>
  <si>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</si>
  <si>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</si>
  <si>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</si>
  <si>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</si>
  <si>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</si>
  <si>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</si>
  <si>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</si>
  <si>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</si>
  <si>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</si>
  <si>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</si>
  <si>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</si>
  <si>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</si>
  <si>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</si>
  <si>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</si>
  <si>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</si>
  <si>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</si>
  <si>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</si>
  <si>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</si>
  <si>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</si>
  <si>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</si>
  <si>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</si>
  <si>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</si>
  <si>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</si>
  <si>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</si>
  <si>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</si>
  <si>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</si>
  <si>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</si>
  <si>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</si>
  <si>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</si>
  <si>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</si>
  <si>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</si>
  <si>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</si>
  <si>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</si>
  <si>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</si>
  <si>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</si>
  <si>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</si>
  <si>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</si>
  <si>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</si>
  <si>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</si>
  <si>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</si>
  <si>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</si>
  <si>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</si>
  <si>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</si>
  <si>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</si>
  <si>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</si>
  <si>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</si>
  <si>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</si>
  <si>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</si>
  <si>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</si>
  <si>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</si>
  <si>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</si>
  <si>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</si>
  <si>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</si>
  <si>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</si>
  <si>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</si>
  <si>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</si>
  <si>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</si>
  <si>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</si>
  <si>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</si>
  <si>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</si>
  <si>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</si>
  <si>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</si>
  <si>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</si>
  <si>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</si>
  <si>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</si>
  <si>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</si>
  <si>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</si>
  <si>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</si>
  <si>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</si>
  <si>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</si>
  <si>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</si>
  <si>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</si>
  <si>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</si>
  <si>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</si>
  <si>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</si>
  <si>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</si>
  <si>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</si>
  <si>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</si>
  <si>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</si>
  <si>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</si>
  <si>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</si>
  <si>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</si>
  <si>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</si>
  <si>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</si>
  <si>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</si>
  <si>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</si>
  <si>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</si>
  <si>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</si>
  <si>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</si>
  <si>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</si>
  <si>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</si>
  <si>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</si>
  <si>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</si>
  <si>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</si>
  <si>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</si>
  <si>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</si>
  <si>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</si>
  <si>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</si>
  <si>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</si>
  <si>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</si>
  <si>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</si>
  <si>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</si>
  <si>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</si>
  <si>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</si>
  <si>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</si>
  <si>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</si>
  <si>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</si>
  <si>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</si>
  <si>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</si>
  <si>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</si>
  <si>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</si>
  <si>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</si>
  <si>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</si>
  <si>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</si>
  <si>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</si>
  <si>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</si>
  <si>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</si>
  <si>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</si>
  <si>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</si>
  <si>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</si>
  <si>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</si>
  <si>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</si>
  <si>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</si>
  <si>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</si>
  <si>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</si>
  <si>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</si>
  <si>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</si>
  <si>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</si>
  <si>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</si>
  <si>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</si>
  <si>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</si>
  <si>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</si>
  <si>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</si>
  <si>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</si>
  <si>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</si>
  <si>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</si>
  <si>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</si>
  <si>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</si>
  <si>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</si>
  <si>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</si>
  <si>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</si>
  <si>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</si>
  <si>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</si>
  <si>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</si>
  <si>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</si>
  <si>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</si>
  <si>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</si>
  <si>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</si>
  <si>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</si>
  <si>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</si>
  <si>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</si>
  <si>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</si>
  <si>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</si>
  <si>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</si>
  <si>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</si>
  <si>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</si>
  <si>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</si>
  <si>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</si>
  <si>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</si>
  <si>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</si>
  <si>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</si>
  <si>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</si>
  <si>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</si>
  <si>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</si>
  <si>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</si>
  <si>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</si>
  <si>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</si>
  <si>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</si>
  <si>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</si>
  <si>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</si>
  <si>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</si>
  <si>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</si>
  <si>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</si>
  <si>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</si>
  <si>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</si>
  <si>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</si>
  <si>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</si>
  <si>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</si>
  <si>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</si>
  <si>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</si>
  <si>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</si>
  <si>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</si>
  <si>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</si>
  <si>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</si>
  <si>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</si>
  <si>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</si>
  <si>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</si>
  <si>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</si>
  <si>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</si>
  <si>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</si>
  <si>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</si>
  <si>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</si>
  <si>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</si>
  <si>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</si>
  <si>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</si>
  <si>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</si>
  <si>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</si>
  <si>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</si>
  <si>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</si>
  <si>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</si>
  <si>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</si>
  <si>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</si>
  <si>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</si>
  <si>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</si>
  <si>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</si>
  <si>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</si>
  <si>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</si>
  <si>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</si>
  <si>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</si>
  <si>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</si>
  <si>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</si>
  <si>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</si>
  <si>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</si>
  <si>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</si>
  <si>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</si>
  <si>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</si>
  <si>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</si>
  <si>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</si>
  <si>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</si>
  <si>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</si>
  <si>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</si>
  <si>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</si>
  <si>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</si>
  <si>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</si>
  <si>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</si>
  <si>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</si>
  <si>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</si>
  <si>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</si>
  <si>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</si>
  <si>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</si>
  <si>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</si>
  <si>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</si>
  <si>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</si>
  <si>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</si>
  <si>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</si>
  <si>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</si>
  <si>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</si>
  <si>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</si>
  <si>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</si>
  <si>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</si>
  <si>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</si>
  <si>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</si>
  <si>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</si>
  <si>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</si>
  <si>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</si>
  <si>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</si>
  <si>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</si>
  <si>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</si>
  <si>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</si>
  <si>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</si>
  <si>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</si>
  <si>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</si>
  <si>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</si>
  <si>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</si>
  <si>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</si>
  <si>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</si>
  <si>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</si>
  <si>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</si>
  <si>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</si>
  <si>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</si>
  <si>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</si>
  <si>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</si>
  <si>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</si>
  <si>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</si>
  <si>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</si>
  <si>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</si>
  <si>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</si>
  <si>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</si>
  <si>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</si>
  <si>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</si>
  <si>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</si>
  <si>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</si>
  <si>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</si>
  <si>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</si>
  <si>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</si>
  <si>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</si>
  <si>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</si>
  <si>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</si>
  <si>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</si>
  <si>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</si>
  <si>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</si>
  <si>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</si>
  <si>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</si>
  <si>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</si>
  <si>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</si>
  <si>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</si>
  <si>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</si>
  <si>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</si>
  <si>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</si>
  <si>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</si>
  <si>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</si>
  <si>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</si>
  <si>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</si>
  <si>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</si>
  <si>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</si>
  <si>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</si>
  <si>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</si>
  <si>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</si>
  <si>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</si>
  <si>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</si>
  <si>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</si>
  <si>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</si>
  <si>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</si>
  <si>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</si>
  <si>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</si>
  <si>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</si>
  <si>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</si>
  <si>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</si>
  <si>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</si>
  <si>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</si>
  <si>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</si>
  <si>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</si>
  <si>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</si>
  <si>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</si>
  <si>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</si>
  <si>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</si>
  <si>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</si>
  <si>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</si>
  <si>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</si>
  <si>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</si>
  <si>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</si>
  <si>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</si>
  <si>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</si>
  <si>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</si>
  <si>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</si>
  <si>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</si>
  <si>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</si>
  <si>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</si>
  <si>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</si>
  <si>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</si>
  <si>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</si>
  <si>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</si>
  <si>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</si>
  <si>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</si>
  <si>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</si>
  <si>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</si>
  <si>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</si>
  <si>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</si>
  <si>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</si>
  <si>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</si>
  <si>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</si>
  <si>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</si>
  <si>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</si>
  <si>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</si>
  <si>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</si>
  <si>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</si>
  <si>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</si>
  <si>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</si>
  <si>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</si>
  <si>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</si>
  <si>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</si>
  <si>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</si>
  <si>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</si>
  <si>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</si>
  <si>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</si>
  <si>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</si>
  <si>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</si>
  <si>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</si>
  <si>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</si>
  <si>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</si>
  <si>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</si>
  <si>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</si>
  <si>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</si>
  <si>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</si>
  <si>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</si>
  <si>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</si>
  <si>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</si>
  <si>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</si>
  <si>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</si>
  <si>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</si>
  <si>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</si>
  <si>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</si>
  <si>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</si>
  <si>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</si>
  <si>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</si>
  <si>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</si>
  <si>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</si>
  <si>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</si>
  <si>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</si>
  <si>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</si>
  <si>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</si>
  <si>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</si>
  <si>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</si>
  <si>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</si>
  <si>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</si>
  <si>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</si>
  <si>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</si>
  <si>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</si>
  <si>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</si>
  <si>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</si>
  <si>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</si>
  <si>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</si>
  <si>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</si>
  <si>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</si>
  <si>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</si>
  <si>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</si>
  <si>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</si>
  <si>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</si>
  <si>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</si>
  <si>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</si>
  <si>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</si>
  <si>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</si>
  <si>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</si>
  <si>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</si>
  <si>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</si>
  <si>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</si>
  <si>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</si>
  <si>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</si>
  <si>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</si>
  <si>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</si>
  <si>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</si>
  <si>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</si>
  <si>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</si>
  <si>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</si>
  <si>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</si>
  <si>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</si>
  <si>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</si>
  <si>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</si>
  <si>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</si>
  <si>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</si>
  <si>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</si>
  <si>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</si>
  <si>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</si>
  <si>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</si>
  <si>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</si>
  <si>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</si>
  <si>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</si>
  <si>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</si>
  <si>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</si>
  <si>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</si>
  <si>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</si>
  <si>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</si>
  <si>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</si>
  <si>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</si>
  <si>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</si>
  <si>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</si>
  <si>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</si>
  <si>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</si>
  <si>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</si>
  <si>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</si>
  <si>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</si>
  <si>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</si>
  <si>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</si>
  <si>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</si>
  <si>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</si>
  <si>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</si>
  <si>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</si>
  <si>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</si>
  <si>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</si>
  <si>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</si>
  <si>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</si>
  <si>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</si>
  <si>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</si>
  <si>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</si>
  <si>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</si>
  <si>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</si>
  <si>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</si>
  <si>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</si>
  <si>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</si>
  <si>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</si>
  <si>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</si>
  <si>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</si>
  <si>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</si>
  <si>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</si>
  <si>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</si>
  <si>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</si>
  <si>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</si>
  <si>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</si>
  <si>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</si>
  <si>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</si>
  <si>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</si>
  <si>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</si>
  <si>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</si>
  <si>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</si>
  <si>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</si>
  <si>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</si>
  <si>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</si>
  <si>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</si>
  <si>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</si>
  <si>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</si>
  <si>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</si>
  <si>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</si>
  <si>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</si>
  <si>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</si>
  <si>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</si>
  <si>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</si>
  <si>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</si>
  <si>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</si>
  <si>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</si>
  <si>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</si>
  <si>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</si>
  <si>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</si>
  <si>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</si>
  <si>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</si>
  <si>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</si>
  <si>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</si>
  <si>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</si>
  <si>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</si>
  <si>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</si>
  <si>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</si>
  <si>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</si>
  <si>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</si>
  <si>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</si>
  <si>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</si>
  <si>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</si>
  <si>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</si>
  <si>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</si>
  <si>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</si>
  <si>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</si>
  <si>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</si>
  <si>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</si>
  <si>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</si>
  <si>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</si>
  <si>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</si>
  <si>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</si>
  <si>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</si>
  <si>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</si>
  <si>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</si>
  <si>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</si>
  <si>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</si>
  <si>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</si>
  <si>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</si>
  <si>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</si>
  <si>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</si>
  <si>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</si>
  <si>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</si>
  <si>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</si>
  <si>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</si>
  <si>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</si>
  <si>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</si>
  <si>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</si>
  <si>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</si>
  <si>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</si>
  <si>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</si>
  <si>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</si>
  <si>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</si>
  <si>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</si>
  <si>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</si>
  <si>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</si>
  <si>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</si>
  <si>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</si>
  <si>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</si>
  <si>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</si>
  <si>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</si>
  <si>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</si>
  <si>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</si>
  <si>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</si>
  <si>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</si>
  <si>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</si>
  <si>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</si>
  <si>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</si>
  <si>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</si>
  <si>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</si>
  <si>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</si>
  <si>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</si>
  <si>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</si>
  <si>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</si>
  <si>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</si>
  <si>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</si>
  <si>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</si>
  <si>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</si>
  <si>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</si>
  <si>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</si>
  <si>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</si>
  <si>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</si>
  <si>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</si>
  <si>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</si>
  <si>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</si>
  <si>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</si>
  <si>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</si>
  <si>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</si>
  <si>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</si>
  <si>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</si>
  <si>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</si>
  <si>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</si>
  <si>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</si>
  <si>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</si>
  <si>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</si>
  <si>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</si>
  <si>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</si>
  <si>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</si>
  <si>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</si>
  <si>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</si>
  <si>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</si>
  <si>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</si>
  <si>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</si>
  <si>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</si>
  <si>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</si>
  <si>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</si>
  <si>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</si>
  <si>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</si>
  <si>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</si>
  <si>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</si>
  <si>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</si>
  <si>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</si>
  <si>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</si>
  <si>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</si>
  <si>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</si>
  <si>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</si>
  <si>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</si>
  <si>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</si>
  <si>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</si>
  <si>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</si>
  <si>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</si>
  <si>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</si>
  <si>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</si>
  <si>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</si>
  <si>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</si>
  <si>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</si>
  <si>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</si>
  <si>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</si>
  <si>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</si>
  <si>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</si>
  <si>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</si>
  <si>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</si>
  <si>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</si>
  <si>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</si>
  <si>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</si>
  <si>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</si>
  <si>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</si>
  <si>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</si>
  <si>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</si>
  <si>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</si>
  <si>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</si>
  <si>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</si>
  <si>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</si>
  <si>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</si>
  <si>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</si>
  <si>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</si>
  <si>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</si>
  <si>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</si>
  <si>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</si>
  <si>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</si>
  <si>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</si>
  <si>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</si>
  <si>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</si>
  <si>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</si>
  <si>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</si>
  <si>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</si>
  <si>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</si>
  <si>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</si>
  <si>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</si>
  <si>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</si>
  <si>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</si>
  <si>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</si>
  <si>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</si>
  <si>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</si>
  <si>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</si>
  <si>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</si>
  <si>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</si>
  <si>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</si>
  <si>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</si>
  <si>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</si>
  <si>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</si>
  <si>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</si>
  <si>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</si>
  <si>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</si>
  <si>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</si>
  <si>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</si>
  <si>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</si>
  <si>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</si>
  <si>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</si>
  <si>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</si>
  <si>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</si>
  <si>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</si>
  <si>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</si>
  <si>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</si>
  <si>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</si>
  <si>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</si>
  <si>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</si>
  <si>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</si>
  <si>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</si>
  <si>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</si>
  <si>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</si>
  <si>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</si>
  <si>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</si>
  <si>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</si>
  <si>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</si>
  <si>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</si>
  <si>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</si>
  <si>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</si>
  <si>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</si>
  <si>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</si>
  <si>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</si>
  <si>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</si>
  <si>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</si>
  <si>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</si>
  <si>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</si>
  <si>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</si>
  <si>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</si>
  <si>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</si>
  <si>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</si>
  <si>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</si>
  <si>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</si>
  <si>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</si>
  <si>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</si>
  <si>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</si>
  <si>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</si>
  <si>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</si>
  <si>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</si>
  <si>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</si>
  <si>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</si>
  <si>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</si>
  <si>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</si>
  <si>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</si>
  <si>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</si>
  <si>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</si>
  <si>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</si>
  <si>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</si>
  <si>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</si>
  <si>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</si>
  <si>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</si>
  <si>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</si>
  <si>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</si>
  <si>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</si>
  <si>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</si>
  <si>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</si>
  <si>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</si>
  <si>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</si>
  <si>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</si>
  <si>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</si>
  <si>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</si>
  <si>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</si>
  <si>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</si>
  <si>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</si>
  <si>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</si>
  <si>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</si>
  <si>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</si>
  <si>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</si>
  <si>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</si>
  <si>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</si>
  <si>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</si>
  <si>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</si>
  <si>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</si>
  <si>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</si>
  <si>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</si>
  <si>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</si>
  <si>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</si>
  <si>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</si>
  <si>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</si>
  <si>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</si>
  <si>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</si>
  <si>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</si>
  <si>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</si>
  <si>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</si>
  <si>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</si>
  <si>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</si>
  <si>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</si>
  <si>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</si>
  <si>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</si>
  <si>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</si>
  <si>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</si>
  <si>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</si>
  <si>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</si>
  <si>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</si>
  <si>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</si>
  <si>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</si>
  <si>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</si>
  <si>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</si>
  <si>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</si>
  <si>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</si>
  <si>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</si>
  <si>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</si>
  <si>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</si>
  <si>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</si>
  <si>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</si>
  <si>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</si>
  <si>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</si>
  <si>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</si>
  <si>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</si>
  <si>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</si>
  <si>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</si>
  <si>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</si>
  <si>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</si>
  <si>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</si>
  <si>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</si>
  <si>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</si>
  <si>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</si>
  <si>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</si>
  <si>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</si>
  <si>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</si>
  <si>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</si>
  <si>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</si>
  <si>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</si>
  <si>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</si>
  <si>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</si>
  <si>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</si>
  <si>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</si>
  <si>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</si>
  <si>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</si>
  <si>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</si>
  <si>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</si>
  <si>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</si>
  <si>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</si>
  <si>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</si>
  <si>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</si>
  <si>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</si>
  <si>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</si>
  <si>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</si>
  <si>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</si>
  <si>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</si>
  <si>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</si>
  <si>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</si>
  <si>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</si>
  <si>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</si>
  <si>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</si>
  <si>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</si>
  <si>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</si>
  <si>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</si>
  <si>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</si>
  <si>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</si>
  <si>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</si>
  <si>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</si>
  <si>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</si>
  <si>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</si>
  <si>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</si>
  <si>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</si>
  <si>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</si>
  <si>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</si>
  <si>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</si>
  <si>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</si>
  <si>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</si>
  <si>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</si>
  <si>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</si>
  <si>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</si>
  <si>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</si>
  <si>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</si>
  <si>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</si>
  <si>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</si>
  <si>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</si>
  <si>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</si>
  <si>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</si>
  <si>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</si>
  <si>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</si>
  <si>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</si>
  <si>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</si>
  <si>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</si>
  <si>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</si>
  <si>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</si>
  <si>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</si>
  <si>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</si>
  <si>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</si>
  <si>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</si>
  <si>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</si>
  <si>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</si>
  <si>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</si>
  <si>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</si>
  <si>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</si>
  <si>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</si>
  <si>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</si>
  <si>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</si>
  <si>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</si>
  <si>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</si>
  <si>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</si>
  <si>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</si>
  <si>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</si>
  <si>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</si>
  <si>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</si>
  <si>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</si>
  <si>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</si>
  <si>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</si>
  <si>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</si>
  <si>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</si>
  <si>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</si>
  <si>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</si>
  <si>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</si>
  <si>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</si>
  <si>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</si>
  <si>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</si>
  <si>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</si>
  <si>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</si>
  <si>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</si>
  <si>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</si>
  <si>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</si>
  <si>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</si>
  <si>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</si>
  <si>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</si>
  <si>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</si>
  <si>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</si>
  <si>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</si>
  <si>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</si>
  <si>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</si>
  <si>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</si>
  <si>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</si>
  <si>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</si>
  <si>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</si>
  <si>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</si>
  <si>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</si>
  <si>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</si>
  <si>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</si>
  <si>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</si>
  <si>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</si>
  <si>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</si>
  <si>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</si>
  <si>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</si>
  <si>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</si>
  <si>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</si>
  <si>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</si>
  <si>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</si>
  <si>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</si>
  <si>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</si>
  <si>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</si>
  <si>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</si>
  <si>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</si>
  <si>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</si>
  <si>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</si>
  <si>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</si>
  <si>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</si>
  <si>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</si>
  <si>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</si>
  <si>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</si>
  <si>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</si>
  <si>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</si>
  <si>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</si>
  <si>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</si>
  <si>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</si>
  <si>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</si>
  <si>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</si>
  <si>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</si>
  <si>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</si>
  <si>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</si>
  <si>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</si>
  <si>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</si>
  <si>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</si>
  <si>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</si>
  <si>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</si>
  <si>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</si>
  <si>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</si>
  <si>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</si>
  <si>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</si>
  <si>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</si>
  <si>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</si>
  <si>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</si>
  <si>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</si>
  <si>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</si>
  <si>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</si>
  <si>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</si>
  <si>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</si>
  <si>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</si>
  <si>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</si>
  <si>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</si>
  <si>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</si>
  <si>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</si>
  <si>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</si>
  <si>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</si>
  <si>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</si>
  <si>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</si>
  <si>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</si>
  <si>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</si>
  <si>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</si>
  <si>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</si>
  <si>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</si>
  <si>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</si>
  <si>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</si>
  <si>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</si>
  <si>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</si>
  <si>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</si>
  <si>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</si>
  <si>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</si>
  <si>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</si>
  <si>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</si>
  <si>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</si>
  <si>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</si>
  <si>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</si>
  <si>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</si>
  <si>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</si>
  <si>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</si>
  <si>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</si>
  <si>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</si>
  <si>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</si>
  <si>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</si>
  <si>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</si>
  <si>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</si>
  <si>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</si>
  <si>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</si>
  <si>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</si>
  <si>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</si>
  <si>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</si>
  <si>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</si>
  <si>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</si>
  <si>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</si>
  <si>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</si>
  <si>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</si>
  <si>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</si>
  <si>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</si>
  <si>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</si>
  <si>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</si>
  <si>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</si>
  <si>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</si>
  <si>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</si>
  <si>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</si>
  <si>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</si>
  <si>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</si>
  <si>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</si>
  <si>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</si>
  <si>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</si>
  <si>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</si>
  <si>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</si>
  <si>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</si>
  <si>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</si>
  <si>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</si>
  <si>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</si>
  <si>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</si>
  <si>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</si>
  <si>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</si>
  <si>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</si>
  <si>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</si>
  <si>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</si>
  <si>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</si>
  <si>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</si>
  <si>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</si>
  <si>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</si>
  <si>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</si>
  <si>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</si>
  <si>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</si>
  <si>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</si>
  <si>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</si>
  <si>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</si>
  <si>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</si>
  <si>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</si>
  <si>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</si>
  <si>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</si>
  <si>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</si>
  <si>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</si>
  <si>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</si>
  <si>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</si>
  <si>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</si>
  <si>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</si>
  <si>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</si>
  <si>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</si>
  <si>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</si>
  <si>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</si>
  <si>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</si>
  <si>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</si>
  <si>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</si>
  <si>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</si>
  <si>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</si>
  <si>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</si>
  <si>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</si>
  <si>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</si>
  <si>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</si>
  <si>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</si>
  <si>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</si>
  <si>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</si>
  <si>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</si>
  <si>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</si>
  <si>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</si>
  <si>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</si>
  <si>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</si>
  <si>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</si>
  <si>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</si>
  <si>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</si>
  <si>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</si>
  <si>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</si>
  <si>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</si>
  <si>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</si>
  <si>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</si>
  <si>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</si>
  <si>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</si>
  <si>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</si>
  <si>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</si>
  <si>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</si>
  <si>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</si>
  <si>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</si>
  <si>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</si>
  <si>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</si>
  <si>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</si>
  <si>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</si>
  <si>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</si>
  <si>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</si>
  <si>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</si>
  <si>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</si>
  <si>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</si>
  <si>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</si>
  <si>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</si>
  <si>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</si>
  <si>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</si>
  <si>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</si>
  <si>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</si>
  <si>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</si>
  <si>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</si>
  <si>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</si>
  <si>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</si>
  <si>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</si>
  <si>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</si>
  <si>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</si>
  <si>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</si>
  <si>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</si>
  <si>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</si>
  <si>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</si>
  <si>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</si>
  <si>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</si>
  <si>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</si>
  <si>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</si>
  <si>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</si>
  <si>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</si>
  <si>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</si>
  <si>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</si>
  <si>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</si>
  <si>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</si>
  <si>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</si>
  <si>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</si>
  <si>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</si>
  <si>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</si>
  <si>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</si>
  <si>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</si>
  <si>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</si>
  <si>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</si>
  <si>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</si>
  <si>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</si>
  <si>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</si>
  <si>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</si>
  <si>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</si>
  <si>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</si>
  <si>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</si>
  <si>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</si>
  <si>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</si>
  <si>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</si>
  <si>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</si>
  <si>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</si>
  <si>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</si>
  <si>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</si>
  <si>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</si>
  <si>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</si>
  <si>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</si>
  <si>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</si>
  <si>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</si>
  <si>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</si>
  <si>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</si>
  <si>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</si>
  <si>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</si>
  <si>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</si>
  <si>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</si>
  <si>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</si>
  <si>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</si>
  <si>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</si>
  <si>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</si>
  <si>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</si>
  <si>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</si>
  <si>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</si>
  <si>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</si>
  <si>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</si>
  <si>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</si>
  <si>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</si>
  <si>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</si>
  <si>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</si>
  <si>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</si>
  <si>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</si>
  <si>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</si>
  <si>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</si>
  <si>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</si>
  <si>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</si>
  <si>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</si>
  <si>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</si>
  <si>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</si>
  <si>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</si>
  <si>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</si>
  <si>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</si>
  <si>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</si>
  <si>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</si>
  <si>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</si>
  <si>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</si>
  <si>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</si>
  <si>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</si>
  <si>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</si>
  <si>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</si>
  <si>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</si>
  <si>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</si>
  <si>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</si>
  <si>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</si>
  <si>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</si>
  <si>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</si>
  <si>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</si>
  <si>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</si>
  <si>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</si>
  <si>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</si>
  <si>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</si>
  <si>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</si>
  <si>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</si>
  <si>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</si>
  <si>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</si>
  <si>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</si>
  <si>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</si>
  <si>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</si>
  <si>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</si>
  <si>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</si>
  <si>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</si>
  <si>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</si>
  <si>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</si>
  <si>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</si>
  <si>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</si>
  <si>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</si>
  <si>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</si>
  <si>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</si>
  <si>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</si>
  <si>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</si>
  <si>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</si>
  <si>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</si>
  <si>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</si>
  <si>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</si>
  <si>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</si>
  <si>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</si>
  <si>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</si>
  <si>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</si>
  <si>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</si>
  <si>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</si>
  <si>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</si>
  <si>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</si>
  <si>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</si>
  <si>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</si>
  <si>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</si>
  <si>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</si>
  <si>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</si>
  <si>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</si>
  <si>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</si>
  <si>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</si>
  <si>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</si>
  <si>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</si>
  <si>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</si>
  <si>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</si>
  <si>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</si>
  <si>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</si>
  <si>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</si>
  <si>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</si>
  <si>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</si>
  <si>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</si>
  <si>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</si>
  <si>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</si>
  <si>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</si>
  <si>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</si>
  <si>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</si>
  <si>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</si>
  <si>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</si>
  <si>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</si>
  <si>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</si>
  <si>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</si>
  <si>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</si>
  <si>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</si>
  <si>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</si>
  <si>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</si>
  <si>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</si>
  <si>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</si>
  <si>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</si>
  <si>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</si>
  <si>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</si>
  <si>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</si>
  <si>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</si>
  <si>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</si>
  <si>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</si>
  <si>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</si>
  <si>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</si>
  <si>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</si>
  <si>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</si>
  <si>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</si>
  <si>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</si>
  <si>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</si>
  <si>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</si>
  <si>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</si>
  <si>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</si>
  <si>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</si>
  <si>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</si>
  <si>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</si>
  <si>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</si>
  <si>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</si>
  <si>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</si>
  <si>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</si>
  <si>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</si>
  <si>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</si>
  <si>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</si>
  <si>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</si>
  <si>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</si>
  <si>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</si>
  <si>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</si>
  <si>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</si>
  <si>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</si>
  <si>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</si>
  <si>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</si>
  <si>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</si>
  <si>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</si>
  <si>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</si>
  <si>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</si>
  <si>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</si>
  <si>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</si>
  <si>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</si>
  <si>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</si>
  <si>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</si>
  <si>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</si>
  <si>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</si>
  <si>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</si>
  <si>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</si>
  <si>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</si>
  <si>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</si>
  <si>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</si>
  <si>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</si>
  <si>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</si>
  <si>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</si>
  <si>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</si>
  <si>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</si>
  <si>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</si>
  <si>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</si>
  <si>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</si>
  <si>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</si>
  <si>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</si>
  <si>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</si>
  <si>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</si>
  <si>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</si>
  <si>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</si>
  <si>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</si>
  <si>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</si>
  <si>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</si>
  <si>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</si>
  <si>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</si>
  <si>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</si>
  <si>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</si>
  <si>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</si>
  <si>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</si>
  <si>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</si>
  <si>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</si>
  <si>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</si>
  <si>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</si>
  <si>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</si>
  <si>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</si>
  <si>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</si>
  <si>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</si>
  <si>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</si>
  <si>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</si>
  <si>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</si>
  <si>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</si>
  <si>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</si>
  <si>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</si>
  <si>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</si>
  <si>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</si>
  <si>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</si>
  <si>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</si>
  <si>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</si>
  <si>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</si>
  <si>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</si>
  <si>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</si>
  <si>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</si>
  <si>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</si>
  <si>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</si>
  <si>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</si>
  <si>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</si>
  <si>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</si>
  <si>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</si>
  <si>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</si>
  <si>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</si>
  <si>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</si>
  <si>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</si>
  <si>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</si>
  <si>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</si>
  <si>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</si>
  <si>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</si>
  <si>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</si>
  <si>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</si>
  <si>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</si>
  <si>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</si>
  <si>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</si>
  <si>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</si>
  <si>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</si>
  <si>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</si>
  <si>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</si>
  <si>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</si>
  <si>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</si>
  <si>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</si>
  <si>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</si>
  <si>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</si>
  <si>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</si>
  <si>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</si>
  <si>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</si>
  <si>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</si>
  <si>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</si>
  <si>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</si>
  <si>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</si>
  <si>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</si>
  <si>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</si>
  <si>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</si>
  <si>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</si>
  <si>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</si>
  <si>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</si>
  <si>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</si>
  <si>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</si>
  <si>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</si>
  <si>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</si>
  <si>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</si>
  <si>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</si>
  <si>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</si>
  <si>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</si>
  <si>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</si>
  <si>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</si>
  <si>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</si>
  <si>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</si>
  <si>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</si>
  <si>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</si>
  <si>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</si>
  <si>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</si>
  <si>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</si>
  <si>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</si>
  <si>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</si>
  <si>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</si>
  <si>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</si>
  <si>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</si>
  <si>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</si>
  <si>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</si>
  <si>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</si>
  <si>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</si>
  <si>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</si>
  <si>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</si>
  <si>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</si>
  <si>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</si>
  <si>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</si>
  <si>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</si>
  <si>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</si>
  <si>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</si>
  <si>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</si>
  <si>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</si>
  <si>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</si>
  <si>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</si>
  <si>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</si>
  <si>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</si>
  <si>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</si>
  <si>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</si>
  <si>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</si>
  <si>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</si>
  <si>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</si>
  <si>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</si>
  <si>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</si>
  <si>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</si>
  <si>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</si>
  <si>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</si>
  <si>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</si>
  <si>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</si>
  <si>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</si>
  <si>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</si>
  <si>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</si>
  <si>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</si>
  <si>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</si>
  <si>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</si>
  <si>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</si>
  <si>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</si>
  <si>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</si>
  <si>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</si>
  <si>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</si>
  <si>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</si>
  <si>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</si>
  <si>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</si>
  <si>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</si>
  <si>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</si>
  <si>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</si>
  <si>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</si>
  <si>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</si>
  <si>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</si>
  <si>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</si>
  <si>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</si>
  <si>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</si>
  <si>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</si>
  <si>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</si>
  <si>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</si>
  <si>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</si>
  <si>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</si>
  <si>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</si>
  <si>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</si>
  <si>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</si>
  <si>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</si>
  <si>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</si>
  <si>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</si>
  <si>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</si>
  <si>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</si>
  <si>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</si>
  <si>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</si>
  <si>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</si>
  <si>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</si>
  <si>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</si>
  <si>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</si>
  <si>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</si>
  <si>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</si>
  <si>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</si>
  <si>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</si>
  <si>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</si>
  <si>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</si>
  <si>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</si>
  <si>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</si>
  <si>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</si>
  <si>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</si>
  <si>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</si>
  <si>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</si>
  <si>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</si>
  <si>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</si>
  <si>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</si>
  <si>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</si>
  <si>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</si>
  <si>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</si>
  <si>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</si>
  <si>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</si>
  <si>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</si>
  <si>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</si>
  <si>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</si>
  <si>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</si>
  <si>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</si>
  <si>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</si>
  <si>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</si>
  <si>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</si>
  <si>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</si>
  <si>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</si>
  <si>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</si>
  <si>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</si>
  <si>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</si>
  <si>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</si>
  <si>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</si>
  <si>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</si>
  <si>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</si>
  <si>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</si>
  <si>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</si>
  <si>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</si>
  <si>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</si>
  <si>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</si>
  <si>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</si>
  <si>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</si>
  <si>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</si>
  <si>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</si>
  <si>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</si>
  <si>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</si>
  <si>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</si>
  <si>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</si>
  <si>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</si>
  <si>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</si>
  <si>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</si>
  <si>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</si>
  <si>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</si>
  <si>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</si>
  <si>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</si>
  <si>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</si>
  <si>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</si>
  <si>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</si>
  <si>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</si>
  <si>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</si>
  <si>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</si>
  <si>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</si>
  <si>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</si>
  <si>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</si>
  <si>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</si>
  <si>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</si>
  <si>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</si>
  <si>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</si>
  <si>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</si>
  <si>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</si>
  <si>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</si>
  <si>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</si>
  <si>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</si>
  <si>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</si>
  <si>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</si>
  <si>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</si>
  <si>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</si>
  <si>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</si>
  <si>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</si>
  <si>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</si>
  <si>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</si>
  <si>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</si>
  <si>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</si>
  <si>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</si>
  <si>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</si>
  <si>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</si>
  <si>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</si>
  <si>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</si>
  <si>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</si>
  <si>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</si>
  <si>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</si>
  <si>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</si>
  <si>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</si>
  <si>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</si>
  <si>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</si>
  <si>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</si>
  <si>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</si>
  <si>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</si>
  <si>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</si>
  <si>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</si>
  <si>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</si>
  <si>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</si>
  <si>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</si>
  <si>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</si>
  <si>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</si>
  <si>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</si>
  <si>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</si>
  <si>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</si>
  <si>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</si>
  <si>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</si>
  <si>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</si>
  <si>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</si>
  <si>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</si>
  <si>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</si>
  <si>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</si>
  <si>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</si>
  <si>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</si>
  <si>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</si>
  <si>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</si>
  <si>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</si>
  <si>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</si>
  <si>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</si>
  <si>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</si>
  <si>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</si>
  <si>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</si>
  <si>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</si>
  <si>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</si>
  <si>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</si>
  <si>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</si>
  <si>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</si>
  <si>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</si>
  <si>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</si>
  <si>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</si>
  <si>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</si>
  <si>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</si>
  <si>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</si>
  <si>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</si>
  <si>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</si>
  <si>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</si>
  <si>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</si>
  <si>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</si>
  <si>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</si>
  <si>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</si>
  <si>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</si>
  <si>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</si>
  <si>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</si>
  <si>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</si>
  <si>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</si>
  <si>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</si>
  <si>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</si>
  <si>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</si>
  <si>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</si>
  <si>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</si>
  <si>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</si>
  <si>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</si>
  <si>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</si>
  <si>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</si>
  <si>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</si>
  <si>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</si>
  <si>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</si>
  <si>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</si>
  <si>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</si>
  <si>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</si>
  <si>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</si>
  <si>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</si>
  <si>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</si>
  <si>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</si>
  <si>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</si>
  <si>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</si>
  <si>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</si>
  <si>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</si>
  <si>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</si>
  <si>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</si>
  <si>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</si>
  <si>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</si>
  <si>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</si>
  <si>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</si>
  <si>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</si>
  <si>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</si>
  <si>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</si>
  <si>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</si>
  <si>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</si>
  <si>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</si>
  <si>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</si>
  <si>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</si>
  <si>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</si>
  <si>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</si>
  <si>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</si>
  <si>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</si>
  <si>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</si>
  <si>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</si>
  <si>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</si>
  <si>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</si>
  <si>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</si>
  <si>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</si>
  <si>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</si>
  <si>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</si>
  <si>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</si>
  <si>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</si>
  <si>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</si>
  <si>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</si>
  <si>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</si>
  <si>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</si>
  <si>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</si>
  <si>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</si>
  <si>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</si>
  <si>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</si>
  <si>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</si>
  <si>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</si>
  <si>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</si>
  <si>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</si>
  <si>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</si>
  <si>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</si>
  <si>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</si>
  <si>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</si>
  <si>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</si>
  <si>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</si>
  <si>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</si>
  <si>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</si>
  <si>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</si>
  <si>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</si>
  <si>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</si>
  <si>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</si>
  <si>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</si>
  <si>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</si>
  <si>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</si>
  <si>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</si>
  <si>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</si>
  <si>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</si>
  <si>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</si>
  <si>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</si>
  <si>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</si>
  <si>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</si>
  <si>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</si>
  <si>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</si>
  <si>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</si>
  <si>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</si>
  <si>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</si>
  <si>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</si>
  <si>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</si>
  <si>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</si>
  <si>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</si>
  <si>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</si>
  <si>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</si>
  <si>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</si>
  <si>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</si>
  <si>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</si>
  <si>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</si>
  <si>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</si>
  <si>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</si>
  <si>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</si>
  <si>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</si>
  <si>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</si>
  <si>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</si>
  <si>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</si>
  <si>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</si>
  <si>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</si>
  <si>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</si>
  <si>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</si>
  <si>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</si>
  <si>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</si>
  <si>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</si>
  <si>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</si>
  <si>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</si>
  <si>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</si>
  <si>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</si>
  <si>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</si>
  <si>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</si>
  <si>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</si>
  <si>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</si>
  <si>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</si>
  <si>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</si>
  <si>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</si>
  <si>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</si>
  <si>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</si>
  <si>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</si>
  <si>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</si>
  <si>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</si>
  <si>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</si>
  <si>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</si>
  <si>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</si>
  <si>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</si>
  <si>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</si>
  <si>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</si>
  <si>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</si>
  <si>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</si>
  <si>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</si>
  <si>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</si>
  <si>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</si>
  <si>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</si>
  <si>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</si>
  <si>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</si>
  <si>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</si>
  <si>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</si>
  <si>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</si>
  <si>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</si>
  <si>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</si>
  <si>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</si>
  <si>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</si>
  <si>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</si>
  <si>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</si>
  <si>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</si>
  <si>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</si>
  <si>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</si>
  <si>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</si>
  <si>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</si>
  <si>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</si>
  <si>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</si>
  <si>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</si>
  <si>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</si>
  <si>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</si>
  <si>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</si>
  <si>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</si>
  <si>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</si>
  <si>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</si>
  <si>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</si>
  <si>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</si>
  <si>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</si>
  <si>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</si>
  <si>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</si>
  <si>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</si>
  <si>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</si>
  <si>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</si>
  <si>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</si>
  <si>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</si>
  <si>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</si>
  <si>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</si>
  <si>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</si>
  <si>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</si>
  <si>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</si>
  <si>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</si>
  <si>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</si>
  <si>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</si>
  <si>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</si>
  <si>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</si>
  <si>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</si>
  <si>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</si>
  <si>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</si>
  <si>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</si>
  <si>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</si>
  <si>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</si>
  <si>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</si>
  <si>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</si>
  <si>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</si>
  <si>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</si>
  <si>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</si>
  <si>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</si>
  <si>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</si>
  <si>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</si>
  <si>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</si>
  <si>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</si>
  <si>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</si>
  <si>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</si>
  <si>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</si>
  <si>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</si>
  <si>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</si>
  <si>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</si>
  <si>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</si>
  <si>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</si>
  <si>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</si>
  <si>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</si>
  <si>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</si>
  <si>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</si>
  <si>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</si>
  <si>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</si>
  <si>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</si>
  <si>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</si>
  <si>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</si>
  <si>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</si>
  <si>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</si>
  <si>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</si>
  <si>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</si>
  <si>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</si>
  <si>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</si>
  <si>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</si>
  <si>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</si>
  <si>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</si>
  <si>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</si>
  <si>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</si>
  <si>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</si>
  <si>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</si>
  <si>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</si>
  <si>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</si>
  <si>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</si>
  <si>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</si>
  <si>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</si>
  <si>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</si>
  <si>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</si>
  <si>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</si>
  <si>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</si>
  <si>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</si>
  <si>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</si>
  <si>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</si>
  <si>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</si>
  <si>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</si>
  <si>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</si>
  <si>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</si>
  <si>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</si>
  <si>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</si>
  <si>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</si>
  <si>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</si>
  <si>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</si>
  <si>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</si>
  <si>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</si>
  <si>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</si>
  <si>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</si>
  <si>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</si>
  <si>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</si>
  <si>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</si>
  <si>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</si>
  <si>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</si>
  <si>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</si>
  <si>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</si>
  <si>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</si>
  <si>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</si>
  <si>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</si>
  <si>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</si>
  <si>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</si>
  <si>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</si>
  <si>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</si>
  <si>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</si>
  <si>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</si>
  <si>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</si>
  <si>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</si>
  <si>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</si>
  <si>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</si>
  <si>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</si>
  <si>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</si>
  <si>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</si>
  <si>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</si>
  <si>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</si>
  <si>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</si>
  <si>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</si>
  <si>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</si>
  <si>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</si>
  <si>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</si>
  <si>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</si>
  <si>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</si>
  <si>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</si>
  <si>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</si>
  <si>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</si>
  <si>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</si>
  <si>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</si>
  <si>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</si>
  <si>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</si>
  <si>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</si>
  <si>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</si>
  <si>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</si>
  <si>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</si>
  <si>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</si>
  <si>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</si>
  <si>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</si>
  <si>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</si>
  <si>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</si>
  <si>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</si>
  <si>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</si>
  <si>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</si>
  <si>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</si>
  <si>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</si>
  <si>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</si>
  <si>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</si>
  <si>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</si>
  <si>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</si>
  <si>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</si>
  <si>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</si>
  <si>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</si>
  <si>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</si>
  <si>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</si>
  <si>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</si>
  <si>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</si>
  <si>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</si>
  <si>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</si>
  <si>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</si>
  <si>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</si>
  <si>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</si>
  <si>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</si>
  <si>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</si>
  <si>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</si>
  <si>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</si>
  <si>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</si>
  <si>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</si>
  <si>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</si>
  <si>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</si>
  <si>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</si>
  <si>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</si>
  <si>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</si>
  <si>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</si>
  <si>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</si>
  <si>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</si>
  <si>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</si>
  <si>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</si>
  <si>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</si>
  <si>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</si>
  <si>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</si>
  <si>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</si>
  <si>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</si>
  <si>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</si>
  <si>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</si>
  <si>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</si>
  <si>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</si>
  <si>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</si>
  <si>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</si>
  <si>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</si>
  <si>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</si>
  <si>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</si>
  <si>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</si>
  <si>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</si>
  <si>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</si>
  <si>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</si>
  <si>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</si>
  <si>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</si>
  <si>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</si>
  <si>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</si>
  <si>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</si>
  <si>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</si>
  <si>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</si>
  <si>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</si>
  <si>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</si>
  <si>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</si>
  <si>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</si>
  <si>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</si>
  <si>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</si>
  <si>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</si>
  <si>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</si>
  <si>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</si>
  <si>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</si>
  <si>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</si>
  <si>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</si>
  <si>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</si>
  <si>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</si>
  <si>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</si>
  <si>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</si>
  <si>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</si>
  <si>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</si>
  <si>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</si>
  <si>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</si>
  <si>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</si>
  <si>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</si>
  <si>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</si>
  <si>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</si>
  <si>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</si>
  <si>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</si>
  <si>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</si>
  <si>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</si>
  <si>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</si>
  <si>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</si>
  <si>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</si>
  <si>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</si>
  <si>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</si>
  <si>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</si>
  <si>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</si>
  <si>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</si>
  <si>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</si>
  <si>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</si>
  <si>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</si>
  <si>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</si>
  <si>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</si>
  <si>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</si>
  <si>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</si>
  <si>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</si>
  <si>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</si>
  <si>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</si>
  <si>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</si>
  <si>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</si>
  <si>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</si>
  <si>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</si>
  <si>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</si>
  <si>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</si>
  <si>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</si>
  <si>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</si>
  <si>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</si>
  <si>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</si>
  <si>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</si>
  <si>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</si>
  <si>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</si>
  <si>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</si>
  <si>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</si>
  <si>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</si>
  <si>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</si>
  <si>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</si>
  <si>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</si>
  <si>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</si>
  <si>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</si>
  <si>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</si>
  <si>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</si>
  <si>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</si>
  <si>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</si>
  <si>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</si>
  <si>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</si>
  <si>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</si>
  <si>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</si>
  <si>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</si>
  <si>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</si>
  <si>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</si>
  <si>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</si>
  <si>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</si>
  <si>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</si>
  <si>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</si>
  <si>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</si>
  <si>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</si>
  <si>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</si>
  <si>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</si>
  <si>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</si>
  <si>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</si>
  <si>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</si>
  <si>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</si>
  <si>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</si>
  <si>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</si>
  <si>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</si>
  <si>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</si>
  <si>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</si>
  <si>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</si>
  <si>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</si>
  <si>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</si>
  <si>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</si>
  <si>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</si>
  <si>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</si>
  <si>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</si>
  <si>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</si>
  <si>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</si>
  <si>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</si>
  <si>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</si>
  <si>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</si>
  <si>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</si>
  <si>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</si>
  <si>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</si>
  <si>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</si>
  <si>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</si>
  <si>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</si>
  <si>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</si>
  <si>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</si>
  <si>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</si>
  <si>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</si>
  <si>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</si>
  <si>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</si>
  <si>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</si>
  <si>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</si>
  <si>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</si>
  <si>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</si>
  <si>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</si>
  <si>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</si>
  <si>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</si>
  <si>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</si>
  <si>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</si>
  <si>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</si>
  <si>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</si>
  <si>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</si>
  <si>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</si>
  <si>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</si>
  <si>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</si>
  <si>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</si>
  <si>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</si>
  <si>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</si>
  <si>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</si>
  <si>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</si>
  <si>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</si>
  <si>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</si>
  <si>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</si>
  <si>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</si>
  <si>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</si>
  <si>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</si>
  <si>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</si>
  <si>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</si>
  <si>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</si>
  <si>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</si>
  <si>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</si>
  <si>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</si>
  <si>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</si>
  <si>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</si>
  <si>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</si>
  <si>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</si>
  <si>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</si>
  <si>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</si>
  <si>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</si>
  <si>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</si>
  <si>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</si>
  <si>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</si>
  <si>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</si>
  <si>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</si>
  <si>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</si>
  <si>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</si>
  <si>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</si>
  <si>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</si>
  <si>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</si>
  <si>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</si>
  <si>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</si>
  <si>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</si>
  <si>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</si>
  <si>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</si>
  <si>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</si>
  <si>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</si>
  <si>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</si>
  <si>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</si>
  <si>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</si>
  <si>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</si>
  <si>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</si>
  <si>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</si>
  <si>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</si>
  <si>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</si>
  <si>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</si>
  <si>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</si>
  <si>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</si>
  <si>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</si>
  <si>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</si>
  <si>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</si>
  <si>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</si>
  <si>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</si>
  <si>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</si>
  <si>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</si>
  <si>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</si>
  <si>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</si>
  <si>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</si>
  <si>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</si>
  <si>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</si>
  <si>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</si>
  <si>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</si>
  <si>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</si>
  <si>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</si>
  <si>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</si>
  <si>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</si>
  <si>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</si>
  <si>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</si>
  <si>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</si>
  <si>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</si>
  <si>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</si>
  <si>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</si>
  <si>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</si>
  <si>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</si>
  <si>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</si>
  <si>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</si>
  <si>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</si>
  <si>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</si>
  <si>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</si>
  <si>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</si>
  <si>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</si>
  <si>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</si>
  <si>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</si>
  <si>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</si>
  <si>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</si>
  <si>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</si>
  <si>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</si>
  <si>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</si>
  <si>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</si>
  <si>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</si>
  <si>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</si>
  <si>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</si>
  <si>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</si>
  <si>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</si>
  <si>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</si>
  <si>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</si>
  <si>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</si>
  <si>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</si>
  <si>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</si>
  <si>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</si>
  <si>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</si>
  <si>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</si>
  <si>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</si>
  <si>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</si>
  <si>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</si>
  <si>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</si>
  <si>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</si>
  <si>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</si>
  <si>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</si>
  <si>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</si>
  <si>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</si>
  <si>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</si>
  <si>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</si>
  <si>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</si>
  <si>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</si>
  <si>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</si>
  <si>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</si>
  <si>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</si>
  <si>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</si>
  <si>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</si>
  <si>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</si>
  <si>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</si>
  <si>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</si>
  <si>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</si>
  <si>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</si>
  <si>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</si>
  <si>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</si>
  <si>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</si>
  <si>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</si>
  <si>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</si>
  <si>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</si>
  <si>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</si>
  <si>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</si>
  <si>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</si>
  <si>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</si>
  <si>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</si>
  <si>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</si>
  <si>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</si>
  <si>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</si>
  <si>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</si>
  <si>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</si>
  <si>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</si>
  <si>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</si>
  <si>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</si>
  <si>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</si>
  <si>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</si>
  <si>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</si>
  <si>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</si>
  <si>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</si>
  <si>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</si>
  <si>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</si>
  <si>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</si>
  <si>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</si>
  <si>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</si>
  <si>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</si>
  <si>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</si>
  <si>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</si>
  <si>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</si>
  <si>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</si>
  <si>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</si>
  <si>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</si>
  <si>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</si>
  <si>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</si>
  <si>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</si>
  <si>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</si>
  <si>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</si>
  <si>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</si>
  <si>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</si>
  <si>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</si>
  <si>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</si>
  <si>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</si>
  <si>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</si>
  <si>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</si>
  <si>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</si>
  <si>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</si>
  <si>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</si>
  <si>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</si>
  <si>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</si>
  <si>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</si>
  <si>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</si>
  <si>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</si>
  <si>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</si>
  <si>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</si>
  <si>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</si>
  <si>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</si>
  <si>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</si>
  <si>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</si>
  <si>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</si>
  <si>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</si>
  <si>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</si>
  <si>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</si>
  <si>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</si>
  <si>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</si>
  <si>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</si>
  <si>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</si>
  <si>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</si>
  <si>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</si>
  <si>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</si>
  <si>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</si>
  <si>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</si>
  <si>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</si>
  <si>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</si>
  <si>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</si>
  <si>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</si>
  <si>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</si>
  <si>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</si>
  <si>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</si>
  <si>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</si>
  <si>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</si>
  <si>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</si>
  <si>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</si>
  <si>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</si>
  <si>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</si>
  <si>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</si>
  <si>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</si>
  <si>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</si>
  <si>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</si>
  <si>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</si>
  <si>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</si>
  <si>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</si>
  <si>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</si>
  <si>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</si>
  <si>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</si>
  <si>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</si>
  <si>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</si>
  <si>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</si>
  <si>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</si>
  <si>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</si>
  <si>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</si>
  <si>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</si>
  <si>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</si>
  <si>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</si>
  <si>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</si>
  <si>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</si>
  <si>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</si>
  <si>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</si>
  <si>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</si>
  <si>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</si>
  <si>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</si>
  <si>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</si>
  <si>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</si>
  <si>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</si>
  <si>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</si>
  <si>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</si>
  <si>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</si>
  <si>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</si>
  <si>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</si>
  <si>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</si>
  <si>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</si>
  <si>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</si>
  <si>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</si>
  <si>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</si>
  <si>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</si>
  <si>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</si>
  <si>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</si>
  <si>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</si>
  <si>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</si>
  <si>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</si>
  <si>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</si>
  <si>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</si>
  <si>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</si>
  <si>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</si>
  <si>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</si>
  <si>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</si>
  <si>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</si>
  <si>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</si>
  <si>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</si>
  <si>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</si>
  <si>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</si>
  <si>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</si>
  <si>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</si>
  <si>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</si>
  <si>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</si>
  <si>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</si>
  <si>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</si>
  <si>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</si>
  <si>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</si>
  <si>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</si>
  <si>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</si>
  <si>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</si>
  <si>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</si>
  <si>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</si>
  <si>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</si>
  <si>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</si>
  <si>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</si>
  <si>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</si>
  <si>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</si>
  <si>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</si>
  <si>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</si>
  <si>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</si>
  <si>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</si>
  <si>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</si>
  <si>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</si>
  <si>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</si>
  <si>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</si>
  <si>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</si>
  <si>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</si>
  <si>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</si>
  <si>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</si>
  <si>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</si>
  <si>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</si>
  <si>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</si>
  <si>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</si>
  <si>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</si>
  <si>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</si>
  <si>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</si>
  <si>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</si>
  <si>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</si>
  <si>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</si>
  <si>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</si>
  <si>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</si>
  <si>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</si>
  <si>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</si>
  <si>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</si>
  <si>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</si>
  <si>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</si>
  <si>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</si>
  <si>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</si>
  <si>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</si>
  <si>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</si>
  <si>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</si>
  <si>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</si>
  <si>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</si>
  <si>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</si>
  <si>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</si>
  <si>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</si>
  <si>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</si>
  <si>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</si>
  <si>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</si>
  <si>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</si>
  <si>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</si>
  <si>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</si>
  <si>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</si>
  <si>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</si>
  <si>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</si>
  <si>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</si>
  <si>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</si>
  <si>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</si>
  <si>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</si>
  <si>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</si>
  <si>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</si>
  <si>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</si>
  <si>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</si>
  <si>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</si>
  <si>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</si>
  <si>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</si>
  <si>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</si>
  <si>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</si>
  <si>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</si>
  <si>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</si>
  <si>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</si>
  <si>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</si>
  <si>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</si>
  <si>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</si>
  <si>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</si>
  <si>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</si>
  <si>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</si>
  <si>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</si>
  <si>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</si>
  <si>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</si>
  <si>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</si>
  <si>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</si>
  <si>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</si>
  <si>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</si>
  <si>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</si>
  <si>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</si>
  <si>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</si>
  <si>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</si>
  <si>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</si>
  <si>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</si>
  <si>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</si>
  <si>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</si>
  <si>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</si>
  <si>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</si>
  <si>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</si>
  <si>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</si>
  <si>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</si>
  <si>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</si>
  <si>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</si>
  <si>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</si>
  <si>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</si>
  <si>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</si>
  <si>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</si>
  <si>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</si>
  <si>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</si>
  <si>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</si>
  <si>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</si>
  <si>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</si>
  <si>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</si>
  <si>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</si>
  <si>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</si>
  <si>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</si>
  <si>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</si>
  <si>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</si>
  <si>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</si>
  <si>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</si>
  <si>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</si>
  <si>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</si>
  <si>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</si>
  <si>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</si>
  <si>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</si>
  <si>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</si>
  <si>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</si>
  <si>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</si>
  <si>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</si>
  <si>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</si>
  <si>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</si>
  <si>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</si>
  <si>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</si>
  <si>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</si>
  <si>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</si>
  <si>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</si>
  <si>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</si>
  <si>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</si>
  <si>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</si>
  <si>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</si>
  <si>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</si>
  <si>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</si>
  <si>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</si>
  <si>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</si>
  <si>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</si>
  <si>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</si>
  <si>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</si>
  <si>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</si>
  <si>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</si>
  <si>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</si>
  <si>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</si>
  <si>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</si>
  <si>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</si>
  <si>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</si>
  <si>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</si>
  <si>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</si>
  <si>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</si>
  <si>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</si>
  <si>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</si>
  <si>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</si>
  <si>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</si>
  <si>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</si>
  <si>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</si>
  <si>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</si>
  <si>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</si>
  <si>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</si>
  <si>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</si>
  <si>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</si>
  <si>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</si>
  <si>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</si>
  <si>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</si>
  <si>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</si>
  <si>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</si>
  <si>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</si>
  <si>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</si>
  <si>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</si>
  <si>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</si>
  <si>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</si>
  <si>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</si>
  <si>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</si>
  <si>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</si>
  <si>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</si>
  <si>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</si>
  <si>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</si>
  <si>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</si>
  <si>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</si>
  <si>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</si>
  <si>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</si>
  <si>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</si>
  <si>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</si>
  <si>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</si>
  <si>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</si>
  <si>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</si>
  <si>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</si>
  <si>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</si>
  <si>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</si>
  <si>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</si>
  <si>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</si>
  <si>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</si>
  <si>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</si>
  <si>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</si>
  <si>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</si>
  <si>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</si>
  <si>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</si>
  <si>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</si>
  <si>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</si>
  <si>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</si>
  <si>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</si>
  <si>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</si>
  <si>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</si>
  <si>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</si>
  <si>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</si>
  <si>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</si>
  <si>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</si>
  <si>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</si>
  <si>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</si>
  <si>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</si>
  <si>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</si>
  <si>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</si>
  <si>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</si>
  <si>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</si>
  <si>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</si>
  <si>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</si>
  <si>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</si>
  <si>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</si>
  <si>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</si>
  <si>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</si>
  <si>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</si>
  <si>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</si>
  <si>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</si>
  <si>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</si>
  <si>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</si>
  <si>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</si>
  <si>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</si>
  <si>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</si>
  <si>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</si>
  <si>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</si>
  <si>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</si>
  <si>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</si>
  <si>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</si>
  <si>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</si>
  <si>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</si>
  <si>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</si>
  <si>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</si>
  <si>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</si>
  <si>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</si>
  <si>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</si>
  <si>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</si>
  <si>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</si>
  <si>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</si>
  <si>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</si>
  <si>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</si>
  <si>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</si>
  <si>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</si>
  <si>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</si>
  <si>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</si>
  <si>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</si>
  <si>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</si>
  <si>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</si>
  <si>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</si>
  <si>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</si>
  <si>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</si>
  <si>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</si>
  <si>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</si>
  <si>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</si>
  <si>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</si>
  <si>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</si>
  <si>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</si>
  <si>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</si>
  <si>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</si>
  <si>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</si>
  <si>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</si>
  <si>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</si>
  <si>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</si>
  <si>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</si>
  <si>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</si>
  <si>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</si>
  <si>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</si>
  <si>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</si>
  <si>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</si>
  <si>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</si>
  <si>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</si>
  <si>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</si>
  <si>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</si>
  <si>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</si>
  <si>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</si>
  <si>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</si>
  <si>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</si>
  <si>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</si>
  <si>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</si>
  <si>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</si>
  <si>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</si>
  <si>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</si>
  <si>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</si>
  <si>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</si>
  <si>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</si>
  <si>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</si>
  <si>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</si>
  <si>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</si>
  <si>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</si>
  <si>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</si>
  <si>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</si>
  <si>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</si>
  <si>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</si>
  <si>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</si>
  <si>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</si>
  <si>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</si>
  <si>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</si>
  <si>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</si>
  <si>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</si>
  <si>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</si>
  <si>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</si>
  <si>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</si>
  <si>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</si>
  <si>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</si>
  <si>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</si>
  <si>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</si>
  <si>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</si>
  <si>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</si>
  <si>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</si>
  <si>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</si>
  <si>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</si>
  <si>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</si>
  <si>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</si>
  <si>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</si>
  <si>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</si>
  <si>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</si>
  <si>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</si>
  <si>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</si>
  <si>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</si>
  <si>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</si>
  <si>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</si>
  <si>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</si>
  <si>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</si>
  <si>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</si>
  <si>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</si>
  <si>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</si>
  <si>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</si>
  <si>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</si>
  <si>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</si>
  <si>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</si>
  <si>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</si>
  <si>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</si>
  <si>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</si>
  <si>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</si>
  <si>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</si>
  <si>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</si>
  <si>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</si>
  <si>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</si>
  <si>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</si>
  <si>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</si>
  <si>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</si>
  <si>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</si>
  <si>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</si>
  <si>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</si>
  <si>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</si>
  <si>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</si>
  <si>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</si>
  <si>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</si>
  <si>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</si>
  <si>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</si>
  <si>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</si>
  <si>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</si>
  <si>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</si>
  <si>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</si>
  <si>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</si>
  <si>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</si>
  <si>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</si>
  <si>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</si>
  <si>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</si>
  <si>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</si>
  <si>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</si>
  <si>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</si>
  <si>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</si>
  <si>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</si>
  <si>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</si>
  <si>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</si>
  <si>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</si>
  <si>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</si>
  <si>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</si>
  <si>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</si>
  <si>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</si>
  <si>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</si>
  <si>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</si>
  <si>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</si>
  <si>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</si>
  <si>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</si>
  <si>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</si>
  <si>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</si>
  <si>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</si>
  <si>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</si>
  <si>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</si>
  <si>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</si>
  <si>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</si>
  <si>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</si>
  <si>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</si>
  <si>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</si>
  <si>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</si>
  <si>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</si>
  <si>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</si>
  <si>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</si>
  <si>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</si>
  <si>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</si>
  <si>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</si>
  <si>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</si>
  <si>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</si>
  <si>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</si>
  <si>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</si>
  <si>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</si>
  <si>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</si>
  <si>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</si>
  <si>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</si>
  <si>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</si>
  <si>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</si>
  <si>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</si>
  <si>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</si>
  <si>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</si>
  <si>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</si>
  <si>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</si>
  <si>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</si>
  <si>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</si>
  <si>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</si>
  <si>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</si>
  <si>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</si>
  <si>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</si>
  <si>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</si>
  <si>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</si>
  <si>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</si>
  <si>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</si>
  <si>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</si>
  <si>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</si>
  <si>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</si>
  <si>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</si>
  <si>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</si>
  <si>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</si>
  <si>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</si>
  <si>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</si>
  <si>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</si>
  <si>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</si>
  <si>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</si>
  <si>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</si>
  <si>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</si>
  <si>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</si>
  <si>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</si>
  <si>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</si>
  <si>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</si>
  <si>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</si>
  <si>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</si>
  <si>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</si>
  <si>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</si>
  <si>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</si>
  <si>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</si>
  <si>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</si>
  <si>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</si>
  <si>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</si>
  <si>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</si>
  <si>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</si>
  <si>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</si>
  <si>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</si>
  <si>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</si>
  <si>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</si>
  <si>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</si>
  <si>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</si>
  <si>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</si>
  <si>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</si>
  <si>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</si>
  <si>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</si>
  <si>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</si>
  <si>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</si>
  <si>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</si>
  <si>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</si>
  <si>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</si>
  <si>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</si>
  <si>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</si>
  <si>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</si>
  <si>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</si>
  <si>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</si>
  <si>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</si>
  <si>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</si>
  <si>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</si>
  <si>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</si>
  <si>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</si>
  <si>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</si>
  <si>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</si>
  <si>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</si>
  <si>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</si>
  <si>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</si>
  <si>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</si>
  <si>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</si>
  <si>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</si>
  <si>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</si>
  <si>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</si>
  <si>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</si>
  <si>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</si>
  <si>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</si>
  <si>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</si>
  <si>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</si>
  <si>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</si>
  <si>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</si>
  <si>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</si>
  <si>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</si>
  <si>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</si>
  <si>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</si>
  <si>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</si>
  <si>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</si>
  <si>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</si>
  <si>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</si>
  <si>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</si>
  <si>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</si>
  <si>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</si>
  <si>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</si>
  <si>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</si>
  <si>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</si>
  <si>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</si>
  <si>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</si>
  <si>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</si>
  <si>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</si>
  <si>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</si>
  <si>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</si>
  <si>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</si>
  <si>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</si>
  <si>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</si>
  <si>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</si>
  <si>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</si>
  <si>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</si>
  <si>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</si>
  <si>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</si>
  <si>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</si>
  <si>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</si>
  <si>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</si>
  <si>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</si>
  <si>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</si>
  <si>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</si>
  <si>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</si>
  <si>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</si>
  <si>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</si>
  <si>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</si>
  <si>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</si>
  <si>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</si>
  <si>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</si>
  <si>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</si>
  <si>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</si>
  <si>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</si>
  <si>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</si>
  <si>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</si>
  <si>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</si>
  <si>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</si>
  <si>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</si>
  <si>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</si>
  <si>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</si>
  <si>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</si>
  <si>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</si>
  <si>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</si>
  <si>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</si>
  <si>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</si>
  <si>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</si>
  <si>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</si>
  <si>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</si>
  <si>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</si>
  <si>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</si>
  <si>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</si>
  <si>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</si>
  <si>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</si>
  <si>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</si>
  <si>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</si>
  <si>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</si>
  <si>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</si>
  <si>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</si>
  <si>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</si>
  <si>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</si>
  <si>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</si>
  <si>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</si>
  <si>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</si>
  <si>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</si>
  <si>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</si>
  <si>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</si>
  <si>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</si>
  <si>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</si>
  <si>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</si>
  <si>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</si>
  <si>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</si>
  <si>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</si>
  <si>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</si>
  <si>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</si>
  <si>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</si>
  <si>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</si>
  <si>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</si>
  <si>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</si>
  <si>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</si>
  <si>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</si>
  <si>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</si>
  <si>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</si>
  <si>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</si>
  <si>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</si>
  <si>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</si>
  <si>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</si>
  <si>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</si>
  <si>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</si>
  <si>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</si>
  <si>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</si>
  <si>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</si>
  <si>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</si>
  <si>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</si>
  <si>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</si>
  <si>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</si>
  <si>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</si>
  <si>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</si>
  <si>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</si>
  <si>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</si>
  <si>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</si>
  <si>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</si>
  <si>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</si>
  <si>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</si>
  <si>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</si>
  <si>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</si>
  <si>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</si>
  <si>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</si>
  <si>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</si>
  <si>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</si>
  <si>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</si>
  <si>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</si>
  <si>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</si>
  <si>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</si>
  <si>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</si>
  <si>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</si>
  <si>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</si>
  <si>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</si>
  <si>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</si>
  <si>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</si>
  <si>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</si>
  <si>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</si>
  <si>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</si>
  <si>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</si>
  <si>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</si>
  <si>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</si>
  <si>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</si>
  <si>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</si>
  <si>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</si>
  <si>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</si>
  <si>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</si>
  <si>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</si>
  <si>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</si>
  <si>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</si>
  <si>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</si>
  <si>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</si>
  <si>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</si>
  <si>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</si>
  <si>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</si>
  <si>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</si>
  <si>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</si>
  <si>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</si>
  <si>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</si>
  <si>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</si>
  <si>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</si>
  <si>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</si>
  <si>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</si>
  <si>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</si>
  <si>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</si>
  <si>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</si>
  <si>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</si>
  <si>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</si>
  <si>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</si>
  <si>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</si>
  <si>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</si>
  <si>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</si>
  <si>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</si>
  <si>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</si>
  <si>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</si>
  <si>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</si>
  <si>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</si>
  <si>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</si>
  <si>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</si>
  <si>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</si>
  <si>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</si>
  <si>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</si>
  <si>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</si>
  <si>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</si>
  <si>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</si>
  <si>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</si>
  <si>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</si>
  <si>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</si>
  <si>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</si>
  <si>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</si>
  <si>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</si>
  <si>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</si>
  <si>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</si>
  <si>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</si>
  <si>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</si>
  <si>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</si>
  <si>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</si>
  <si>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</si>
  <si>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</si>
  <si>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</si>
  <si>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</si>
  <si>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</si>
  <si>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</si>
  <si>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</si>
  <si>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</si>
  <si>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</si>
  <si>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</si>
  <si>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</si>
  <si>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</si>
  <si>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</si>
  <si>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</si>
  <si>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</si>
  <si>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</si>
  <si>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</si>
  <si>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</si>
  <si>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</si>
  <si>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</si>
  <si>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</si>
  <si>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</si>
  <si>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</si>
  <si>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</si>
  <si>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</si>
  <si>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</si>
  <si>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</si>
  <si>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</si>
  <si>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</si>
  <si>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</si>
  <si>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</si>
  <si>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</si>
  <si>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</si>
  <si>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</si>
  <si>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</si>
  <si>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</si>
  <si>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</si>
  <si>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</si>
  <si>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</si>
  <si>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</si>
  <si>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</si>
  <si>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</si>
  <si>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</si>
  <si>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</si>
  <si>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</si>
  <si>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</si>
  <si>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</si>
  <si>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</si>
  <si>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</si>
  <si>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</si>
  <si>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</si>
  <si>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</si>
  <si>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</si>
  <si>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</si>
  <si>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</si>
  <si>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</si>
  <si>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</si>
  <si>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</si>
  <si>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</si>
  <si>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</si>
  <si>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</si>
  <si>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</si>
  <si>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</si>
  <si>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</si>
  <si>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</si>
  <si>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</si>
  <si>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</si>
  <si>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</si>
  <si>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</si>
  <si>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</si>
  <si>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</si>
  <si>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</si>
  <si>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</si>
  <si>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</si>
  <si>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</si>
  <si>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</si>
  <si>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</si>
  <si>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</si>
  <si>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</si>
  <si>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</si>
  <si>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</si>
  <si>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</si>
  <si>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</si>
  <si>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</si>
  <si>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</si>
  <si>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</si>
  <si>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</si>
  <si>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</si>
  <si>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</si>
  <si>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</si>
  <si>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</si>
  <si>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</si>
  <si>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</si>
  <si>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</si>
  <si>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</si>
  <si>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</si>
  <si>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</si>
  <si>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</si>
  <si>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</si>
  <si>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</si>
  <si>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</si>
  <si>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</si>
  <si>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</si>
  <si>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</si>
  <si>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</si>
  <si>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</si>
  <si>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</si>
  <si>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</si>
  <si>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</si>
  <si>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</si>
  <si>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</si>
  <si>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</si>
  <si>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</si>
  <si>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</si>
  <si>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</si>
  <si>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</si>
  <si>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</si>
  <si>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</si>
  <si>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</si>
  <si>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</si>
  <si>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</si>
  <si>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</si>
  <si>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</si>
  <si>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</si>
  <si>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</si>
  <si>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</si>
  <si>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</si>
  <si>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</si>
  <si>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</si>
  <si>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</si>
  <si>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</si>
  <si>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</si>
  <si>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</si>
  <si>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</si>
  <si>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</si>
  <si>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</si>
  <si>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</si>
  <si>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</si>
  <si>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</si>
  <si>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</si>
  <si>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</si>
  <si>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</si>
  <si>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</si>
  <si>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</si>
  <si>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</si>
  <si>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</si>
  <si>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</si>
  <si>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</si>
  <si>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</si>
  <si>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</si>
  <si>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</si>
  <si>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</si>
  <si>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</si>
  <si>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</si>
  <si>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</si>
  <si>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</si>
  <si>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</si>
  <si>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</si>
  <si>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</si>
  <si>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</si>
  <si>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</si>
  <si>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</si>
  <si>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</si>
  <si>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</si>
  <si>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</si>
  <si>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</si>
  <si>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</si>
  <si>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</si>
  <si>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</si>
  <si>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</si>
  <si>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</si>
  <si>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</si>
  <si>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</si>
  <si>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</si>
  <si>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</si>
  <si>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</si>
  <si>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</si>
  <si>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</si>
  <si>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</si>
  <si>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</si>
  <si>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</si>
  <si>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</si>
  <si>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</si>
  <si>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</si>
  <si>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</si>
  <si>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</si>
  <si>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</si>
  <si>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</si>
  <si>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</si>
  <si>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</si>
  <si>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</si>
  <si>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</si>
  <si>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</si>
  <si>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</si>
  <si>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</si>
  <si>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</si>
  <si>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</si>
  <si>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</si>
  <si>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</si>
  <si>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</si>
  <si>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</si>
  <si>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</si>
  <si>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</si>
  <si>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</si>
  <si>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</si>
  <si>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</si>
  <si>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</si>
  <si>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</si>
  <si>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</si>
  <si>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</si>
  <si>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</si>
  <si>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</si>
  <si>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</si>
  <si>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</si>
  <si>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</si>
  <si>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</si>
  <si>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</si>
  <si>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</si>
  <si>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</si>
  <si>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</si>
  <si>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</si>
  <si>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</si>
  <si>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</si>
  <si>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</si>
  <si>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</si>
  <si>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</si>
  <si>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</si>
  <si>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</si>
  <si>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</si>
  <si>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</si>
  <si>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</si>
  <si>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</si>
  <si>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</si>
  <si>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</si>
  <si>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</si>
  <si>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</si>
  <si>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</si>
  <si>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</si>
  <si>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</si>
  <si>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</si>
  <si>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</si>
  <si>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</si>
  <si>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</si>
  <si>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</si>
  <si>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</si>
  <si>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</si>
  <si>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</si>
  <si>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</si>
  <si>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</si>
  <si>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</si>
  <si>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</si>
  <si>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</si>
  <si>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</si>
  <si>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</si>
  <si>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</si>
  <si>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</si>
  <si>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</si>
  <si>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</si>
  <si>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</si>
  <si>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</si>
  <si>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</si>
  <si>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</si>
  <si>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</si>
  <si>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</si>
  <si>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</si>
  <si>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</si>
  <si>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</si>
  <si>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</si>
  <si>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</si>
  <si>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</si>
  <si>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</si>
  <si>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</si>
  <si>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</si>
  <si>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</si>
  <si>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</si>
  <si>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</si>
  <si>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</si>
  <si>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</si>
  <si>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</si>
  <si>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</si>
  <si>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</si>
  <si>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</si>
  <si>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</si>
  <si>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</si>
  <si>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</si>
  <si>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</si>
  <si>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</si>
  <si>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</si>
  <si>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</si>
  <si>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</si>
  <si>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</si>
  <si>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</si>
  <si>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</si>
  <si>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</si>
  <si>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</si>
  <si>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</si>
  <si>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</si>
  <si>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</si>
  <si>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</si>
  <si>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</si>
  <si>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</si>
  <si>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</si>
  <si>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</si>
  <si>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</si>
  <si>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</si>
  <si>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</si>
  <si>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</si>
  <si>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</si>
  <si>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</si>
  <si>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</si>
  <si>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</si>
  <si>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</si>
  <si>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</si>
  <si>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</si>
  <si>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</si>
  <si>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</si>
  <si>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</si>
  <si>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</si>
  <si>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</si>
  <si>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</si>
  <si>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</si>
  <si>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</si>
  <si>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</si>
  <si>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</si>
  <si>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</si>
  <si>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</si>
  <si>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</si>
  <si>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</si>
  <si>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</si>
  <si>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</si>
  <si>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</si>
  <si>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</si>
  <si>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</si>
  <si>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</si>
  <si>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</si>
  <si>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</si>
  <si>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</si>
  <si>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</si>
  <si>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</si>
  <si>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</si>
  <si>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</si>
  <si>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</si>
  <si>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</si>
  <si>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</si>
  <si>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</si>
  <si>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</si>
  <si>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</si>
  <si>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</si>
  <si>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</si>
  <si>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</si>
  <si>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</si>
  <si>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</si>
  <si>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</si>
  <si>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</si>
  <si>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</si>
  <si>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</si>
  <si>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</si>
  <si>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</si>
  <si>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</si>
  <si>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</si>
  <si>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</si>
  <si>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</si>
  <si>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</si>
  <si>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</si>
  <si>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</si>
  <si>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</si>
  <si>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</si>
  <si>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</si>
  <si>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</si>
  <si>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</si>
  <si>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</si>
  <si>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</si>
  <si>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</si>
  <si>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</si>
  <si>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</si>
  <si>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</si>
  <si>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</si>
  <si>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</si>
  <si>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</si>
  <si>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</si>
  <si>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</si>
  <si>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</si>
  <si>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</si>
  <si>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</si>
  <si>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</si>
  <si>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</si>
  <si>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</si>
  <si>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</si>
  <si>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</si>
  <si>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</si>
  <si>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</si>
  <si>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</si>
  <si>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</si>
  <si>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</si>
  <si>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</si>
  <si>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</si>
  <si>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</si>
  <si>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</si>
  <si>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</si>
  <si>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</si>
  <si>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</si>
  <si>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</si>
  <si>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</si>
  <si>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</si>
  <si>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</si>
  <si>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</si>
  <si>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</si>
  <si>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</si>
  <si>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</si>
  <si>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</si>
  <si>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</si>
  <si>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</si>
  <si>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</si>
  <si>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</si>
  <si>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</si>
  <si>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</si>
  <si>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</si>
  <si>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</si>
  <si>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</si>
  <si>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</si>
  <si>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</si>
  <si>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</si>
  <si>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</si>
  <si>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</si>
  <si>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</si>
  <si>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</si>
  <si>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</si>
  <si>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</si>
  <si>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</si>
  <si>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</si>
  <si>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</si>
  <si>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</si>
  <si>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</si>
  <si>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</si>
  <si>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</si>
  <si>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</si>
  <si>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</si>
  <si>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</si>
  <si>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</si>
  <si>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</si>
  <si>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</si>
  <si>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</si>
  <si>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</si>
  <si>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</si>
  <si>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</si>
  <si>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</si>
  <si>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</si>
  <si>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</si>
  <si>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</si>
  <si>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</si>
  <si>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</si>
  <si>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</si>
  <si>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</si>
  <si>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</si>
  <si>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</si>
  <si>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</si>
  <si>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</si>
  <si>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</si>
  <si>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</si>
  <si>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</si>
  <si>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</si>
  <si>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</si>
  <si>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</si>
  <si>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</si>
  <si>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</si>
  <si>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</si>
  <si>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</si>
  <si>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</si>
  <si>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</si>
  <si>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</si>
  <si>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</si>
  <si>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</si>
  <si>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</si>
  <si>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</si>
  <si>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</si>
  <si>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</si>
  <si>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</si>
  <si>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</si>
  <si>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</si>
  <si>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</si>
  <si>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</si>
  <si>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</si>
  <si>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</si>
  <si>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</si>
  <si>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</si>
  <si>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</si>
  <si>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</si>
  <si>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</si>
  <si>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</si>
  <si>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</si>
  <si>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</si>
  <si>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</si>
  <si>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</si>
  <si>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</si>
  <si>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</si>
  <si>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</si>
  <si>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</si>
  <si>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</si>
  <si>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</si>
  <si>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</si>
  <si>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</si>
  <si>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</si>
  <si>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</si>
  <si>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</si>
  <si>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</si>
  <si>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</si>
  <si>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</si>
  <si>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</si>
  <si>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</si>
  <si>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</si>
  <si>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</si>
  <si>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</si>
  <si>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</si>
  <si>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</si>
  <si>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</si>
  <si>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</si>
  <si>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</si>
  <si>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</si>
  <si>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</si>
  <si>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</si>
  <si>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</si>
  <si>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</si>
  <si>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</si>
  <si>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</si>
  <si>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</si>
  <si>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</si>
  <si>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</si>
  <si>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</si>
  <si>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</si>
  <si>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</si>
  <si>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</si>
  <si>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</si>
  <si>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</si>
  <si>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</si>
  <si>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</si>
  <si>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</si>
  <si>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</si>
  <si>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</si>
  <si>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</si>
  <si>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</si>
  <si>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</si>
  <si>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</si>
  <si>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</si>
  <si>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</si>
  <si>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</si>
  <si>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</si>
  <si>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</si>
  <si>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</si>
  <si>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</si>
  <si>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</si>
  <si>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</si>
  <si>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</si>
  <si>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</si>
  <si>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</si>
  <si>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</si>
  <si>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</si>
  <si>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</si>
  <si>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</si>
  <si>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</si>
  <si>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</si>
  <si>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</si>
  <si>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</si>
  <si>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</si>
  <si>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</si>
  <si>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</si>
  <si>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</si>
  <si>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</si>
  <si>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</si>
  <si>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</si>
  <si>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</si>
  <si>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</si>
  <si>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</si>
  <si>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</si>
  <si>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</si>
  <si>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</si>
  <si>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</si>
  <si>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</si>
  <si>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</si>
  <si>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</si>
  <si>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</si>
  <si>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</si>
  <si>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</si>
  <si>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</si>
  <si>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</si>
  <si>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</si>
  <si>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</si>
  <si>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</si>
  <si>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</si>
  <si>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</si>
  <si>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</si>
  <si>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</si>
  <si>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</si>
  <si>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</si>
  <si>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</si>
  <si>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</si>
  <si>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</si>
  <si>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</si>
  <si>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</si>
  <si>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</si>
  <si>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</si>
  <si>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</si>
  <si>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</si>
  <si>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</si>
  <si>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</si>
  <si>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</si>
  <si>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</si>
  <si>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</si>
  <si>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</si>
  <si>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</si>
  <si>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</si>
  <si>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</si>
  <si>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</si>
  <si>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</si>
  <si>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</si>
  <si>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</si>
  <si>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</si>
  <si>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</si>
  <si>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</si>
  <si>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</si>
  <si>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</si>
  <si>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</si>
  <si>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</si>
  <si>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</si>
  <si>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</si>
  <si>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</si>
  <si>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</si>
  <si>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</si>
  <si>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</si>
  <si>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</si>
  <si>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</si>
  <si>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</si>
  <si>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</si>
  <si>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</si>
  <si>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</si>
  <si>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</si>
  <si>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</si>
  <si>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</si>
  <si>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</si>
  <si>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</si>
  <si>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</si>
  <si>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</si>
  <si>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</si>
  <si>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</si>
  <si>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</si>
  <si>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</si>
  <si>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</si>
  <si>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</si>
  <si>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</si>
  <si>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</si>
  <si>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</si>
  <si>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</si>
  <si>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</si>
  <si>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</si>
  <si>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</si>
  <si>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</si>
  <si>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</si>
  <si>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</si>
  <si>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</si>
  <si>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</si>
  <si>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</si>
  <si>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</si>
  <si>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</si>
  <si>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</si>
  <si>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</si>
  <si>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</si>
  <si>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</si>
  <si>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</si>
  <si>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</si>
  <si>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</si>
  <si>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</si>
  <si>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</si>
  <si>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</si>
  <si>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</si>
  <si>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</si>
  <si>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</si>
  <si>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</si>
  <si>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</si>
  <si>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</si>
  <si>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</si>
  <si>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</si>
  <si>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</si>
  <si>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</si>
  <si>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</si>
  <si>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</si>
  <si>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</si>
  <si>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</si>
  <si>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</si>
  <si>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</si>
  <si>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</si>
  <si>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</si>
  <si>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</si>
  <si>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</si>
  <si>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</si>
  <si>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</si>
  <si>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</si>
  <si>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</si>
  <si>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</si>
  <si>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</si>
  <si>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</si>
  <si>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</si>
  <si>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</si>
  <si>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</si>
  <si>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</si>
  <si>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</si>
  <si>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</si>
  <si>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</si>
  <si>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</si>
  <si>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</si>
  <si>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</si>
  <si>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</si>
  <si>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</si>
  <si>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</si>
  <si>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</si>
  <si>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</si>
  <si>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</si>
  <si>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</si>
  <si>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</si>
  <si>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</si>
  <si>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</si>
  <si>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</si>
  <si>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</si>
  <si>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</si>
  <si>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</si>
  <si>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</si>
  <si>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</si>
  <si>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</si>
  <si>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</si>
  <si>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</si>
  <si>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</si>
  <si>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</si>
  <si>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</si>
  <si>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</si>
  <si>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</si>
  <si>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</si>
  <si>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</si>
  <si>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</si>
  <si>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</si>
  <si>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</si>
  <si>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</si>
  <si>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</si>
  <si>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</si>
  <si>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</si>
  <si>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</si>
  <si>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</si>
  <si>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</si>
  <si>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</si>
  <si>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</si>
  <si>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</si>
  <si>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</si>
  <si>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</si>
  <si>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</si>
  <si>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</si>
  <si>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</si>
  <si>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</si>
  <si>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</si>
  <si>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</si>
  <si>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</si>
  <si>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</si>
  <si>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</si>
  <si>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</si>
  <si>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</si>
  <si>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</si>
  <si>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</si>
  <si>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</si>
  <si>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</si>
  <si>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</si>
  <si>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</si>
  <si>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</si>
  <si>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</si>
  <si>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</si>
  <si>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</si>
  <si>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</si>
  <si>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</si>
  <si>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</si>
  <si>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</si>
  <si>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</si>
  <si>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</si>
  <si>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</si>
  <si>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</si>
  <si>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</si>
  <si>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</si>
  <si>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</si>
  <si>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</si>
  <si>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</si>
  <si>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</si>
  <si>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</si>
  <si>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</si>
  <si>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</si>
  <si>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</si>
  <si>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</si>
  <si>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</si>
  <si>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</si>
  <si>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</si>
  <si>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</si>
  <si>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</si>
  <si>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</si>
  <si>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</si>
  <si>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</si>
  <si>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</si>
  <si>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</si>
  <si>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</si>
  <si>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</si>
  <si>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</si>
  <si>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</si>
  <si>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</si>
  <si>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</si>
  <si>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</si>
  <si>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</si>
  <si>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</si>
  <si>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</si>
  <si>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</si>
  <si>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</si>
  <si>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</si>
  <si>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</si>
  <si>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</si>
  <si>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</si>
  <si>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</si>
  <si>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</si>
  <si>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</si>
  <si>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</si>
  <si>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</si>
  <si>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</si>
  <si>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</si>
  <si>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</si>
  <si>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</si>
  <si>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</si>
  <si>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</si>
  <si>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</si>
  <si>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</si>
  <si>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</si>
  <si>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</si>
  <si>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</si>
  <si>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</si>
  <si>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</si>
  <si>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</si>
  <si>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</si>
  <si>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</si>
  <si>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</si>
  <si>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</si>
  <si>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</si>
  <si>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</si>
  <si>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</si>
  <si>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</si>
  <si>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</si>
  <si>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</si>
  <si>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</si>
  <si>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</si>
  <si>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</si>
  <si>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</si>
  <si>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</si>
  <si>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</si>
  <si>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</si>
  <si>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</si>
  <si>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</si>
  <si>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</si>
  <si>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</si>
  <si>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</si>
  <si>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</si>
  <si>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</si>
  <si>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</si>
  <si>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</si>
  <si>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</si>
  <si>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</si>
  <si>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</si>
  <si>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</si>
  <si>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</si>
  <si>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</si>
  <si>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</si>
  <si>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</si>
  <si>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</si>
  <si>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</si>
  <si>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</si>
  <si>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</si>
  <si>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</si>
  <si>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</si>
  <si>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</si>
  <si>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</si>
  <si>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</si>
  <si>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</si>
  <si>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</si>
  <si>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</si>
  <si>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</si>
  <si>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</si>
  <si>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</si>
  <si>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</si>
  <si>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</si>
  <si>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</si>
  <si>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</si>
  <si>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</si>
  <si>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</si>
  <si>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</si>
  <si>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</si>
  <si>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</si>
  <si>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</si>
  <si>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</si>
  <si>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</si>
  <si>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</si>
  <si>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</si>
  <si>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</si>
  <si>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</si>
  <si>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</si>
  <si>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</si>
  <si>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</si>
  <si>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</si>
  <si>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</si>
  <si>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</si>
  <si>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</si>
  <si>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</si>
  <si>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</si>
  <si>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</si>
  <si>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</si>
  <si>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</si>
  <si>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</si>
  <si>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</si>
  <si>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</si>
  <si>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</si>
  <si>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</si>
  <si>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</si>
  <si>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</si>
  <si>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</si>
  <si>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</si>
  <si>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</si>
  <si>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</si>
  <si>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</si>
  <si>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</si>
  <si>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</si>
  <si>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</si>
  <si>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</si>
  <si>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</si>
  <si>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</si>
  <si>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</si>
  <si>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</si>
  <si>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</si>
  <si>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</si>
  <si>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</si>
  <si>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</si>
  <si>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</si>
  <si>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</si>
  <si>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</si>
  <si>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</si>
  <si>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</si>
  <si>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</si>
  <si>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</si>
  <si>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</si>
  <si>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</si>
  <si>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</si>
  <si>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</si>
  <si>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</si>
  <si>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</si>
  <si>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</si>
  <si>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</si>
  <si>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</si>
  <si>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</si>
  <si>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</si>
  <si>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</si>
  <si>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</si>
  <si>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</si>
  <si>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</si>
  <si>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</si>
  <si>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</si>
  <si>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</si>
  <si>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</si>
  <si>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</si>
  <si>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</si>
  <si>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</si>
  <si>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</si>
  <si>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</si>
  <si>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</si>
  <si>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</si>
  <si>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</si>
  <si>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</si>
  <si>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</si>
  <si>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</si>
  <si>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</si>
  <si>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</si>
  <si>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</si>
  <si>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</si>
  <si>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</si>
  <si>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</si>
  <si>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</si>
  <si>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</si>
  <si>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</si>
  <si>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</si>
  <si>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</si>
  <si>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</si>
  <si>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</si>
  <si>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</si>
  <si>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</si>
  <si>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</si>
  <si>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</si>
  <si>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</si>
  <si>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</si>
  <si>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</si>
  <si>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</si>
  <si>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</si>
  <si>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</si>
  <si>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</si>
  <si>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</si>
  <si>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</si>
  <si>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</si>
  <si>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</si>
  <si>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</si>
  <si>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</si>
  <si>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</si>
  <si>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</si>
  <si>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</si>
  <si>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</si>
  <si>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</si>
  <si>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</si>
  <si>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</si>
  <si>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</si>
  <si>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</si>
  <si>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</si>
  <si>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</si>
  <si>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</si>
  <si>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</si>
  <si>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</si>
  <si>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</si>
  <si>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</si>
  <si>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</si>
  <si>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</si>
  <si>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</si>
  <si>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</si>
  <si>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</si>
  <si>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</si>
  <si>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</si>
  <si>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</si>
  <si>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</si>
  <si>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</si>
  <si>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</si>
  <si>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</si>
  <si>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</si>
  <si>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</si>
  <si>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</si>
  <si>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</si>
  <si>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</si>
  <si>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</si>
  <si>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</si>
  <si>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</si>
  <si>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</si>
  <si>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</si>
  <si>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</si>
  <si>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</si>
  <si>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</si>
  <si>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</si>
  <si>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</si>
  <si>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</si>
  <si>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</si>
  <si>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</si>
  <si>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</si>
  <si>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</si>
  <si>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</si>
  <si>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</si>
  <si>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</si>
  <si>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</si>
  <si>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</si>
  <si>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</si>
  <si>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</si>
  <si>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</si>
  <si>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</si>
  <si>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</si>
  <si>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</si>
  <si>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</si>
  <si>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</si>
  <si>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</si>
  <si>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</si>
  <si>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</si>
  <si>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</si>
  <si>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</si>
  <si>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</si>
  <si>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</si>
  <si>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</si>
  <si>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</si>
  <si>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</si>
  <si>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</si>
  <si>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</si>
  <si>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</si>
  <si>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</si>
  <si>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</si>
  <si>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</si>
  <si>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</si>
  <si>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</si>
  <si>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</si>
  <si>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</si>
  <si>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</si>
  <si>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</si>
  <si>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</si>
  <si>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</si>
  <si>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</si>
  <si>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</si>
  <si>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</si>
  <si>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</si>
  <si>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</si>
  <si>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</si>
  <si>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</si>
  <si>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</si>
  <si>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</si>
  <si>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</si>
  <si>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</si>
  <si>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</si>
  <si>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</si>
  <si>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</si>
  <si>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</si>
  <si>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</si>
  <si>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</si>
  <si>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</si>
  <si>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</si>
  <si>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</si>
  <si>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</si>
  <si>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</si>
  <si>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</si>
  <si>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</si>
  <si>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</si>
  <si>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</si>
  <si>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</si>
  <si>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</si>
  <si>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</si>
  <si>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</si>
  <si>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</si>
  <si>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</si>
  <si>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</si>
  <si>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</si>
  <si>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</si>
  <si>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</si>
  <si>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</si>
  <si>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</si>
  <si>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</si>
  <si>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</si>
  <si>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</si>
  <si>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</si>
  <si>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</si>
  <si>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</si>
  <si>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</si>
  <si>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</si>
  <si>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</si>
  <si>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</si>
  <si>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</si>
  <si>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</si>
  <si>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</si>
  <si>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</si>
  <si>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</si>
  <si>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</si>
  <si>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</si>
  <si>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</si>
  <si>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</si>
  <si>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</si>
  <si>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</si>
  <si>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</si>
  <si>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</si>
  <si>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</si>
  <si>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</si>
  <si>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</si>
  <si>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</si>
  <si>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</si>
  <si>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</si>
  <si>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</si>
  <si>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</si>
  <si>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</si>
  <si>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</si>
  <si>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</si>
  <si>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</si>
  <si>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</si>
  <si>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</si>
  <si>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</si>
  <si>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</si>
  <si>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</si>
  <si>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</si>
  <si>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</si>
  <si>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</si>
  <si>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</si>
  <si>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</si>
  <si>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</si>
  <si>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</si>
  <si>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</si>
  <si>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</si>
  <si>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</si>
  <si>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</si>
  <si>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</si>
  <si>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</si>
  <si>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</si>
  <si>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</si>
  <si>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</si>
  <si>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</si>
  <si>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</si>
  <si>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</si>
  <si>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</si>
  <si>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</si>
  <si>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</si>
  <si>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</si>
  <si>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</si>
  <si>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</si>
  <si>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</si>
  <si>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</si>
  <si>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</si>
  <si>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</si>
  <si>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</si>
  <si>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</si>
  <si>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</si>
  <si>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</si>
  <si>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</si>
  <si>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</si>
  <si>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</si>
  <si>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</si>
  <si>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</si>
  <si>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</si>
  <si>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</si>
  <si>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</si>
  <si>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</si>
  <si>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</si>
  <si>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</si>
  <si>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</si>
  <si>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</si>
  <si>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</si>
  <si>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</si>
  <si>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</si>
  <si>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</si>
  <si>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</si>
  <si>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</si>
  <si>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</si>
  <si>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</si>
  <si>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</si>
  <si>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</si>
  <si>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</si>
  <si>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</si>
  <si>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</si>
  <si>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</si>
  <si>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</si>
  <si>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</si>
  <si>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</si>
  <si>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</si>
  <si>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</si>
  <si>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</si>
  <si>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</si>
  <si>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</si>
  <si>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</si>
  <si>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</si>
  <si>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</si>
  <si>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</si>
  <si>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</si>
  <si>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</si>
  <si>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</si>
  <si>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</si>
  <si>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</si>
  <si>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</si>
  <si>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</si>
  <si>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</si>
  <si>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</si>
  <si>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</si>
  <si>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</si>
  <si>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</si>
  <si>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</si>
  <si>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</si>
  <si>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</si>
  <si>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</si>
  <si>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</si>
  <si>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</si>
  <si>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</si>
  <si>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</si>
  <si>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</si>
  <si>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</si>
  <si>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</si>
  <si>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</si>
  <si>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</si>
  <si>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</si>
  <si>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</si>
  <si>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</si>
  <si>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</si>
  <si>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</si>
  <si>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</si>
  <si>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</si>
  <si>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</si>
  <si>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</si>
  <si>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</si>
  <si>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</si>
  <si>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</si>
  <si>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</si>
  <si>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</si>
  <si>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</si>
  <si>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</si>
  <si>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</si>
  <si>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</si>
  <si>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</si>
  <si>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</si>
  <si>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</si>
  <si>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</si>
  <si>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</si>
  <si>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</si>
  <si>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</si>
  <si>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</si>
  <si>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</si>
  <si>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</si>
  <si>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</si>
  <si>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</si>
  <si>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</si>
  <si>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</si>
  <si>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</si>
  <si>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</si>
  <si>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</si>
  <si>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</si>
  <si>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</si>
  <si>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</si>
  <si>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</si>
  <si>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</si>
  <si>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</si>
  <si>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</si>
  <si>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</si>
  <si>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</si>
  <si>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</si>
  <si>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</si>
  <si>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</si>
  <si>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</si>
  <si>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</si>
  <si>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</si>
  <si>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</si>
  <si>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</si>
  <si>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</si>
  <si>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</si>
  <si>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</si>
  <si>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</si>
  <si>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</si>
  <si>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</si>
  <si>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</si>
  <si>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</si>
  <si>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</si>
  <si>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</si>
  <si>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</si>
  <si>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</si>
  <si>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</si>
  <si>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</si>
  <si>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</si>
  <si>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</si>
  <si>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</si>
  <si>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</si>
  <si>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</si>
  <si>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</si>
  <si>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</si>
  <si>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</si>
  <si>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</si>
  <si>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</si>
  <si>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</si>
  <si>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</si>
  <si>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</si>
  <si>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</si>
  <si>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</si>
  <si>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</si>
  <si>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</si>
  <si>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</si>
  <si>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</si>
  <si>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</si>
  <si>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</si>
  <si>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</si>
  <si>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</si>
  <si>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</si>
  <si>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</si>
  <si>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</si>
  <si>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</si>
  <si>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</si>
  <si>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</si>
  <si>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</si>
  <si>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</si>
  <si>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</si>
  <si>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</si>
  <si>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</si>
  <si>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</si>
  <si>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</si>
  <si>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</si>
  <si>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</si>
  <si>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</si>
  <si>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</si>
  <si>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</si>
  <si>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</si>
  <si>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</si>
  <si>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</si>
  <si>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</si>
  <si>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</si>
  <si>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</si>
  <si>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</si>
  <si>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</si>
  <si>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</si>
  <si>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</si>
  <si>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</si>
  <si>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</si>
  <si>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</si>
  <si>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</si>
  <si>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</si>
  <si>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</si>
  <si>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</si>
  <si>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</si>
  <si>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</si>
  <si>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</si>
  <si>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</si>
  <si>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</si>
  <si>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</si>
  <si>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</si>
  <si>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</si>
  <si>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</si>
  <si>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</si>
  <si>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</si>
  <si>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</si>
  <si>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</si>
  <si>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</si>
  <si>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</si>
  <si>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</si>
  <si>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</si>
  <si>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</si>
  <si>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</si>
  <si>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</si>
  <si>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</si>
  <si>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</si>
  <si>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</si>
  <si>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</si>
  <si>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</si>
  <si>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</si>
  <si>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</si>
  <si>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</si>
  <si>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</si>
  <si>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</si>
  <si>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</si>
  <si>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</si>
  <si>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</si>
  <si>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</si>
  <si>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</si>
  <si>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</si>
  <si>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</si>
  <si>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</si>
  <si>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</si>
  <si>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</si>
  <si>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</si>
  <si>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</si>
  <si>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</si>
  <si>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</si>
  <si>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</si>
  <si>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</si>
  <si>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</si>
  <si>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</si>
  <si>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</si>
  <si>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</si>
  <si>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</si>
  <si>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</si>
  <si>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</si>
  <si>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</si>
  <si>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</si>
  <si>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</si>
  <si>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</si>
  <si>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</si>
  <si>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</si>
  <si>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</si>
  <si>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</si>
  <si>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</si>
  <si>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</si>
  <si>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</si>
  <si>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</si>
  <si>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</si>
  <si>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</si>
  <si>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</si>
  <si>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</si>
  <si>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</si>
  <si>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</si>
  <si>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</si>
  <si>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</si>
  <si>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</si>
  <si>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</si>
  <si>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</si>
  <si>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</si>
  <si>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</si>
  <si>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</si>
  <si>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</si>
  <si>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</si>
  <si>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</si>
  <si>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</si>
  <si>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</si>
  <si>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</si>
  <si>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</si>
  <si>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</si>
  <si>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</si>
  <si>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</si>
  <si>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</si>
  <si>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</si>
  <si>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</si>
  <si>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</si>
  <si>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</si>
  <si>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</si>
  <si>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</si>
  <si>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</si>
  <si>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</si>
  <si>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</si>
  <si>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</si>
  <si>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</si>
  <si>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</si>
  <si>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</si>
  <si>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</si>
  <si>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</si>
  <si>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</si>
  <si>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</si>
  <si>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</si>
  <si>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</si>
  <si>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</si>
  <si>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</si>
  <si>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</si>
  <si>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</si>
  <si>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</si>
  <si>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</si>
  <si>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</si>
  <si>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</si>
  <si>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</si>
  <si>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</si>
  <si>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</si>
  <si>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</si>
  <si>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</si>
  <si>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</si>
  <si>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</si>
  <si>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</si>
  <si>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</si>
  <si>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</si>
  <si>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</si>
  <si>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</si>
  <si>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</si>
  <si>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</si>
  <si>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</si>
  <si>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</si>
  <si>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</si>
  <si>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</si>
  <si>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</si>
  <si>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</si>
  <si>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</si>
  <si>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</si>
  <si>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</si>
  <si>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</si>
  <si>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</si>
  <si>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</si>
  <si>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</si>
  <si>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</si>
  <si>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</si>
  <si>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</si>
  <si>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</si>
  <si>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</si>
  <si>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</si>
  <si>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</si>
  <si>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</si>
  <si>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</si>
  <si>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</si>
  <si>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</si>
  <si>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</si>
  <si>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</si>
  <si>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</si>
  <si>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</si>
  <si>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</si>
  <si>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</si>
  <si>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</si>
  <si>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</si>
  <si>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</si>
  <si>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</si>
  <si>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</si>
  <si>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</si>
  <si>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</si>
  <si>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</si>
  <si>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</si>
  <si>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</si>
  <si>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</si>
  <si>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</si>
  <si>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</si>
  <si>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</si>
  <si>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</si>
  <si>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</si>
  <si>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</si>
  <si>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</si>
  <si>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</si>
  <si>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</si>
  <si>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</si>
  <si>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</si>
  <si>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</si>
  <si>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</si>
  <si>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</si>
  <si>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</si>
  <si>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</si>
  <si>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</si>
  <si>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</si>
  <si>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</si>
  <si>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</si>
  <si>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</si>
  <si>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</si>
  <si>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</si>
  <si>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</si>
  <si>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</si>
  <si>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</si>
  <si>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</si>
  <si>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</si>
  <si>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</si>
  <si>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</si>
  <si>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</si>
  <si>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</si>
  <si>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</si>
  <si>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</si>
  <si>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</si>
  <si>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</si>
  <si>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</si>
  <si>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</si>
  <si>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</si>
  <si>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</si>
  <si>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</si>
  <si>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</si>
  <si>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</si>
  <si>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</si>
  <si>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</si>
  <si>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</si>
  <si>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</si>
  <si>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</si>
  <si>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</si>
  <si>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</si>
  <si>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</si>
  <si>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</si>
  <si>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</si>
  <si>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</si>
  <si>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</si>
  <si>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</si>
  <si>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</si>
  <si>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</si>
  <si>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</si>
  <si>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</si>
  <si>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</si>
  <si>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</si>
  <si>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</si>
  <si>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</si>
  <si>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</si>
  <si>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</si>
  <si>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</si>
  <si>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</si>
  <si>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</si>
  <si>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</si>
  <si>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</si>
  <si>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</si>
  <si>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</si>
  <si>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</si>
  <si>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</si>
  <si>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</si>
  <si>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</si>
  <si>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</si>
  <si>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</si>
  <si>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</si>
  <si>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</si>
  <si>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</si>
  <si>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</si>
  <si>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</si>
  <si>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</si>
  <si>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</si>
  <si>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</si>
  <si>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</si>
  <si>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</si>
  <si>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</si>
  <si>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</si>
  <si>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</si>
  <si>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</si>
  <si>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</si>
  <si>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</si>
  <si>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</si>
  <si>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</si>
  <si>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</si>
  <si>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</si>
  <si>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</si>
  <si>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</si>
  <si>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</si>
  <si>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</si>
  <si>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</si>
  <si>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</si>
  <si>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</si>
  <si>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</si>
  <si>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</si>
  <si>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</si>
  <si>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</si>
  <si>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</si>
  <si>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</si>
  <si>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</si>
  <si>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</si>
  <si>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</si>
  <si>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</si>
  <si>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</si>
  <si>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</si>
  <si>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</si>
  <si>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</si>
  <si>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</si>
  <si>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</si>
  <si>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</si>
  <si>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</si>
  <si>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</si>
  <si>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</si>
  <si>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</si>
  <si>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</si>
  <si>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</si>
  <si>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</si>
  <si>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</si>
  <si>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</si>
  <si>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</si>
  <si>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</si>
  <si>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</si>
  <si>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</si>
  <si>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</si>
  <si>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</si>
  <si>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</si>
  <si>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</si>
  <si>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</si>
  <si>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</si>
  <si>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</si>
  <si>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</si>
  <si>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</si>
  <si>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</si>
  <si>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</si>
  <si>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</si>
  <si>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</si>
  <si>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</si>
  <si>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</si>
  <si>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</si>
  <si>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</si>
  <si>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</si>
  <si>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</si>
  <si>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</si>
  <si>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</si>
  <si>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</si>
  <si>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</si>
  <si>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</si>
  <si>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</si>
  <si>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</si>
  <si>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</si>
  <si>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</si>
  <si>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</si>
  <si>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</si>
  <si>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</si>
  <si>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</si>
  <si>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</si>
  <si>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</si>
  <si>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</si>
  <si>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</si>
  <si>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</si>
  <si>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</si>
  <si>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</si>
  <si>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</si>
  <si>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</si>
  <si>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</si>
  <si>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</si>
  <si>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</si>
  <si>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</si>
  <si>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</si>
  <si>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</si>
  <si>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</si>
  <si>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</si>
  <si>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</si>
  <si>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</si>
  <si>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</si>
  <si>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</si>
  <si>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</si>
  <si>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</si>
  <si>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</si>
  <si>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</si>
  <si>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</si>
  <si>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</si>
  <si>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</si>
  <si>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</si>
  <si>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</si>
  <si>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</si>
  <si>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</si>
  <si>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</si>
  <si>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</si>
  <si>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</si>
  <si>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</si>
  <si>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</si>
  <si>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</si>
  <si>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</si>
  <si>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</si>
  <si>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</si>
  <si>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</si>
  <si>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</si>
  <si>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</si>
  <si>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</si>
  <si>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</si>
  <si>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</si>
  <si>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</si>
  <si>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</si>
  <si>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</si>
  <si>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</si>
  <si>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</si>
  <si>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</si>
  <si>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</si>
  <si>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</si>
  <si>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</si>
  <si>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</si>
  <si>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</si>
  <si>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</si>
  <si>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</si>
  <si>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</si>
  <si>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</si>
  <si>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</si>
  <si>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</si>
  <si>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</si>
  <si>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</si>
  <si>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</si>
  <si>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</si>
  <si>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</si>
  <si>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</si>
  <si>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</si>
  <si>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</si>
  <si>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</si>
  <si>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</si>
  <si>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</si>
  <si>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</si>
  <si>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</si>
  <si>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</si>
  <si>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</si>
  <si>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</si>
  <si>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</si>
  <si>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</si>
  <si>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</si>
  <si>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</si>
  <si>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</si>
  <si>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</si>
  <si>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</si>
  <si>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</si>
  <si>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</si>
  <si>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</si>
  <si>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</si>
  <si>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</si>
  <si>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</si>
  <si>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</si>
  <si>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</si>
  <si>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</si>
  <si>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</si>
  <si>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</si>
  <si>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</si>
  <si>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</si>
  <si>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</si>
  <si>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</si>
  <si>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</si>
  <si>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</si>
  <si>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</si>
  <si>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</si>
  <si>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</si>
  <si>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</si>
  <si>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</si>
  <si>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</si>
  <si>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</si>
  <si>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</si>
  <si>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</si>
  <si>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</si>
  <si>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</si>
  <si>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</si>
  <si>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</si>
  <si>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</si>
  <si>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</si>
  <si>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</si>
  <si>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</si>
  <si>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</si>
  <si>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</si>
  <si>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</si>
  <si>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</si>
  <si>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</si>
  <si>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</si>
  <si>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</si>
  <si>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</si>
  <si>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</si>
  <si>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</si>
  <si>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</si>
  <si>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</si>
  <si>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</si>
  <si>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</si>
  <si>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</si>
  <si>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</si>
  <si>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</si>
  <si>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</si>
  <si>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</si>
  <si>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</si>
  <si>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</si>
  <si>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</si>
  <si>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</si>
  <si>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</si>
  <si>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</si>
  <si>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</si>
  <si>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</si>
  <si>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</si>
  <si>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</si>
  <si>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</si>
  <si>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</si>
  <si>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</si>
  <si>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</si>
  <si>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</si>
  <si>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</si>
  <si>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</si>
  <si>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</si>
  <si>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</si>
  <si>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</si>
  <si>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</si>
  <si>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</si>
  <si>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</si>
  <si>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</si>
  <si>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</si>
  <si>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</si>
  <si>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</si>
  <si>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</si>
  <si>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</si>
  <si>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</si>
  <si>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</si>
  <si>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</si>
  <si>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</si>
  <si>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</si>
  <si>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</si>
  <si>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</si>
  <si>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</si>
  <si>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</si>
  <si>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</si>
  <si>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</si>
  <si>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</si>
  <si>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</si>
  <si>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</si>
  <si>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</si>
  <si>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</si>
  <si>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</si>
  <si>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</si>
  <si>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</si>
  <si>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</si>
  <si>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</si>
  <si>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</si>
  <si>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</si>
  <si>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</si>
  <si>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</si>
  <si>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</si>
  <si>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</si>
  <si>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</si>
  <si>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</si>
  <si>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</si>
  <si>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</si>
  <si>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</si>
  <si>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</si>
  <si>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</si>
  <si>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</si>
  <si>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</si>
  <si>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</si>
  <si>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</si>
  <si>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</si>
  <si>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</si>
  <si>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</si>
  <si>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</si>
  <si>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</si>
  <si>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</si>
  <si>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</si>
  <si>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</si>
  <si>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</si>
  <si>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</si>
  <si>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</si>
  <si>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</si>
  <si>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</si>
  <si>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</si>
  <si>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</si>
  <si>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</si>
  <si>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</si>
  <si>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</si>
  <si>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</si>
  <si>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</si>
  <si>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</si>
  <si>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</si>
  <si>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</si>
  <si>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</si>
  <si>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</si>
  <si>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</si>
  <si>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</si>
  <si>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</si>
  <si>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</si>
  <si>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</si>
  <si>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</si>
  <si>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</si>
  <si>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</si>
  <si>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</si>
  <si>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</si>
  <si>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</si>
  <si>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</si>
  <si>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</si>
  <si>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</si>
  <si>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</si>
  <si>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</si>
  <si>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</si>
  <si>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</si>
  <si>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</si>
  <si>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</si>
  <si>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</si>
  <si>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</si>
  <si>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</si>
  <si>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</si>
  <si>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</si>
  <si>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</si>
  <si>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</si>
  <si>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</si>
  <si>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</si>
  <si>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</si>
  <si>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</si>
  <si>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</si>
  <si>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</si>
  <si>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</si>
  <si>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</si>
  <si>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</si>
  <si>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</si>
  <si>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</si>
  <si>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</si>
  <si>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</si>
  <si>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</si>
  <si>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</si>
  <si>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</si>
  <si>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</si>
  <si>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</si>
  <si>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</si>
  <si>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</si>
  <si>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</si>
  <si>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</si>
  <si>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</si>
  <si>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</si>
  <si>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</si>
  <si>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</si>
  <si>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</si>
  <si>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</si>
  <si>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</si>
  <si>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</si>
  <si>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</si>
  <si>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</si>
  <si>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</si>
  <si>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</si>
  <si>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</si>
  <si>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</si>
  <si>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</si>
  <si>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</si>
  <si>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</si>
  <si>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</si>
  <si>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</si>
  <si>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</si>
  <si>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</si>
  <si>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</si>
  <si>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</si>
  <si>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</si>
  <si>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</si>
  <si>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</si>
  <si>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</si>
  <si>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</si>
  <si>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</si>
  <si>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</si>
  <si>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</si>
  <si>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</si>
  <si>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</si>
  <si>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</si>
  <si>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</si>
  <si>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</si>
  <si>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</si>
  <si>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</si>
  <si>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</si>
  <si>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</si>
  <si>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</si>
  <si>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</si>
  <si>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</si>
  <si>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</si>
  <si>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</si>
  <si>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</si>
  <si>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</si>
  <si>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</si>
  <si>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</si>
  <si>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</si>
  <si>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</si>
  <si>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</si>
  <si>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</si>
  <si>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</si>
  <si>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</si>
  <si>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</si>
  <si>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</si>
  <si>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</si>
  <si>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</si>
  <si>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</si>
  <si>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</si>
  <si>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</si>
  <si>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</si>
  <si>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</si>
  <si>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</si>
  <si>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</si>
  <si>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</si>
  <si>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</si>
  <si>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</si>
  <si>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</si>
  <si>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</si>
  <si>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</si>
  <si>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</si>
  <si>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</si>
  <si>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</si>
  <si>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</si>
  <si>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</si>
  <si>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</si>
  <si>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</si>
  <si>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</si>
  <si>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</si>
  <si>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</si>
  <si>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</si>
  <si>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</si>
  <si>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</si>
  <si>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</si>
  <si>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</si>
  <si>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</si>
  <si>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</si>
  <si>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</si>
  <si>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</si>
  <si>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</si>
  <si>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</si>
  <si>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</si>
  <si>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</si>
  <si>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</si>
  <si>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</si>
  <si>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</si>
  <si>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</si>
  <si>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</si>
  <si>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</si>
  <si>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</si>
  <si>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</si>
  <si>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</si>
  <si>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</si>
  <si>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</si>
  <si>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</si>
  <si>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</si>
  <si>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</si>
  <si>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</si>
  <si>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</si>
  <si>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</si>
  <si>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</si>
  <si>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</si>
  <si>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</si>
  <si>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</si>
  <si>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</si>
  <si>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</si>
  <si>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</si>
  <si>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</si>
  <si>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</si>
  <si>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</si>
  <si>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</si>
  <si>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</si>
  <si>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</si>
  <si>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</si>
  <si>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</si>
  <si>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</si>
  <si>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</si>
  <si>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</si>
  <si>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</si>
  <si>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</si>
  <si>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</si>
  <si>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</si>
  <si>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</si>
  <si>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</si>
  <si>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</si>
  <si>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</si>
  <si>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</si>
  <si>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</si>
  <si>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</si>
  <si>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</si>
  <si>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</si>
  <si>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</si>
  <si>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</si>
  <si>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</si>
  <si>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</si>
  <si>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</si>
  <si>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</si>
  <si>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</si>
  <si>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</si>
  <si>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</si>
  <si>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</si>
  <si>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</si>
  <si>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</si>
  <si>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</si>
  <si>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</si>
  <si>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</si>
  <si>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</si>
  <si>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</si>
  <si>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</si>
  <si>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</si>
  <si>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</si>
  <si>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</si>
  <si>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</si>
  <si>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</si>
  <si>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</si>
  <si>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</si>
  <si>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</si>
  <si>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</si>
  <si>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</si>
  <si>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</si>
  <si>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</si>
  <si>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</si>
  <si>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</si>
  <si>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</si>
  <si>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</si>
  <si>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</si>
  <si>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</si>
  <si>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</si>
  <si>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</si>
  <si>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</si>
  <si>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</si>
  <si>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</si>
  <si>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</si>
  <si>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</si>
  <si>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</si>
  <si>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</si>
  <si>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</si>
  <si>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</si>
  <si>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</si>
  <si>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</si>
  <si>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</si>
  <si>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</si>
  <si>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</si>
  <si>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</si>
  <si>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</si>
  <si>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</si>
  <si>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</si>
  <si>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</si>
  <si>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</si>
  <si>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</si>
  <si>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</si>
  <si>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</si>
  <si>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</si>
  <si>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</si>
  <si>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</si>
  <si>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</si>
  <si>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</si>
  <si>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</si>
  <si>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</si>
  <si>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</si>
  <si>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</si>
  <si>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</si>
  <si>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</si>
  <si>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</si>
  <si>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</si>
  <si>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</si>
  <si>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</si>
  <si>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</si>
  <si>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</si>
  <si>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</si>
  <si>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</si>
  <si>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</si>
  <si>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</si>
  <si>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</si>
  <si>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</si>
  <si>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</si>
  <si>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</si>
  <si>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</si>
  <si>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</si>
  <si>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</si>
  <si>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</si>
  <si>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</si>
  <si>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</si>
  <si>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</si>
  <si>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</si>
  <si>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</si>
  <si>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</si>
  <si>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</si>
  <si>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</si>
  <si>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</si>
  <si>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</si>
  <si>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</si>
  <si>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</si>
  <si>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</si>
  <si>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</si>
  <si>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</si>
  <si>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</si>
  <si>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</si>
  <si>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</si>
  <si>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</si>
  <si>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</si>
  <si>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</si>
  <si>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</si>
  <si>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</si>
  <si>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</si>
  <si>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</si>
  <si>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</si>
  <si>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</si>
  <si>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</si>
  <si>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</si>
  <si>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</si>
  <si>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</si>
  <si>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</si>
  <si>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</si>
  <si>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</si>
  <si>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</si>
  <si>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</si>
  <si>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</si>
  <si>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</si>
  <si>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</si>
  <si>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</si>
  <si>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</si>
  <si>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</si>
  <si>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</si>
  <si>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</si>
  <si>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</si>
  <si>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</si>
  <si>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</si>
  <si>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</si>
  <si>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</si>
  <si>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</si>
  <si>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</si>
  <si>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</si>
  <si>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</si>
  <si>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</si>
  <si>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</si>
  <si>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</si>
  <si>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</si>
  <si>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</si>
  <si>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</si>
  <si>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</si>
  <si>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</si>
  <si>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</si>
  <si>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</si>
  <si>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</si>
  <si>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</si>
  <si>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</si>
  <si>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</si>
  <si>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</si>
  <si>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</si>
  <si>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</si>
  <si>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</si>
  <si>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</si>
  <si>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</si>
  <si>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</si>
  <si>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</si>
  <si>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</si>
  <si>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</si>
  <si>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</si>
  <si>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</si>
  <si>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</si>
  <si>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</si>
  <si>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</si>
  <si>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</si>
  <si>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</si>
  <si>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</si>
  <si>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</si>
  <si>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</si>
  <si>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</si>
  <si>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</si>
  <si>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</si>
  <si>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</si>
  <si>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</si>
  <si>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</si>
  <si>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</si>
  <si>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</si>
  <si>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</si>
  <si>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</si>
  <si>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</si>
  <si>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</si>
  <si>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</si>
  <si>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</si>
  <si>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</si>
  <si>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</si>
  <si>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</si>
  <si>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</si>
  <si>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</si>
  <si>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</si>
  <si>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</si>
  <si>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</si>
  <si>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</si>
  <si>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</si>
  <si>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</si>
  <si>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</si>
  <si>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</si>
  <si>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</si>
  <si>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</si>
  <si>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</si>
  <si>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</si>
  <si>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</si>
  <si>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</si>
  <si>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</si>
  <si>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</si>
  <si>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</si>
  <si>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</si>
  <si>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</si>
  <si>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</si>
  <si>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</si>
  <si>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</si>
  <si>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</si>
  <si>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</si>
  <si>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</si>
  <si>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</si>
  <si>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</si>
  <si>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</si>
  <si>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</si>
  <si>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</si>
  <si>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</si>
  <si>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</si>
  <si>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</si>
  <si>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</si>
  <si>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</si>
  <si>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</si>
  <si>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</si>
  <si>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</si>
  <si>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</si>
  <si>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</si>
  <si>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</si>
  <si>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</si>
  <si>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</si>
  <si>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</si>
  <si>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</si>
  <si>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</si>
  <si>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</si>
  <si>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</si>
  <si>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</si>
  <si>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</si>
  <si>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</si>
  <si>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</si>
  <si>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</si>
  <si>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</si>
  <si>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</si>
  <si>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</si>
  <si>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</si>
  <si>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</si>
  <si>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</si>
  <si>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</si>
  <si>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</si>
  <si>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</si>
  <si>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</si>
  <si>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</si>
  <si>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</si>
  <si>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</si>
  <si>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</si>
  <si>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</si>
  <si>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</si>
  <si>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</si>
  <si>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</si>
  <si>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</si>
  <si>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</si>
  <si>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</si>
  <si>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</si>
  <si>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</si>
  <si>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</si>
  <si>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</si>
  <si>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</si>
  <si>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</si>
  <si>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</si>
  <si>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</si>
  <si>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</si>
  <si>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</si>
  <si>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</si>
  <si>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</si>
  <si>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</si>
  <si>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</si>
  <si>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</si>
  <si>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</si>
  <si>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</si>
  <si>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</si>
  <si>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</si>
  <si>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</si>
  <si>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</si>
  <si>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</si>
  <si>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</si>
  <si>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</si>
  <si>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</si>
  <si>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</si>
  <si>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</si>
  <si>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</si>
  <si>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</si>
  <si>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</si>
  <si>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</si>
  <si>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</si>
  <si>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</si>
  <si>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</si>
  <si>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</si>
  <si>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</si>
  <si>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</si>
  <si>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</si>
  <si>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</si>
  <si>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</si>
  <si>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</si>
  <si>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</si>
  <si>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</si>
  <si>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</si>
  <si>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</si>
  <si>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</si>
  <si>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</si>
  <si>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</si>
  <si>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</si>
  <si>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</si>
  <si>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</si>
  <si>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</si>
  <si>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</si>
  <si>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</si>
  <si>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</si>
  <si>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</si>
  <si>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</si>
  <si>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</si>
  <si>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</si>
  <si>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</si>
  <si>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</si>
  <si>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</si>
  <si>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</si>
  <si>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</si>
  <si>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</si>
  <si>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</si>
  <si>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</si>
  <si>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</si>
  <si>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</si>
  <si>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</si>
  <si>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</si>
  <si>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</si>
  <si>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</si>
  <si>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</si>
  <si>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</si>
  <si>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</si>
  <si>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</si>
  <si>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</si>
  <si>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</si>
  <si>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</si>
  <si>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</si>
  <si>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</si>
  <si>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</si>
  <si>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</si>
  <si>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</si>
  <si>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</si>
  <si>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</si>
  <si>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</si>
  <si>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</si>
  <si>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</si>
  <si>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</si>
  <si>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</si>
  <si>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</si>
  <si>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</si>
  <si>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</si>
  <si>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</si>
  <si>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</si>
  <si>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</si>
  <si>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</si>
  <si>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</si>
  <si>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</si>
  <si>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</si>
  <si>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</si>
  <si>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</si>
  <si>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</si>
  <si>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</si>
  <si>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</si>
  <si>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</si>
  <si>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</si>
  <si>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</si>
  <si>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</si>
  <si>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</si>
  <si>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</si>
  <si>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</si>
  <si>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</si>
  <si>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</si>
  <si>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</si>
  <si>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</si>
  <si>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</si>
  <si>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</si>
  <si>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</si>
  <si>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</si>
  <si>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</si>
  <si>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</si>
  <si>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</si>
  <si>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</si>
  <si>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</si>
  <si>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</si>
  <si>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</si>
  <si>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</si>
  <si>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</si>
  <si>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</si>
  <si>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</si>
  <si>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</si>
  <si>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</si>
  <si>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</si>
  <si>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</si>
  <si>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</si>
  <si>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</si>
  <si>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</si>
  <si>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</si>
  <si>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</si>
  <si>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</si>
  <si>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</si>
  <si>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</si>
  <si>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</si>
  <si>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</si>
  <si>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</si>
  <si>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</si>
  <si>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</si>
  <si>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</si>
  <si>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</si>
  <si>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</si>
  <si>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</si>
  <si>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</si>
  <si>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</si>
  <si>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</si>
  <si>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</si>
  <si>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</si>
  <si>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</si>
  <si>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</si>
  <si>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</si>
  <si>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</si>
  <si>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</si>
  <si>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</si>
  <si>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</si>
  <si>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</si>
  <si>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</si>
  <si>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</si>
  <si>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</si>
  <si>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</si>
  <si>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</si>
  <si>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</si>
  <si>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</si>
  <si>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</si>
  <si>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</si>
  <si>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</si>
  <si>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</si>
  <si>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</si>
  <si>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</si>
  <si>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</si>
  <si>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</si>
  <si>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</si>
  <si>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</si>
  <si>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</si>
  <si>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</si>
  <si>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</si>
  <si>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</si>
  <si>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</si>
  <si>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</si>
  <si>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</si>
  <si>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</si>
  <si>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</si>
  <si>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</si>
  <si>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</si>
  <si>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</si>
  <si>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</si>
  <si>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</si>
  <si>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</si>
  <si>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</si>
  <si>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</si>
  <si>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</si>
  <si>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</si>
  <si>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</si>
  <si>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</si>
  <si>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</si>
  <si>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</si>
  <si>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</si>
  <si>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</si>
  <si>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</si>
  <si>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</si>
  <si>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</si>
  <si>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</si>
  <si>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</si>
  <si>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</si>
  <si>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</si>
  <si>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</si>
  <si>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</si>
  <si>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</si>
  <si>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</si>
  <si>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</si>
  <si>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</si>
  <si>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</si>
  <si>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</si>
  <si>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</si>
  <si>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</si>
  <si>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</si>
  <si>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</si>
  <si>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</si>
  <si>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</si>
  <si>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</si>
  <si>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</si>
  <si>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</si>
  <si>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</si>
  <si>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</si>
  <si>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</si>
  <si>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</si>
  <si>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</si>
  <si>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</si>
  <si>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</si>
  <si>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</si>
  <si>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</si>
  <si>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</si>
  <si>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</si>
  <si>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</si>
  <si>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</si>
  <si>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</si>
  <si>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</si>
  <si>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</si>
  <si>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</si>
  <si>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</si>
  <si>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</si>
  <si>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</si>
  <si>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</si>
  <si>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</si>
  <si>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</si>
  <si>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</si>
  <si>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</si>
  <si>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</si>
  <si>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</si>
  <si>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</si>
  <si>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</si>
  <si>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</si>
  <si>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</si>
  <si>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</si>
  <si>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</si>
  <si>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</si>
  <si>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</si>
  <si>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</si>
  <si>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</si>
  <si>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</si>
  <si>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</si>
  <si>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</si>
  <si>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</si>
  <si>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</si>
  <si>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</si>
  <si>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</si>
  <si>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</si>
  <si>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</si>
  <si>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</si>
  <si>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</si>
  <si>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</si>
  <si>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</si>
  <si>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</si>
  <si>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</si>
  <si>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</si>
  <si>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</si>
  <si>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</si>
  <si>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</si>
  <si>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</si>
  <si>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</si>
  <si>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</si>
  <si>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</si>
  <si>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</si>
  <si>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</si>
  <si>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</si>
  <si>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</si>
  <si>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</si>
  <si>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</si>
  <si>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</si>
  <si>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</si>
  <si>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</si>
  <si>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</si>
  <si>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</si>
  <si>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</si>
  <si>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</si>
  <si>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</si>
  <si>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</si>
  <si>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</si>
  <si>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</si>
  <si>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</si>
  <si>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</si>
  <si>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</si>
  <si>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</si>
  <si>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</si>
  <si>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</si>
  <si>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</si>
  <si>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</si>
  <si>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</si>
  <si>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</si>
  <si>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</si>
  <si>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</si>
  <si>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</si>
  <si>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</si>
  <si>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</si>
  <si>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</si>
  <si>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</si>
  <si>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</si>
  <si>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</si>
  <si>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</si>
  <si>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</si>
  <si>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</si>
  <si>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</si>
  <si>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</si>
  <si>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</si>
  <si>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</si>
  <si>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</si>
  <si>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</si>
  <si>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</si>
  <si>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</si>
  <si>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</si>
  <si>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</si>
  <si>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</si>
  <si>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</si>
  <si>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</si>
  <si>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</si>
  <si>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</si>
  <si>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</si>
  <si>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</si>
  <si>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</si>
  <si>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</si>
  <si>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</si>
  <si>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</si>
  <si>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</si>
  <si>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</si>
  <si>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</si>
  <si>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</si>
  <si>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</si>
  <si>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</si>
  <si>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</si>
  <si>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</si>
  <si>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</si>
  <si>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</si>
  <si>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</si>
  <si>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</si>
  <si>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</si>
  <si>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</si>
  <si>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</si>
  <si>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</si>
  <si>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</si>
  <si>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</si>
  <si>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</si>
  <si>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</si>
  <si>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</si>
  <si>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</si>
  <si>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</si>
  <si>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</si>
  <si>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</si>
  <si>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</si>
  <si>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</si>
  <si>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</si>
  <si>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</si>
  <si>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</si>
  <si>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</si>
  <si>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</si>
  <si>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</si>
  <si>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</si>
  <si>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</si>
  <si>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</si>
  <si>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</si>
  <si>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</si>
  <si>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</si>
  <si>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</si>
  <si>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</si>
  <si>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</si>
  <si>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</si>
  <si>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</si>
  <si>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</si>
  <si>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</si>
  <si>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</si>
  <si>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</si>
  <si>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</si>
  <si>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</si>
  <si>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</si>
  <si>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</si>
  <si>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</si>
  <si>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</si>
  <si>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</si>
  <si>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</si>
  <si>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</si>
  <si>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</si>
  <si>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</si>
  <si>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</si>
  <si>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</si>
  <si>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</si>
  <si>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</si>
  <si>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</si>
  <si>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</si>
  <si>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</si>
  <si>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</si>
  <si>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</si>
  <si>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</si>
  <si>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</si>
  <si>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</si>
  <si>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</si>
  <si>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</si>
  <si>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</si>
  <si>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</si>
  <si>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</si>
  <si>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</si>
  <si>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</si>
  <si>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</si>
  <si>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</si>
  <si>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</si>
  <si>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</si>
  <si>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</si>
  <si>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</si>
  <si>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</si>
  <si>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</si>
  <si>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</si>
  <si>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</si>
  <si>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</si>
  <si>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</si>
  <si>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</si>
  <si>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</si>
  <si>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</si>
  <si>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</si>
  <si>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</si>
  <si>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</si>
  <si>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</si>
  <si>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</si>
  <si>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</si>
  <si>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</si>
  <si>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</si>
  <si>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</si>
  <si>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</si>
  <si>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</si>
  <si>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</si>
  <si>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</si>
  <si>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</si>
  <si>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</si>
  <si>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</si>
  <si>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</si>
  <si>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</si>
  <si>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</si>
  <si>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</si>
  <si>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</si>
  <si>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</si>
  <si>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</si>
  <si>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</si>
  <si>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</si>
  <si>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</si>
  <si>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</si>
  <si>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</si>
  <si>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</si>
  <si>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</si>
  <si>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</si>
  <si>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</si>
  <si>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</si>
  <si>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</si>
  <si>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</si>
  <si>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</si>
  <si>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</si>
  <si>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</si>
  <si>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</si>
  <si>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</si>
  <si>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</si>
  <si>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</si>
  <si>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</si>
  <si>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</si>
  <si>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</si>
  <si>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</si>
  <si>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</si>
  <si>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</si>
  <si>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</si>
  <si>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</si>
  <si>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</si>
  <si>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</si>
  <si>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</si>
  <si>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</si>
  <si>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</si>
  <si>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</si>
  <si>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</si>
  <si>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</si>
  <si>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</si>
  <si>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</si>
  <si>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</si>
  <si>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</si>
  <si>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</si>
  <si>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</si>
  <si>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</si>
  <si>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</si>
  <si>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</si>
  <si>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</si>
  <si>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</si>
  <si>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</si>
  <si>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</si>
  <si>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</si>
  <si>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</si>
  <si>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</si>
  <si>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</si>
  <si>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</si>
  <si>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</si>
  <si>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</si>
  <si>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</si>
  <si>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</si>
  <si>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</si>
  <si>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</si>
  <si>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</si>
  <si>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</si>
  <si>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</si>
  <si>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</si>
  <si>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</si>
  <si>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</si>
  <si>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</si>
  <si>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</si>
  <si>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</si>
  <si>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</si>
  <si>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</si>
  <si>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</si>
  <si>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</si>
  <si>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</si>
  <si>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</si>
  <si>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</si>
  <si>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</si>
  <si>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</si>
  <si>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</si>
  <si>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</si>
  <si>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</si>
  <si>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</si>
  <si>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</si>
  <si>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</si>
  <si>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</si>
  <si>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</si>
  <si>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</si>
  <si>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</si>
  <si>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</si>
  <si>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</si>
  <si>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</si>
  <si>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</si>
  <si>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</si>
  <si>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</si>
  <si>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</si>
  <si>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</si>
  <si>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</si>
  <si>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</si>
  <si>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</si>
  <si>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</si>
  <si>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</si>
  <si>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</si>
  <si>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</si>
  <si>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</si>
  <si>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</si>
  <si>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</si>
  <si>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</si>
  <si>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</si>
  <si>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</si>
  <si>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</si>
  <si>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</si>
  <si>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</si>
  <si>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</si>
  <si>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</si>
  <si>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</si>
  <si>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</si>
  <si>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</si>
  <si>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</si>
  <si>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</si>
  <si>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</si>
  <si>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</si>
  <si>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</si>
  <si>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</si>
  <si>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</si>
  <si>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</si>
  <si>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</si>
  <si>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</si>
  <si>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</si>
  <si>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</si>
  <si>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</si>
  <si>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</si>
  <si>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</si>
  <si>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</si>
  <si>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</si>
  <si>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</si>
  <si>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</si>
  <si>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</si>
  <si>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</si>
  <si>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</si>
  <si>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</si>
  <si>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</si>
  <si>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</si>
  <si>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</si>
  <si>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</si>
  <si>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</si>
  <si>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</si>
  <si>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</si>
  <si>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</si>
  <si>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</si>
  <si>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</si>
  <si>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</si>
  <si>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</si>
  <si>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</si>
  <si>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</si>
  <si>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</si>
  <si>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</si>
  <si>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</si>
  <si>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</si>
  <si>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</si>
  <si>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</si>
  <si>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</si>
  <si>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</si>
  <si>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</si>
  <si>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</si>
  <si>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</si>
  <si>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</si>
  <si>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</si>
  <si>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</si>
  <si>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</si>
  <si>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</si>
  <si>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</si>
  <si>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</si>
  <si>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</si>
  <si>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</si>
  <si>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</si>
  <si>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</si>
  <si>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</si>
  <si>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</si>
  <si>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</si>
  <si>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</si>
  <si>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</si>
  <si>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</si>
  <si>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</si>
  <si>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</si>
  <si>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</si>
  <si>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</si>
  <si>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</si>
  <si>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</si>
  <si>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</si>
  <si>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</si>
  <si>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</si>
  <si>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</si>
  <si>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</si>
  <si>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</si>
  <si>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</si>
  <si>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</si>
  <si>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</si>
  <si>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</si>
  <si>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</si>
  <si>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</si>
  <si>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</si>
  <si>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</si>
  <si>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</si>
  <si>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</si>
  <si>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</si>
  <si>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</si>
  <si>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</si>
  <si>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</si>
  <si>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</si>
  <si>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</si>
  <si>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</si>
  <si>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</si>
  <si>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</si>
  <si>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</si>
  <si>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</si>
  <si>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</si>
  <si>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</si>
  <si>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</si>
  <si>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</si>
  <si>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</si>
  <si>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</si>
  <si>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</si>
  <si>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</si>
  <si>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</si>
  <si>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</si>
  <si>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</si>
  <si>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</si>
  <si>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</si>
  <si>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</si>
  <si>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</si>
  <si>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</si>
  <si>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</si>
  <si>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</si>
  <si>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</si>
  <si>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</si>
  <si>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</si>
  <si>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</si>
  <si>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</si>
  <si>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</si>
  <si>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</si>
  <si>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</si>
  <si>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</si>
  <si>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</si>
  <si>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</si>
  <si>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</si>
  <si>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</si>
  <si>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</si>
  <si>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</si>
  <si>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</si>
  <si>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</si>
  <si>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</si>
  <si>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</si>
  <si>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</si>
  <si>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</si>
  <si>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</si>
  <si>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</si>
  <si>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</si>
  <si>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</si>
  <si>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</si>
  <si>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</si>
  <si>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</si>
  <si>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</si>
  <si>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</si>
  <si>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</si>
  <si>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</si>
  <si>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</si>
  <si>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</si>
  <si>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</si>
  <si>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</si>
  <si>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</si>
  <si>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</si>
  <si>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</si>
  <si>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</si>
  <si>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</si>
  <si>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</si>
  <si>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</si>
  <si>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</si>
  <si>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</si>
  <si>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</si>
  <si>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</si>
  <si>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</si>
  <si>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</si>
  <si>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</si>
  <si>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</si>
  <si>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</si>
  <si>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</si>
  <si>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</si>
  <si>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</si>
  <si>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</si>
  <si>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</si>
  <si>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</si>
  <si>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</si>
  <si>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</si>
  <si>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</si>
  <si>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</si>
  <si>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</si>
  <si>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</si>
  <si>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</si>
  <si>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</si>
  <si>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</si>
  <si>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</si>
  <si>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</si>
  <si>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</si>
  <si>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</si>
  <si>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</si>
  <si>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</si>
  <si>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</si>
  <si>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</si>
  <si>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</si>
  <si>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</si>
  <si>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</si>
  <si>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</si>
  <si>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</si>
  <si>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</si>
  <si>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</si>
  <si>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</si>
  <si>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</si>
  <si>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</si>
  <si>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</si>
  <si>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</si>
  <si>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</si>
  <si>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</si>
  <si>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</si>
  <si>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</si>
  <si>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</si>
  <si>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</si>
  <si>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</si>
  <si>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</si>
  <si>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</si>
  <si>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</si>
  <si>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</si>
  <si>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</si>
  <si>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</si>
  <si>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</si>
  <si>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</si>
  <si>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</si>
  <si>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</si>
  <si>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</si>
  <si>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</si>
  <si>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</si>
  <si>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</si>
  <si>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</si>
  <si>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</si>
  <si>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</si>
  <si>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</si>
  <si>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</si>
  <si>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</si>
  <si>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</si>
  <si>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</si>
  <si>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</si>
  <si>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</si>
  <si>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</si>
  <si>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</si>
  <si>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</si>
  <si>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</si>
  <si>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</si>
  <si>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</si>
  <si>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</si>
  <si>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</si>
  <si>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</si>
  <si>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</si>
  <si>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</si>
  <si>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</si>
  <si>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</si>
  <si>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</si>
  <si>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</si>
  <si>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</si>
  <si>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</si>
  <si>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</si>
  <si>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</si>
  <si>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</si>
  <si>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</si>
  <si>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</si>
  <si>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</si>
  <si>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</si>
  <si>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</si>
  <si>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</si>
  <si>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</si>
  <si>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</si>
  <si>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</si>
  <si>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</si>
  <si>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</si>
  <si>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</si>
  <si>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</si>
  <si>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</si>
  <si>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</si>
  <si>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</si>
  <si>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</si>
  <si>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</si>
  <si>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</si>
  <si>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</si>
  <si>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</si>
  <si>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</si>
  <si>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</si>
  <si>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</si>
  <si>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</si>
  <si>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</si>
  <si>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</si>
  <si>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</si>
  <si>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</si>
  <si>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</si>
  <si>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</si>
  <si>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</si>
  <si>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</si>
  <si>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</si>
  <si>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</si>
  <si>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</si>
  <si>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</si>
  <si>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</si>
  <si>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</si>
  <si>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</si>
  <si>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</si>
  <si>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</si>
  <si>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</si>
  <si>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</si>
  <si>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</si>
  <si>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</si>
  <si>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</si>
  <si>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</si>
  <si>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</si>
  <si>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</si>
  <si>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</si>
  <si>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</si>
  <si>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</si>
  <si>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</si>
  <si>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</si>
  <si>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</si>
  <si>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</si>
  <si>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</si>
  <si>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</si>
  <si>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</si>
  <si>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</si>
  <si>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</si>
  <si>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</si>
  <si>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</si>
  <si>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</si>
  <si>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</si>
  <si>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</si>
  <si>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</si>
  <si>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</si>
  <si>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</si>
  <si>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</si>
  <si>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</si>
  <si>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</si>
  <si>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</si>
  <si>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</si>
  <si>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</si>
  <si>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</si>
  <si>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</si>
  <si>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</si>
  <si>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</si>
  <si>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</si>
  <si>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</si>
  <si>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</si>
  <si>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</si>
  <si>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</si>
  <si>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</si>
  <si>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</si>
  <si>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</si>
  <si>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</si>
  <si>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</si>
  <si>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</si>
  <si>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</si>
  <si>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</si>
  <si>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</si>
  <si>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</si>
  <si>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</si>
  <si>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</si>
  <si>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</si>
  <si>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</si>
  <si>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</si>
  <si>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</si>
  <si>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</si>
  <si>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</si>
  <si>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</si>
  <si>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</si>
  <si>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</si>
  <si>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</si>
  <si>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</si>
  <si>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</si>
  <si>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</si>
  <si>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</si>
  <si>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</si>
  <si>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</si>
  <si>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</si>
  <si>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</si>
  <si>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</si>
  <si>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</si>
  <si>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</si>
  <si>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</si>
  <si>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</si>
  <si>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</si>
  <si>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</si>
  <si>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</si>
  <si>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</si>
  <si>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</si>
  <si>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</si>
  <si>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</si>
  <si>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</si>
  <si>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</si>
  <si>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</si>
  <si>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</si>
  <si>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</si>
  <si>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</si>
  <si>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</si>
  <si>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</si>
  <si>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</si>
  <si>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</si>
  <si>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</si>
  <si>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</si>
  <si>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</si>
  <si>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</si>
  <si>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</si>
  <si>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</si>
  <si>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</si>
  <si>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</si>
  <si>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</si>
  <si>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</si>
  <si>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</si>
  <si>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</si>
  <si>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</si>
  <si>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</si>
  <si>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</si>
  <si>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</si>
  <si>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</si>
  <si>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</si>
  <si>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</si>
  <si>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</si>
  <si>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</si>
  <si>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</si>
  <si>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</si>
  <si>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</si>
  <si>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</si>
  <si>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</si>
  <si>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</si>
  <si>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</si>
  <si>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</si>
  <si>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</si>
  <si>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</si>
  <si>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</si>
  <si>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</si>
  <si>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</si>
  <si>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</si>
  <si>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</si>
  <si>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</si>
  <si>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</si>
  <si>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</si>
  <si>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</si>
  <si>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</si>
  <si>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</si>
  <si>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</si>
  <si>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</si>
  <si>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</si>
  <si>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</si>
  <si>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</si>
  <si>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</si>
  <si>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</si>
  <si>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</si>
  <si>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</si>
  <si>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</si>
  <si>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</si>
  <si>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</si>
  <si>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</si>
  <si>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</si>
  <si>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</si>
  <si>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</si>
  <si>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</si>
  <si>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</si>
  <si>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</si>
  <si>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</si>
  <si>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</si>
  <si>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</si>
  <si>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</si>
  <si>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</si>
  <si>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</si>
  <si>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</si>
  <si>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</si>
  <si>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</si>
  <si>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</si>
  <si>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</si>
  <si>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</si>
  <si>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</si>
  <si>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</si>
  <si>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</si>
  <si>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</si>
  <si>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</si>
  <si>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</si>
  <si>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</si>
  <si>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</si>
  <si>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</si>
  <si>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</si>
  <si>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</si>
  <si>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</si>
  <si>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</si>
  <si>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</si>
  <si>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</si>
  <si>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</si>
  <si>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</si>
  <si>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</si>
  <si>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</si>
  <si>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</si>
  <si>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</si>
  <si>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</si>
  <si>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</si>
  <si>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</si>
  <si>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</si>
  <si>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</si>
  <si>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</si>
  <si>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</si>
  <si>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</si>
  <si>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</si>
  <si>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</si>
  <si>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</si>
  <si>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</si>
  <si>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</si>
  <si>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</si>
  <si>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</si>
  <si>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</si>
  <si>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</si>
  <si>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</si>
  <si>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</si>
  <si>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</si>
  <si>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</si>
  <si>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</si>
  <si>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</si>
  <si>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</si>
  <si>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</si>
  <si>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</si>
  <si>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</si>
  <si>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</si>
  <si>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</si>
  <si>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</si>
  <si>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</si>
  <si>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</si>
  <si>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</si>
  <si>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</si>
  <si>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</si>
  <si>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</si>
  <si>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</si>
  <si>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</si>
  <si>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</si>
  <si>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</si>
  <si>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</si>
  <si>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</si>
  <si>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</si>
  <si>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</si>
  <si>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</si>
  <si>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</si>
  <si>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</si>
  <si>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</si>
  <si>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</si>
  <si>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</si>
  <si>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</si>
  <si>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</si>
  <si>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</si>
  <si>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</si>
  <si>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</si>
  <si>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</si>
  <si>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</si>
  <si>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</si>
  <si>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</si>
  <si>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</si>
  <si>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</si>
  <si>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</si>
  <si>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</si>
  <si>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</si>
  <si>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</si>
  <si>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</si>
  <si>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</si>
  <si>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</si>
  <si>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</si>
  <si>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</si>
  <si>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</si>
  <si>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</si>
  <si>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</si>
  <si>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</si>
  <si>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</si>
  <si>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</si>
  <si>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</si>
  <si>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</si>
  <si>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</si>
  <si>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</si>
  <si>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</si>
  <si>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</si>
  <si>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</si>
  <si>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</si>
  <si>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</si>
  <si>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</si>
  <si>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</si>
  <si>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</si>
  <si>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</si>
  <si>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</si>
  <si>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</si>
  <si>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</si>
  <si>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</si>
  <si>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</si>
  <si>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</si>
  <si>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</si>
  <si>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</si>
  <si>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</si>
  <si>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</si>
  <si>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</si>
  <si>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</si>
  <si>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</si>
  <si>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</si>
  <si>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</si>
  <si>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</si>
  <si>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</si>
  <si>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</si>
  <si>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</si>
  <si>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</si>
  <si>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</si>
  <si>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</si>
  <si>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</si>
  <si>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</si>
  <si>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</si>
  <si>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</si>
  <si>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</si>
  <si>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</si>
  <si>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</si>
  <si>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</si>
  <si>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</si>
  <si>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</si>
  <si>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</si>
  <si>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</si>
  <si>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</si>
  <si>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</si>
  <si>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</si>
  <si>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</si>
  <si>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</si>
  <si>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</si>
  <si>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</si>
  <si>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</si>
  <si>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</si>
  <si>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</si>
  <si>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</si>
  <si>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</si>
  <si>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</si>
  <si>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</si>
  <si>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</si>
  <si>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</si>
  <si>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</si>
  <si>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</si>
  <si>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</si>
  <si>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</si>
  <si>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</si>
  <si>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</si>
  <si>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</si>
  <si>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</si>
  <si>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</si>
  <si>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</si>
  <si>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</si>
  <si>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</si>
  <si>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</si>
  <si>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</si>
  <si>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</si>
  <si>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</si>
  <si>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</si>
  <si>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</si>
  <si>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</si>
  <si>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</si>
  <si>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</si>
  <si>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</si>
  <si>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</si>
  <si>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</si>
  <si>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</si>
  <si>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</si>
  <si>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</si>
  <si>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</si>
  <si>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</si>
  <si>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</si>
  <si>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</si>
  <si>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</si>
  <si>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</si>
  <si>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</si>
  <si>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</si>
  <si>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</si>
  <si>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</si>
  <si>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</si>
  <si>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</si>
  <si>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</si>
  <si>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</si>
  <si>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</si>
  <si>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</si>
  <si>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</si>
  <si>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</si>
  <si>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</si>
  <si>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</si>
  <si>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</si>
  <si>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</si>
  <si>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</si>
  <si>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</si>
  <si>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</si>
  <si>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</si>
  <si>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</si>
  <si>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</si>
  <si>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</si>
  <si>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</si>
  <si>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</si>
  <si>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</si>
  <si>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</si>
  <si>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</si>
  <si>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</si>
  <si>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</si>
  <si>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</si>
  <si>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</si>
  <si>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</si>
  <si>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</si>
  <si>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</si>
  <si>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</si>
  <si>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</si>
  <si>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</si>
  <si>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</si>
  <si>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</si>
  <si>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</si>
  <si>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</si>
  <si>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</si>
  <si>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</si>
  <si>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</si>
  <si>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</si>
  <si>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</si>
  <si>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</si>
  <si>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</si>
  <si>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</si>
  <si>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</si>
  <si>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</si>
  <si>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</si>
  <si>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</si>
  <si>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</si>
  <si>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</si>
  <si>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</si>
  <si>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</si>
  <si>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</si>
  <si>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</si>
  <si>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</si>
  <si>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</si>
  <si>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</si>
  <si>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</si>
  <si>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</si>
  <si>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</si>
  <si>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</si>
  <si>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</si>
  <si>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</si>
  <si>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</si>
  <si>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</si>
  <si>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</si>
  <si>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</si>
  <si>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</si>
  <si>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</si>
  <si>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</si>
  <si>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</si>
  <si>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</si>
  <si>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</si>
  <si>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</si>
  <si>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</si>
  <si>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</si>
  <si>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</si>
  <si>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</si>
  <si>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</si>
  <si>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</si>
  <si>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</si>
  <si>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</si>
  <si>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</si>
  <si>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</si>
  <si>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</si>
  <si>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</si>
  <si>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</si>
  <si>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</si>
  <si>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</si>
  <si>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</si>
  <si>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</si>
  <si>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</si>
  <si>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</si>
  <si>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</si>
  <si>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</si>
  <si>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</si>
  <si>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</si>
  <si>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</si>
  <si>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</si>
  <si>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</si>
  <si>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</si>
  <si>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</si>
  <si>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</si>
  <si>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</si>
  <si>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</si>
  <si>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</si>
  <si>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</si>
  <si>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</si>
  <si>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</si>
  <si>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</si>
  <si>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</si>
  <si>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</si>
  <si>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</si>
  <si>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</si>
  <si>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</si>
  <si>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</si>
  <si>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</si>
  <si>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</si>
  <si>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</si>
  <si>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</si>
  <si>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</si>
  <si>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</si>
  <si>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</si>
  <si>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</si>
  <si>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</si>
  <si>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</si>
  <si>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</si>
  <si>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</si>
  <si>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</si>
  <si>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</si>
  <si>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</si>
  <si>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</si>
  <si>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</si>
  <si>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</si>
  <si>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</si>
  <si>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</si>
  <si>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</si>
  <si>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</si>
  <si>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</si>
  <si>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</si>
  <si>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</si>
  <si>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</si>
  <si>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</si>
  <si>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</si>
  <si>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</si>
  <si>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</si>
  <si>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</si>
  <si>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</si>
  <si>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</si>
  <si>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</si>
  <si>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</si>
  <si>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</si>
  <si>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</si>
  <si>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</si>
  <si>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</si>
  <si>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</si>
  <si>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</si>
  <si>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</si>
  <si>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</si>
  <si>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</si>
  <si>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</si>
  <si>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</si>
  <si>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</si>
  <si>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</si>
  <si>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</si>
  <si>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</si>
  <si>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</si>
  <si>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</si>
  <si>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</si>
  <si>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</si>
  <si>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</si>
  <si>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</si>
  <si>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</si>
  <si>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</si>
  <si>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</si>
  <si>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</si>
  <si>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</si>
  <si>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</si>
  <si>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</si>
  <si>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</si>
  <si>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</si>
  <si>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</si>
  <si>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</si>
  <si>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</si>
  <si>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</si>
  <si>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</si>
  <si>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</si>
  <si>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</si>
  <si>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</si>
  <si>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</si>
  <si>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</si>
  <si>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</si>
  <si>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</si>
  <si>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</si>
  <si>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</si>
  <si>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</si>
  <si>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</si>
  <si>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</si>
  <si>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</si>
  <si>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</si>
  <si>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</si>
  <si>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</si>
  <si>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</si>
  <si>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</si>
  <si>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</si>
  <si>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</si>
  <si>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</si>
  <si>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</si>
  <si>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</si>
  <si>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</si>
  <si>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</si>
  <si>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</si>
  <si>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</si>
  <si>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</si>
  <si>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</si>
  <si>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</si>
  <si>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</si>
  <si>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</si>
  <si>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</si>
  <si>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</si>
  <si>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</si>
  <si>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</si>
  <si>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</si>
  <si>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</si>
  <si>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</si>
  <si>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</si>
  <si>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</si>
  <si>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</si>
  <si>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</si>
  <si>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</si>
  <si>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</si>
  <si>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</si>
  <si>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</si>
  <si>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</si>
  <si>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</si>
  <si>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</si>
  <si>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</si>
  <si>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</si>
  <si>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</si>
  <si>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</si>
  <si>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</si>
  <si>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</si>
  <si>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</si>
  <si>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</si>
  <si>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</si>
  <si>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</si>
  <si>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</si>
  <si>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</si>
  <si>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</si>
  <si>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</si>
  <si>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</si>
  <si>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</si>
  <si>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</si>
  <si>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</si>
  <si>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</si>
  <si>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</si>
  <si>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</si>
  <si>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</si>
  <si>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</si>
  <si>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</si>
  <si>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</si>
  <si>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</si>
  <si>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</si>
  <si>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</si>
  <si>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</si>
  <si>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</si>
  <si>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</si>
  <si>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</si>
  <si>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</si>
  <si>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</si>
  <si>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</si>
  <si>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</si>
  <si>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</si>
  <si>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</si>
  <si>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</si>
  <si>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</si>
  <si>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</si>
  <si>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</si>
  <si>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</si>
  <si>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</si>
  <si>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</si>
  <si>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</si>
  <si>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</si>
  <si>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</si>
  <si>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</si>
  <si>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</si>
  <si>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</si>
  <si>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</si>
  <si>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</si>
  <si>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</si>
  <si>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</si>
  <si>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</si>
  <si>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</si>
  <si>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</si>
  <si>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</si>
  <si>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</si>
  <si>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</si>
  <si>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</si>
  <si>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</si>
  <si>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</si>
  <si>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</si>
  <si>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</si>
  <si>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</si>
  <si>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</si>
  <si>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</si>
  <si>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</si>
  <si>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</si>
  <si>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</si>
  <si>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</si>
  <si>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</si>
  <si>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</si>
  <si>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</si>
  <si>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</si>
  <si>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</si>
  <si>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</si>
  <si>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</si>
  <si>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</si>
  <si>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</si>
  <si>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</si>
  <si>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</si>
  <si>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</si>
  <si>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</si>
  <si>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</si>
  <si>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</si>
  <si>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</si>
  <si>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</si>
  <si>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</si>
  <si>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</si>
  <si>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</si>
  <si>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</si>
  <si>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</si>
  <si>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</si>
  <si>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</si>
  <si>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</si>
  <si>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</si>
  <si>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</si>
  <si>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</si>
  <si>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</si>
  <si>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</si>
  <si>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</si>
  <si>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</si>
  <si>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</si>
  <si>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</si>
  <si>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</si>
  <si>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</si>
  <si>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</si>
  <si>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</si>
  <si>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</si>
  <si>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</si>
  <si>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</si>
  <si>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</si>
  <si>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</si>
  <si>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</si>
  <si>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</si>
  <si>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</si>
  <si>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</si>
  <si>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</si>
  <si>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</si>
  <si>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</si>
  <si>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</si>
  <si>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</si>
  <si>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</si>
  <si>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</si>
  <si>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</si>
  <si>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</si>
  <si>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</si>
  <si>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</si>
  <si>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</si>
  <si>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</si>
  <si>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</si>
  <si>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</si>
  <si>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</si>
  <si>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</si>
  <si>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</si>
  <si>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</si>
  <si>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</si>
  <si>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</si>
  <si>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</si>
  <si>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</si>
  <si>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</si>
  <si>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</si>
  <si>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</si>
  <si>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</si>
  <si>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</si>
  <si>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</si>
  <si>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</si>
  <si>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</si>
  <si>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</si>
  <si>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</si>
  <si>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</si>
  <si>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</si>
  <si>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</si>
  <si>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</si>
  <si>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</si>
  <si>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</si>
  <si>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</si>
  <si>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</si>
  <si>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</si>
  <si>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</si>
  <si>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</si>
  <si>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</si>
  <si>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</si>
  <si>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</si>
  <si>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</si>
  <si>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</si>
  <si>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</si>
  <si>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</si>
  <si>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</si>
  <si>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</si>
  <si>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</si>
  <si>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</si>
  <si>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</si>
  <si>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</si>
  <si>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</si>
  <si>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</si>
  <si>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</si>
  <si>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</si>
  <si>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</si>
  <si>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</si>
  <si>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</si>
  <si>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</si>
  <si>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</si>
  <si>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</si>
  <si>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</si>
  <si>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</si>
  <si>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</si>
  <si>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</si>
  <si>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</si>
  <si>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</si>
  <si>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</si>
  <si>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</si>
  <si>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</si>
  <si>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</si>
  <si>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</si>
  <si>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</si>
  <si>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</si>
  <si>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</si>
  <si>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</si>
  <si>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</si>
  <si>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</si>
  <si>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</si>
  <si>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</si>
  <si>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</si>
  <si>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</si>
  <si>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</si>
  <si>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</si>
  <si>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</si>
  <si>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</si>
  <si>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</si>
  <si>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</si>
  <si>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</si>
  <si>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</si>
  <si>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</si>
  <si>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</si>
  <si>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</si>
  <si>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</si>
  <si>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</si>
  <si>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</si>
  <si>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</si>
  <si>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</si>
  <si>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</si>
  <si>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</si>
  <si>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</si>
  <si>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</si>
  <si>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</si>
  <si>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</si>
  <si>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</si>
  <si>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</si>
  <si>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</si>
  <si>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</si>
  <si>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</si>
  <si>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</si>
  <si>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</si>
  <si>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</si>
  <si>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</si>
  <si>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</si>
  <si>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</si>
  <si>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</si>
  <si>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</si>
  <si>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</si>
  <si>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</si>
  <si>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</si>
  <si>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</si>
  <si>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</si>
  <si>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</si>
  <si>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</si>
  <si>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</si>
  <si>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</si>
  <si>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</si>
  <si>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</si>
  <si>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</si>
  <si>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</si>
  <si>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</si>
  <si>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</si>
  <si>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</si>
  <si>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</si>
  <si>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</si>
  <si>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</si>
  <si>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</si>
  <si>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</si>
  <si>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</si>
  <si>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</si>
  <si>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</si>
  <si>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</si>
  <si>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</si>
  <si>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</si>
  <si>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</si>
  <si>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</si>
  <si>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</si>
  <si>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</si>
  <si>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</si>
  <si>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</si>
  <si>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</si>
  <si>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</si>
  <si>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</si>
  <si>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</si>
  <si>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</si>
  <si>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</si>
  <si>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</si>
  <si>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</si>
  <si>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</si>
  <si>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</si>
  <si>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</si>
  <si>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</si>
  <si>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</si>
  <si>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</si>
  <si>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</si>
  <si>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</si>
  <si>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</si>
  <si>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</si>
  <si>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</si>
  <si>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</si>
  <si>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</si>
  <si>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</si>
  <si>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</si>
  <si>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</si>
  <si>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</si>
  <si>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</si>
  <si>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</si>
  <si>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</si>
  <si>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</si>
  <si>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</si>
  <si>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</si>
  <si>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</si>
  <si>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</si>
  <si>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</si>
  <si>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</si>
  <si>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</si>
  <si>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</si>
  <si>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</si>
  <si>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</si>
  <si>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</si>
  <si>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</si>
  <si>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</si>
  <si>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</si>
  <si>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</si>
  <si>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</si>
  <si>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</si>
  <si>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</si>
  <si>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</si>
  <si>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</si>
  <si>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</si>
  <si>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</si>
  <si>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</si>
  <si>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</si>
  <si>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</si>
  <si>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</si>
  <si>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</si>
  <si>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</si>
  <si>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</si>
  <si>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</si>
  <si>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</si>
  <si>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</si>
  <si>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</si>
  <si>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</si>
  <si>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</si>
  <si>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</si>
  <si>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</si>
  <si>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</si>
  <si>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</si>
  <si>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</si>
  <si>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</si>
  <si>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</si>
  <si>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</si>
  <si>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</si>
  <si>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</si>
  <si>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</si>
  <si>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</si>
  <si>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</si>
  <si>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</si>
  <si>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</si>
  <si>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</si>
  <si>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</si>
  <si>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</si>
  <si>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</si>
  <si>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</si>
  <si>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</si>
  <si>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</si>
  <si>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</si>
  <si>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</si>
  <si>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</si>
  <si>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</si>
  <si>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</si>
  <si>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</si>
  <si>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</si>
  <si>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</si>
  <si>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</si>
  <si>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</si>
  <si>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</si>
  <si>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</si>
  <si>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</si>
  <si>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</si>
  <si>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</si>
  <si>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</si>
  <si>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</si>
  <si>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</si>
  <si>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</si>
  <si>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</si>
  <si>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</si>
  <si>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</si>
  <si>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</si>
  <si>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</si>
  <si>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</si>
  <si>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</si>
  <si>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</si>
  <si>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</si>
  <si>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</si>
  <si>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</si>
  <si>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</si>
  <si>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</si>
  <si>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</si>
  <si>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</si>
  <si>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</si>
  <si>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</si>
  <si>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</si>
  <si>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</si>
  <si>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</si>
  <si>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</si>
  <si>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</si>
  <si>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</si>
  <si>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</si>
  <si>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</si>
  <si>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</si>
  <si>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</si>
  <si>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</si>
  <si>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</si>
  <si>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</si>
  <si>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</si>
  <si>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</si>
  <si>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</si>
  <si>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</si>
  <si>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</si>
  <si>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</si>
  <si>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</si>
  <si>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</si>
  <si>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</si>
  <si>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</si>
  <si>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</si>
  <si>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</si>
  <si>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</si>
  <si>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</si>
  <si>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</si>
  <si>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</si>
  <si>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</si>
  <si>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</si>
  <si>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</si>
  <si>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</si>
  <si>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</si>
  <si>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</si>
  <si>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</si>
  <si>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</si>
  <si>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</si>
  <si>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</si>
  <si>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</si>
  <si>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</si>
  <si>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</si>
  <si>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</si>
  <si>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</si>
  <si>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</si>
  <si>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</si>
  <si>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</si>
  <si>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</si>
  <si>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</si>
  <si>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</si>
  <si>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</si>
  <si>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</si>
  <si>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</si>
  <si>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</si>
  <si>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</si>
  <si>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</si>
  <si>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</si>
  <si>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</si>
  <si>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</si>
  <si>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</si>
  <si>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</si>
  <si>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</si>
  <si>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</si>
  <si>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</si>
  <si>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</si>
  <si>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</si>
  <si>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</si>
  <si>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</si>
  <si>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</si>
  <si>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</si>
  <si>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</si>
  <si>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</si>
  <si>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</si>
  <si>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</si>
  <si>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</si>
  <si>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</si>
  <si>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</si>
  <si>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</si>
  <si>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</si>
  <si>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</si>
  <si>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</si>
  <si>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</si>
  <si>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</si>
  <si>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</si>
  <si>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</si>
  <si>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</si>
  <si>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</si>
  <si>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</si>
  <si>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</si>
  <si>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</si>
  <si>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</si>
  <si>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</si>
  <si>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</si>
  <si>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</si>
  <si>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</si>
  <si>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</si>
  <si>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</si>
  <si>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</si>
  <si>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</si>
  <si>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</si>
  <si>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</si>
  <si>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</si>
  <si>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</si>
  <si>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</si>
  <si>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</si>
  <si>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</si>
  <si>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</si>
  <si>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</si>
  <si>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</si>
  <si>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</si>
  <si>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</si>
  <si>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</si>
  <si>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</si>
  <si>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</si>
  <si>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</si>
  <si>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</si>
  <si>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</si>
  <si>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</si>
  <si>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</si>
  <si>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</si>
  <si>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</si>
  <si>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</si>
  <si>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</si>
  <si>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</si>
  <si>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</si>
  <si>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</si>
  <si>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</si>
  <si>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</si>
  <si>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</si>
  <si>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</si>
  <si>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</si>
  <si>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</si>
  <si>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</si>
  <si>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</si>
  <si>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</si>
  <si>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</si>
  <si>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</si>
  <si>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</si>
  <si>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</si>
  <si>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</si>
  <si>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</si>
  <si>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</si>
  <si>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</si>
  <si>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</si>
  <si>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</si>
  <si>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</si>
  <si>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</si>
  <si>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</si>
  <si>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</si>
  <si>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</si>
  <si>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</si>
  <si>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</si>
  <si>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</si>
  <si>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</si>
  <si>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</si>
  <si>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</si>
  <si>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</si>
  <si>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</si>
  <si>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</si>
  <si>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</si>
  <si>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</si>
  <si>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</si>
  <si>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</si>
  <si>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</si>
  <si>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</si>
  <si>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</si>
  <si>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</si>
  <si>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</si>
  <si>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</si>
  <si>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</si>
  <si>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</si>
  <si>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</si>
  <si>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</si>
  <si>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</si>
  <si>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</si>
  <si>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</si>
  <si>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</si>
  <si>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</si>
  <si>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</si>
  <si>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</si>
  <si>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</si>
  <si>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</si>
  <si>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</si>
  <si>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</si>
  <si>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</si>
  <si>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</si>
  <si>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</si>
  <si>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</si>
  <si>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</si>
  <si>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</si>
  <si>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</si>
  <si>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</si>
  <si>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</si>
  <si>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</si>
  <si>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</si>
  <si>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</si>
  <si>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</si>
  <si>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</si>
  <si>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</si>
  <si>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</si>
  <si>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</si>
  <si>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</si>
  <si>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</si>
  <si>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</si>
  <si>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</si>
  <si>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</si>
  <si>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</si>
  <si>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</si>
  <si>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</si>
  <si>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</si>
  <si>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</si>
  <si>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</si>
  <si>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</si>
  <si>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</si>
  <si>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</si>
  <si>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</si>
  <si>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</si>
  <si>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</si>
  <si>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</si>
  <si>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</si>
  <si>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</si>
  <si>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</si>
  <si>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</si>
  <si>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</si>
  <si>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</si>
  <si>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</si>
  <si>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</si>
  <si>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</si>
  <si>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</si>
  <si>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</si>
  <si>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</si>
  <si>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</si>
  <si>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</si>
  <si>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</si>
  <si>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</si>
  <si>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</si>
  <si>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</si>
  <si>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</si>
  <si>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</si>
  <si>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</si>
  <si>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</si>
  <si>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</si>
  <si>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</si>
  <si>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</si>
  <si>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</si>
  <si>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</si>
  <si>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</si>
  <si>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</si>
  <si>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</si>
  <si>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</si>
  <si>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</si>
  <si>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</si>
  <si>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</si>
  <si>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</si>
  <si>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</si>
  <si>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</si>
  <si>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</si>
  <si>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</si>
  <si>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</si>
  <si>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</si>
  <si>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</si>
  <si>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</si>
  <si>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</si>
  <si>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</si>
  <si>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</si>
  <si>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</si>
  <si>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</si>
  <si>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</si>
  <si>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</si>
  <si>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</si>
  <si>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</si>
  <si>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</si>
  <si>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</si>
  <si>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</si>
  <si>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</si>
  <si>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</si>
  <si>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</si>
  <si>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</si>
  <si>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</si>
  <si>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</si>
  <si>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</si>
  <si>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</si>
  <si>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</si>
  <si>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</si>
  <si>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</si>
  <si>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</si>
  <si>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</si>
  <si>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</si>
  <si>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</si>
  <si>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</si>
  <si>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</si>
  <si>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</si>
  <si>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</si>
  <si>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</si>
  <si>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</si>
  <si>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</si>
  <si>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</si>
  <si>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</si>
  <si>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</si>
  <si>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</si>
  <si>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</si>
  <si>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</si>
  <si>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</si>
  <si>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</si>
  <si>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</si>
  <si>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</si>
  <si>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</si>
  <si>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</si>
  <si>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</si>
  <si>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</si>
  <si>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</si>
  <si>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</si>
  <si>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</si>
  <si>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</si>
  <si>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</si>
  <si>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</si>
  <si>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</si>
  <si>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</si>
  <si>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</si>
  <si>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</si>
  <si>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</si>
  <si>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</si>
  <si>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</si>
  <si>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</si>
  <si>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</si>
  <si>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</si>
  <si>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</si>
  <si>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</si>
  <si>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</si>
  <si>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</si>
  <si>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</si>
  <si>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</si>
  <si>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</si>
  <si>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</si>
  <si>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</si>
  <si>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</si>
  <si>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</si>
  <si>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</si>
  <si>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</si>
  <si>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</si>
  <si>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</si>
  <si>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</si>
  <si>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</si>
  <si>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</si>
  <si>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</si>
  <si>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</si>
  <si>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</si>
  <si>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</si>
  <si>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</si>
  <si>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</si>
  <si>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</si>
  <si>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</si>
  <si>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</si>
  <si>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</si>
  <si>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</si>
  <si>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</si>
  <si>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</si>
  <si>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</si>
  <si>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</si>
  <si>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</si>
  <si>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</si>
  <si>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</si>
  <si>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</si>
  <si>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</si>
  <si>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</si>
  <si>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</si>
  <si>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</si>
  <si>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</si>
  <si>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</si>
  <si>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</si>
  <si>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</si>
  <si>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</si>
  <si>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</si>
  <si>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</si>
  <si>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</si>
  <si>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</si>
  <si>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</si>
  <si>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</si>
  <si>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</si>
  <si>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</si>
  <si>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</si>
  <si>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</si>
  <si>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</si>
  <si>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</si>
  <si>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</si>
  <si>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</si>
  <si>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</si>
  <si>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</si>
  <si>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</si>
  <si>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</si>
  <si>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</si>
  <si>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</si>
  <si>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</si>
  <si>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</si>
  <si>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</si>
  <si>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</si>
  <si>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</si>
  <si>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</si>
  <si>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</si>
  <si>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</si>
  <si>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</si>
  <si>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</si>
  <si>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</si>
  <si>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</si>
  <si>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</si>
  <si>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</si>
  <si>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</si>
  <si>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</si>
  <si>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</si>
  <si>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</si>
  <si>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</si>
  <si>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</si>
  <si>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</si>
  <si>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</si>
  <si>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</si>
  <si>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</si>
  <si>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</si>
  <si>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</si>
  <si>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</si>
  <si>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</si>
  <si>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</si>
  <si>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</si>
  <si>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</si>
  <si>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</si>
  <si>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</si>
  <si>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</si>
  <si>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</si>
  <si>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</si>
  <si>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</si>
  <si>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</si>
  <si>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</si>
  <si>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</si>
  <si>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</si>
  <si>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</si>
  <si>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</si>
  <si>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</si>
  <si>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</si>
  <si>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</si>
  <si>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</si>
  <si>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</si>
  <si>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</si>
  <si>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</si>
  <si>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</si>
  <si>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</si>
  <si>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</si>
  <si>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</si>
  <si>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</si>
  <si>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</si>
  <si>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</si>
  <si>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</si>
  <si>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</si>
  <si>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</si>
  <si>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</si>
  <si>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</si>
  <si>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</si>
  <si>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</si>
  <si>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</si>
  <si>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</si>
  <si>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</si>
  <si>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</si>
  <si>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Number of Backers</t>
  </si>
  <si>
    <t xml:space="preserve">Successful 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</si>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</sst>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9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center" vertical="center"/>
    </xf>
    <xf numFmtId="169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4035280774705716E-2"/>
          <c:y val="0.1643068334830908"/>
          <c:w val="0.78497258529276814"/>
          <c:h val="0.5899401091932988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5C-4663-8D7B-242312C8D20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5C-4663-8D7B-242312C8D20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95C-4663-8D7B-242312C8D20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95C-4663-8D7B-242312C8D2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73195208"/>
        <c:axId val="773195536"/>
      </c:barChart>
      <c:catAx>
        <c:axId val="773195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195536"/>
        <c:crosses val="autoZero"/>
        <c:auto val="1"/>
        <c:lblAlgn val="ctr"/>
        <c:lblOffset val="100"/>
        <c:noMultiLvlLbl val="0"/>
      </c:catAx>
      <c:valAx>
        <c:axId val="77319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195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2C-4C4C-930B-4A8CAD5341A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2C-4C4C-930B-4A8CAD5341A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2C-4C4C-930B-4A8CAD5341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05382608"/>
        <c:axId val="1005380312"/>
      </c:barChart>
      <c:catAx>
        <c:axId val="1005382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5380312"/>
        <c:crosses val="autoZero"/>
        <c:auto val="1"/>
        <c:lblAlgn val="ctr"/>
        <c:lblOffset val="100"/>
        <c:noMultiLvlLbl val="0"/>
      </c:catAx>
      <c:valAx>
        <c:axId val="1005380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538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247594050743664E-2"/>
          <c:y val="0.2289101853030496"/>
          <c:w val="0.68347419072615923"/>
          <c:h val="0.56795912058336817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74-40BB-BB3D-8ACA5BCA54C2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74-40BB-BB3D-8ACA5BCA54C2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74-40BB-BB3D-8ACA5BCA54C2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F74-40BB-BB3D-8ACA5BCA54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627064"/>
        <c:axId val="718632640"/>
      </c:lineChart>
      <c:catAx>
        <c:axId val="718627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632640"/>
        <c:crosses val="autoZero"/>
        <c:auto val="1"/>
        <c:lblAlgn val="ctr"/>
        <c:lblOffset val="100"/>
        <c:noMultiLvlLbl val="0"/>
      </c:catAx>
      <c:valAx>
        <c:axId val="718632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627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B712A1D9-ECE7-44E2-BB9C-067C2D9C6D43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A6A7E09-67E6-4808-9A59-979126CE6507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36FD423-0CAB-43E3-B70E-72195C4FE7E6}">
  <sheetPr/>
  <sheetViews>
    <sheetView tabSelected="1" zoomScale="7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13005288" cy="94334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44E877A-BC80-4C1D-993D-6320755C8DB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FCA0615-D43C-4B9F-BF6C-74E19A3BDC9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3005288" cy="94334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352424</xdr:colOff>
      <xdr:row>4</xdr:row>
      <xdr:rowOff>144462</xdr:rowOff>
    </xdr:from>
    <xdr:to>
      <xdr:col>17</xdr:col>
      <xdr:colOff>200025</xdr:colOff>
      <xdr:row>25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2B8E7B-091D-4898-8537-1A3257A372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314324</xdr:colOff>
      <xdr:row>5</xdr:row>
      <xdr:rowOff>153985</xdr:rowOff>
    </xdr:from>
    <xdr:to>
      <xdr:col>21</xdr:col>
      <xdr:colOff>152400</xdr:colOff>
      <xdr:row>32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898C4A-6A4D-43AA-ADA1-4BF64EB3EF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565149</xdr:colOff>
      <xdr:row>3</xdr:row>
      <xdr:rowOff>11111</xdr:rowOff>
    </xdr:from>
    <xdr:to>
      <xdr:col>18</xdr:col>
      <xdr:colOff>384174</xdr:colOff>
      <xdr:row>25</xdr:row>
      <xdr:rowOff>98424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598C50-BD44-4D9B-BA60-CDF5079A86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ery Hollar" refreshedDate="44620.554862152778" createdVersion="7" refreshedVersion="7" minRefreshableVersion="3" recordCount="4114" xr:uid="{FC7E3B36-B4A9-4F7C-929C-010C2FBD8B9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ery Hollar" refreshedDate="44620.574119791665" createdVersion="7" refreshedVersion="7" minRefreshableVersion="3" recordCount="4114" xr:uid="{3A722906-BA78-43B4-9857-EF811CC1183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BD2809-2F16-45C1-A38D-582FCD976191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E0B77E-D648-4101-85C9-5CC0E29E4189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4F9C3C-910E-44EC-8871-AE30C5737507}" name="PivotTable3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selection activeCell="D1" sqref="D1:E1048576"/>
    </sheetView>
  </sheetViews>
  <sheetFormatPr defaultColWidth="8.81640625" defaultRowHeight="14.5" x14ac:dyDescent="0.35"/>
  <cols>
    <col min="2" max="2" width="38.453125" style="9" customWidth="1"/>
    <col min="3" max="3" width="40.36328125" style="3" customWidth="1"/>
    <col min="4" max="4" width="15.6328125" style="5" bestFit="1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54296875" bestFit="1" customWidth="1"/>
    <col min="16" max="16" width="16.453125" bestFit="1" customWidth="1"/>
    <col min="17" max="17" width="41.1796875" customWidth="1"/>
    <col min="18" max="18" width="15.6328125" bestFit="1" customWidth="1"/>
    <col min="19" max="19" width="22.453125" bestFit="1" customWidth="1"/>
    <col min="20" max="20" width="21.26953125" style="15" bestFit="1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6" t="s">
        <v>8366</v>
      </c>
    </row>
    <row r="2" spans="1:20" ht="43.5" hidden="1" x14ac:dyDescent="0.3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29" hidden="1" x14ac:dyDescent="0.3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3.5" hidden="1" x14ac:dyDescent="0.3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29" hidden="1" x14ac:dyDescent="0.3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58" hidden="1" x14ac:dyDescent="0.3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3.5" hidden="1" x14ac:dyDescent="0.3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3.5" hidden="1" x14ac:dyDescent="0.3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58" hidden="1" x14ac:dyDescent="0.3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29" hidden="1" x14ac:dyDescent="0.3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3.5" hidden="1" x14ac:dyDescent="0.3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3.5" hidden="1" x14ac:dyDescent="0.3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58" hidden="1" x14ac:dyDescent="0.3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58" hidden="1" x14ac:dyDescent="0.3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43.5" hidden="1" x14ac:dyDescent="0.3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29" hidden="1" x14ac:dyDescent="0.3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3.5" hidden="1" x14ac:dyDescent="0.3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3.5" hidden="1" x14ac:dyDescent="0.3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3.5" hidden="1" x14ac:dyDescent="0.3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3.5" hidden="1" x14ac:dyDescent="0.3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3.5" hidden="1" x14ac:dyDescent="0.3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3.5" hidden="1" x14ac:dyDescent="0.3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3.5" hidden="1" x14ac:dyDescent="0.3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29" hidden="1" x14ac:dyDescent="0.3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3.5" hidden="1" x14ac:dyDescent="0.3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29" hidden="1" x14ac:dyDescent="0.3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3.5" hidden="1" x14ac:dyDescent="0.3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3.5" hidden="1" x14ac:dyDescent="0.3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3.5" hidden="1" x14ac:dyDescent="0.3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29" hidden="1" x14ac:dyDescent="0.3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3.5" hidden="1" x14ac:dyDescent="0.3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3.5" hidden="1" x14ac:dyDescent="0.3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3.5" hidden="1" x14ac:dyDescent="0.3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58" hidden="1" x14ac:dyDescent="0.3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3.5" hidden="1" x14ac:dyDescent="0.3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3.5" hidden="1" x14ac:dyDescent="0.3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3.5" hidden="1" x14ac:dyDescent="0.3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29" hidden="1" x14ac:dyDescent="0.3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3.5" hidden="1" x14ac:dyDescent="0.3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3.5" hidden="1" x14ac:dyDescent="0.3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58" hidden="1" x14ac:dyDescent="0.3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58" hidden="1" x14ac:dyDescent="0.3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3.5" hidden="1" x14ac:dyDescent="0.3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3.5" hidden="1" x14ac:dyDescent="0.3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3.5" hidden="1" x14ac:dyDescent="0.3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58" hidden="1" x14ac:dyDescent="0.3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3.5" hidden="1" x14ac:dyDescent="0.3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3.5" hidden="1" x14ac:dyDescent="0.3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58" hidden="1" x14ac:dyDescent="0.3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3.5" hidden="1" x14ac:dyDescent="0.3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idden="1" x14ac:dyDescent="0.3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3.5" hidden="1" x14ac:dyDescent="0.3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3.5" hidden="1" x14ac:dyDescent="0.3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3.5" hidden="1" x14ac:dyDescent="0.3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29" hidden="1" x14ac:dyDescent="0.3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58" hidden="1" x14ac:dyDescent="0.3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3.5" hidden="1" x14ac:dyDescent="0.3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29" hidden="1" x14ac:dyDescent="0.3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3.5" hidden="1" x14ac:dyDescent="0.3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3.5" hidden="1" x14ac:dyDescent="0.3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3.5" hidden="1" x14ac:dyDescent="0.3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3.5" hidden="1" x14ac:dyDescent="0.3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3.5" hidden="1" x14ac:dyDescent="0.3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3.5" hidden="1" x14ac:dyDescent="0.3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3.5" hidden="1" x14ac:dyDescent="0.3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58" hidden="1" x14ac:dyDescent="0.3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3.5" hidden="1" x14ac:dyDescent="0.3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29" hidden="1" x14ac:dyDescent="0.3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3.5" hidden="1" x14ac:dyDescent="0.3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58" hidden="1" x14ac:dyDescent="0.3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3.5" hidden="1" x14ac:dyDescent="0.3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3.5" hidden="1" x14ac:dyDescent="0.3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3.5" hidden="1" x14ac:dyDescent="0.3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3.5" hidden="1" x14ac:dyDescent="0.3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3.5" hidden="1" x14ac:dyDescent="0.3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3.5" hidden="1" x14ac:dyDescent="0.3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3.5" hidden="1" x14ac:dyDescent="0.3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3.5" hidden="1" x14ac:dyDescent="0.3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3.5" hidden="1" x14ac:dyDescent="0.3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87" hidden="1" x14ac:dyDescent="0.3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3.5" hidden="1" x14ac:dyDescent="0.3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3.5" hidden="1" x14ac:dyDescent="0.3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3.5" hidden="1" x14ac:dyDescent="0.3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3.5" hidden="1" x14ac:dyDescent="0.3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3.5" hidden="1" x14ac:dyDescent="0.3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3.5" hidden="1" x14ac:dyDescent="0.3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3.5" hidden="1" x14ac:dyDescent="0.3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58" hidden="1" x14ac:dyDescent="0.3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3.5" hidden="1" x14ac:dyDescent="0.3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58" hidden="1" x14ac:dyDescent="0.3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3.5" hidden="1" x14ac:dyDescent="0.3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29" hidden="1" x14ac:dyDescent="0.3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3.5" hidden="1" x14ac:dyDescent="0.3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3.5" hidden="1" x14ac:dyDescent="0.3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58" hidden="1" x14ac:dyDescent="0.3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3.5" hidden="1" x14ac:dyDescent="0.3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3.5" hidden="1" x14ac:dyDescent="0.3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58" hidden="1" x14ac:dyDescent="0.3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3.5" hidden="1" x14ac:dyDescent="0.3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3.5" hidden="1" x14ac:dyDescent="0.3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29" hidden="1" x14ac:dyDescent="0.3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3.5" hidden="1" x14ac:dyDescent="0.3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3.5" hidden="1" x14ac:dyDescent="0.3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3.5" hidden="1" x14ac:dyDescent="0.3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3.5" hidden="1" x14ac:dyDescent="0.3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29" hidden="1" x14ac:dyDescent="0.3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3.5" hidden="1" x14ac:dyDescent="0.3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idden="1" x14ac:dyDescent="0.3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3.5" hidden="1" x14ac:dyDescent="0.3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3.5" hidden="1" x14ac:dyDescent="0.3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3.5" hidden="1" x14ac:dyDescent="0.3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3.5" hidden="1" x14ac:dyDescent="0.3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3.5" hidden="1" x14ac:dyDescent="0.3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3.5" hidden="1" x14ac:dyDescent="0.3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29" hidden="1" x14ac:dyDescent="0.3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3.5" hidden="1" x14ac:dyDescent="0.3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idden="1" x14ac:dyDescent="0.3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3.5" hidden="1" x14ac:dyDescent="0.3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58" hidden="1" x14ac:dyDescent="0.3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29" hidden="1" x14ac:dyDescent="0.3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3.5" hidden="1" x14ac:dyDescent="0.3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58" hidden="1" x14ac:dyDescent="0.3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58" hidden="1" x14ac:dyDescent="0.3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29" hidden="1" x14ac:dyDescent="0.3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58" hidden="1" x14ac:dyDescent="0.3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3.5" hidden="1" x14ac:dyDescent="0.3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3.5" hidden="1" x14ac:dyDescent="0.3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3.5" hidden="1" x14ac:dyDescent="0.3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3.5" hidden="1" x14ac:dyDescent="0.3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29" hidden="1" x14ac:dyDescent="0.3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1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58" hidden="1" x14ac:dyDescent="0.3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3.5" hidden="1" x14ac:dyDescent="0.3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3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58" hidden="1" x14ac:dyDescent="0.3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29" hidden="1" x14ac:dyDescent="0.3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29" hidden="1" x14ac:dyDescent="0.3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3.5" hidden="1" x14ac:dyDescent="0.3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58" hidden="1" x14ac:dyDescent="0.3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3.5" hidden="1" x14ac:dyDescent="0.3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3.5" hidden="1" x14ac:dyDescent="0.3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3.5" hidden="1" x14ac:dyDescent="0.3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3.5" hidden="1" x14ac:dyDescent="0.3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3.5" hidden="1" x14ac:dyDescent="0.3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3.5" hidden="1" x14ac:dyDescent="0.3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3.5" hidden="1" x14ac:dyDescent="0.3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3.5" hidden="1" x14ac:dyDescent="0.3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3.5" hidden="1" x14ac:dyDescent="0.3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3.5" hidden="1" x14ac:dyDescent="0.3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29" hidden="1" x14ac:dyDescent="0.3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3.5" hidden="1" x14ac:dyDescent="0.3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3.5" hidden="1" x14ac:dyDescent="0.3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3.5" hidden="1" x14ac:dyDescent="0.3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3.5" hidden="1" x14ac:dyDescent="0.3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29" hidden="1" x14ac:dyDescent="0.3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3.5" hidden="1" x14ac:dyDescent="0.3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3.5" hidden="1" x14ac:dyDescent="0.3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58" hidden="1" x14ac:dyDescent="0.3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58" hidden="1" x14ac:dyDescent="0.3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3.5" hidden="1" x14ac:dyDescent="0.3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3.5" hidden="1" x14ac:dyDescent="0.3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3.5" hidden="1" x14ac:dyDescent="0.3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3.5" hidden="1" x14ac:dyDescent="0.3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3.5" hidden="1" x14ac:dyDescent="0.3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3.5" hidden="1" x14ac:dyDescent="0.3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58" hidden="1" x14ac:dyDescent="0.3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58" hidden="1" x14ac:dyDescent="0.3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29" hidden="1" x14ac:dyDescent="0.3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3.5" hidden="1" x14ac:dyDescent="0.3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3.5" hidden="1" x14ac:dyDescent="0.3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3.5" hidden="1" x14ac:dyDescent="0.3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3.5" hidden="1" x14ac:dyDescent="0.3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58" hidden="1" x14ac:dyDescent="0.3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3.5" hidden="1" x14ac:dyDescent="0.3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3.5" hidden="1" x14ac:dyDescent="0.3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3.5" hidden="1" x14ac:dyDescent="0.3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3.5" hidden="1" x14ac:dyDescent="0.3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58" hidden="1" x14ac:dyDescent="0.3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3.5" hidden="1" x14ac:dyDescent="0.3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29" hidden="1" x14ac:dyDescent="0.3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29" hidden="1" x14ac:dyDescent="0.3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29" hidden="1" x14ac:dyDescent="0.3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3.5" hidden="1" x14ac:dyDescent="0.3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3.5" hidden="1" x14ac:dyDescent="0.3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58" hidden="1" x14ac:dyDescent="0.3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3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58" hidden="1" x14ac:dyDescent="0.3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3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3.5" hidden="1" x14ac:dyDescent="0.3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3.5" hidden="1" x14ac:dyDescent="0.3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58" hidden="1" x14ac:dyDescent="0.3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3.5" hidden="1" x14ac:dyDescent="0.3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3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3.5" hidden="1" x14ac:dyDescent="0.3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58" hidden="1" x14ac:dyDescent="0.3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1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58" hidden="1" x14ac:dyDescent="0.3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3.5" hidden="1" x14ac:dyDescent="0.3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3.5" hidden="1" x14ac:dyDescent="0.3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3.5" hidden="1" x14ac:dyDescent="0.3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3.5" hidden="1" x14ac:dyDescent="0.3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3.5" hidden="1" x14ac:dyDescent="0.3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3.5" hidden="1" x14ac:dyDescent="0.3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29" hidden="1" x14ac:dyDescent="0.3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3.5" hidden="1" x14ac:dyDescent="0.3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3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3.5" hidden="1" x14ac:dyDescent="0.3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3.5" hidden="1" x14ac:dyDescent="0.3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3.5" hidden="1" x14ac:dyDescent="0.3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3.5" hidden="1" x14ac:dyDescent="0.3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3.5" hidden="1" x14ac:dyDescent="0.3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58" hidden="1" x14ac:dyDescent="0.3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58" hidden="1" x14ac:dyDescent="0.3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3.5" hidden="1" x14ac:dyDescent="0.3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3.5" hidden="1" x14ac:dyDescent="0.3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29" hidden="1" x14ac:dyDescent="0.3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3.5" hidden="1" x14ac:dyDescent="0.3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58" hidden="1" x14ac:dyDescent="0.3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3.5" hidden="1" x14ac:dyDescent="0.3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3.5" hidden="1" x14ac:dyDescent="0.3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3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3.5" hidden="1" x14ac:dyDescent="0.3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29" hidden="1" x14ac:dyDescent="0.3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3.5" hidden="1" x14ac:dyDescent="0.3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idden="1" x14ac:dyDescent="0.3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3.5" hidden="1" x14ac:dyDescent="0.3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58" hidden="1" x14ac:dyDescent="0.3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58" hidden="1" x14ac:dyDescent="0.3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3.5" hidden="1" x14ac:dyDescent="0.3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3.5" hidden="1" x14ac:dyDescent="0.3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3.5" hidden="1" x14ac:dyDescent="0.3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29" hidden="1" x14ac:dyDescent="0.3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3.5" hidden="1" x14ac:dyDescent="0.3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3.5" hidden="1" x14ac:dyDescent="0.3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3.5" hidden="1" x14ac:dyDescent="0.3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3.5" hidden="1" x14ac:dyDescent="0.3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3.5" hidden="1" x14ac:dyDescent="0.3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58" hidden="1" x14ac:dyDescent="0.3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3.5" hidden="1" x14ac:dyDescent="0.3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3.5" hidden="1" x14ac:dyDescent="0.3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29" hidden="1" x14ac:dyDescent="0.3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3.5" hidden="1" x14ac:dyDescent="0.3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3.5" hidden="1" x14ac:dyDescent="0.3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58" hidden="1" x14ac:dyDescent="0.3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3.5" hidden="1" x14ac:dyDescent="0.3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3.5" hidden="1" x14ac:dyDescent="0.3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3.5" hidden="1" x14ac:dyDescent="0.3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58" hidden="1" x14ac:dyDescent="0.3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3.5" hidden="1" x14ac:dyDescent="0.3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3.5" hidden="1" x14ac:dyDescent="0.3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58" hidden="1" x14ac:dyDescent="0.3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3.5" hidden="1" x14ac:dyDescent="0.3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58" hidden="1" x14ac:dyDescent="0.3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3.5" hidden="1" x14ac:dyDescent="0.3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3.5" hidden="1" x14ac:dyDescent="0.3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3.5" hidden="1" x14ac:dyDescent="0.3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58" hidden="1" x14ac:dyDescent="0.3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3.5" hidden="1" x14ac:dyDescent="0.3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29" hidden="1" x14ac:dyDescent="0.3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58" hidden="1" x14ac:dyDescent="0.3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1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3.5" hidden="1" x14ac:dyDescent="0.3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58" hidden="1" x14ac:dyDescent="0.3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58" hidden="1" x14ac:dyDescent="0.3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3.5" hidden="1" x14ac:dyDescent="0.3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29" hidden="1" x14ac:dyDescent="0.3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29" hidden="1" x14ac:dyDescent="0.3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58" hidden="1" x14ac:dyDescent="0.3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58" hidden="1" x14ac:dyDescent="0.3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58" hidden="1" x14ac:dyDescent="0.3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58" hidden="1" x14ac:dyDescent="0.3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3.5" hidden="1" x14ac:dyDescent="0.3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3.5" hidden="1" x14ac:dyDescent="0.3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3.5" hidden="1" x14ac:dyDescent="0.3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3.5" hidden="1" x14ac:dyDescent="0.3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3.5" hidden="1" x14ac:dyDescent="0.3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3.5" hidden="1" x14ac:dyDescent="0.3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58" hidden="1" x14ac:dyDescent="0.3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3.5" hidden="1" x14ac:dyDescent="0.3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3.5" hidden="1" x14ac:dyDescent="0.3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3.5" hidden="1" x14ac:dyDescent="0.3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58" hidden="1" x14ac:dyDescent="0.3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29" hidden="1" x14ac:dyDescent="0.3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3.5" hidden="1" x14ac:dyDescent="0.3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3.5" hidden="1" x14ac:dyDescent="0.3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3.5" hidden="1" x14ac:dyDescent="0.3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3.5" hidden="1" x14ac:dyDescent="0.3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29" hidden="1" x14ac:dyDescent="0.3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3.5" hidden="1" x14ac:dyDescent="0.3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3.5" hidden="1" x14ac:dyDescent="0.3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3.5" hidden="1" x14ac:dyDescent="0.3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29" hidden="1" x14ac:dyDescent="0.3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58" hidden="1" x14ac:dyDescent="0.3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3.5" hidden="1" x14ac:dyDescent="0.3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29" hidden="1" x14ac:dyDescent="0.3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3.5" hidden="1" x14ac:dyDescent="0.3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58" hidden="1" x14ac:dyDescent="0.3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3.5" hidden="1" x14ac:dyDescent="0.3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72.5" hidden="1" x14ac:dyDescent="0.3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3.5" hidden="1" x14ac:dyDescent="0.3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3.5" hidden="1" x14ac:dyDescent="0.3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3.5" hidden="1" x14ac:dyDescent="0.3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29" hidden="1" x14ac:dyDescent="0.3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58" hidden="1" x14ac:dyDescent="0.3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3.5" hidden="1" x14ac:dyDescent="0.3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3.5" hidden="1" x14ac:dyDescent="0.3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58" hidden="1" x14ac:dyDescent="0.3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3.5" hidden="1" x14ac:dyDescent="0.3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29" hidden="1" x14ac:dyDescent="0.3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3.5" hidden="1" x14ac:dyDescent="0.3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29" hidden="1" x14ac:dyDescent="0.3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3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3.5" hidden="1" x14ac:dyDescent="0.3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3.5" hidden="1" x14ac:dyDescent="0.3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3.5" hidden="1" x14ac:dyDescent="0.3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3.5" hidden="1" x14ac:dyDescent="0.3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58" hidden="1" x14ac:dyDescent="0.3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58" hidden="1" x14ac:dyDescent="0.3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3.5" hidden="1" x14ac:dyDescent="0.3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3.5" hidden="1" x14ac:dyDescent="0.3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29" hidden="1" x14ac:dyDescent="0.3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3.5" hidden="1" x14ac:dyDescent="0.3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3.5" hidden="1" x14ac:dyDescent="0.3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58" hidden="1" x14ac:dyDescent="0.3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3.5" hidden="1" x14ac:dyDescent="0.3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1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3.5" hidden="1" x14ac:dyDescent="0.3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3.5" hidden="1" x14ac:dyDescent="0.3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3.5" hidden="1" x14ac:dyDescent="0.3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3.5" hidden="1" x14ac:dyDescent="0.3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3.5" hidden="1" x14ac:dyDescent="0.3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3.5" hidden="1" x14ac:dyDescent="0.3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3.5" hidden="1" x14ac:dyDescent="0.3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3.5" hidden="1" x14ac:dyDescent="0.3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3.5" hidden="1" x14ac:dyDescent="0.3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3.5" hidden="1" x14ac:dyDescent="0.3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3.5" hidden="1" x14ac:dyDescent="0.3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3.5" hidden="1" x14ac:dyDescent="0.3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3.5" hidden="1" x14ac:dyDescent="0.3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58" hidden="1" x14ac:dyDescent="0.3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3.5" hidden="1" x14ac:dyDescent="0.3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3.5" hidden="1" x14ac:dyDescent="0.3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3.5" hidden="1" x14ac:dyDescent="0.3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3.5" hidden="1" x14ac:dyDescent="0.3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3.5" hidden="1" x14ac:dyDescent="0.3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3.5" hidden="1" x14ac:dyDescent="0.3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3.5" hidden="1" x14ac:dyDescent="0.3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29" hidden="1" x14ac:dyDescent="0.3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3.5" hidden="1" x14ac:dyDescent="0.3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58" hidden="1" x14ac:dyDescent="0.3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3.5" hidden="1" x14ac:dyDescent="0.3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3.5" hidden="1" x14ac:dyDescent="0.3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3.5" hidden="1" x14ac:dyDescent="0.3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3.5" hidden="1" x14ac:dyDescent="0.3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3.5" hidden="1" x14ac:dyDescent="0.3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3.5" hidden="1" x14ac:dyDescent="0.3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58" hidden="1" x14ac:dyDescent="0.3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3.5" hidden="1" x14ac:dyDescent="0.3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58" hidden="1" x14ac:dyDescent="0.3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3.5" hidden="1" x14ac:dyDescent="0.3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3.5" hidden="1" x14ac:dyDescent="0.3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3.5" hidden="1" x14ac:dyDescent="0.3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58" hidden="1" x14ac:dyDescent="0.3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3.5" hidden="1" x14ac:dyDescent="0.3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3.5" hidden="1" x14ac:dyDescent="0.3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3.5" hidden="1" x14ac:dyDescent="0.3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3.5" hidden="1" x14ac:dyDescent="0.3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58" hidden="1" x14ac:dyDescent="0.3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58" hidden="1" x14ac:dyDescent="0.3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3.5" hidden="1" x14ac:dyDescent="0.3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3.5" hidden="1" x14ac:dyDescent="0.3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3.5" hidden="1" x14ac:dyDescent="0.3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3.5" hidden="1" x14ac:dyDescent="0.3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3.5" hidden="1" x14ac:dyDescent="0.3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3.5" hidden="1" x14ac:dyDescent="0.3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3.5" hidden="1" x14ac:dyDescent="0.3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3.5" hidden="1" x14ac:dyDescent="0.3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29" hidden="1" x14ac:dyDescent="0.3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3.5" hidden="1" x14ac:dyDescent="0.3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3.5" hidden="1" x14ac:dyDescent="0.3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3.5" hidden="1" x14ac:dyDescent="0.3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3.5" hidden="1" x14ac:dyDescent="0.3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3.5" hidden="1" x14ac:dyDescent="0.3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58" hidden="1" x14ac:dyDescent="0.3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3.5" hidden="1" x14ac:dyDescent="0.3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58" hidden="1" x14ac:dyDescent="0.3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3.5" hidden="1" x14ac:dyDescent="0.3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58" hidden="1" x14ac:dyDescent="0.3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3.5" hidden="1" x14ac:dyDescent="0.3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3.5" hidden="1" x14ac:dyDescent="0.3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1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3.5" hidden="1" x14ac:dyDescent="0.3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3.5" hidden="1" x14ac:dyDescent="0.3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58" hidden="1" x14ac:dyDescent="0.3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3.5" hidden="1" x14ac:dyDescent="0.3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58" hidden="1" x14ac:dyDescent="0.3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3.5" hidden="1" x14ac:dyDescent="0.3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3.5" hidden="1" x14ac:dyDescent="0.3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3.5" hidden="1" x14ac:dyDescent="0.3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3.5" hidden="1" x14ac:dyDescent="0.3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3.5" hidden="1" x14ac:dyDescent="0.3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3.5" hidden="1" x14ac:dyDescent="0.3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3.5" hidden="1" x14ac:dyDescent="0.3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58" hidden="1" x14ac:dyDescent="0.3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3.5" hidden="1" x14ac:dyDescent="0.3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58" hidden="1" x14ac:dyDescent="0.3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3.5" hidden="1" x14ac:dyDescent="0.3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3.5" hidden="1" x14ac:dyDescent="0.3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3.5" hidden="1" x14ac:dyDescent="0.3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3.5" hidden="1" x14ac:dyDescent="0.3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3.5" hidden="1" x14ac:dyDescent="0.3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43.5" hidden="1" x14ac:dyDescent="0.3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3.5" hidden="1" x14ac:dyDescent="0.3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3.5" hidden="1" x14ac:dyDescent="0.3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3.5" hidden="1" x14ac:dyDescent="0.3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3.5" hidden="1" x14ac:dyDescent="0.3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3.5" hidden="1" x14ac:dyDescent="0.3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3.5" hidden="1" x14ac:dyDescent="0.3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3.5" hidden="1" x14ac:dyDescent="0.3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3.5" hidden="1" x14ac:dyDescent="0.3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3.5" hidden="1" x14ac:dyDescent="0.3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58" hidden="1" x14ac:dyDescent="0.3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3.5" hidden="1" x14ac:dyDescent="0.3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3.5" hidden="1" x14ac:dyDescent="0.3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3.5" hidden="1" x14ac:dyDescent="0.3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3.5" hidden="1" x14ac:dyDescent="0.3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3.5" hidden="1" x14ac:dyDescent="0.3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58" hidden="1" x14ac:dyDescent="0.3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3.5" hidden="1" x14ac:dyDescent="0.3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3.5" hidden="1" x14ac:dyDescent="0.3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3.5" hidden="1" x14ac:dyDescent="0.3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3.5" hidden="1" x14ac:dyDescent="0.3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3.5" hidden="1" x14ac:dyDescent="0.3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58" hidden="1" x14ac:dyDescent="0.3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29" hidden="1" x14ac:dyDescent="0.3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58" hidden="1" x14ac:dyDescent="0.3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3.5" hidden="1" x14ac:dyDescent="0.3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3.5" hidden="1" x14ac:dyDescent="0.3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58" hidden="1" x14ac:dyDescent="0.3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58" hidden="1" x14ac:dyDescent="0.3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58" hidden="1" x14ac:dyDescent="0.3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58" hidden="1" x14ac:dyDescent="0.3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3.5" hidden="1" x14ac:dyDescent="0.3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3.5" hidden="1" x14ac:dyDescent="0.3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3.5" hidden="1" x14ac:dyDescent="0.3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3.5" hidden="1" x14ac:dyDescent="0.3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3.5" hidden="1" x14ac:dyDescent="0.3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3.5" hidden="1" x14ac:dyDescent="0.3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3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3.5" hidden="1" x14ac:dyDescent="0.3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3.5" hidden="1" x14ac:dyDescent="0.3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3.5" hidden="1" x14ac:dyDescent="0.3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3.5" hidden="1" x14ac:dyDescent="0.3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58" hidden="1" x14ac:dyDescent="0.3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3.5" hidden="1" x14ac:dyDescent="0.3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1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3.5" hidden="1" x14ac:dyDescent="0.3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3.5" hidden="1" x14ac:dyDescent="0.3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3.5" hidden="1" x14ac:dyDescent="0.3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29" hidden="1" x14ac:dyDescent="0.3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3.5" hidden="1" x14ac:dyDescent="0.3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3.5" hidden="1" x14ac:dyDescent="0.3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3.5" hidden="1" x14ac:dyDescent="0.3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58" hidden="1" x14ac:dyDescent="0.3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3.5" hidden="1" x14ac:dyDescent="0.3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3.5" hidden="1" x14ac:dyDescent="0.3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3.5" hidden="1" x14ac:dyDescent="0.3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29" hidden="1" x14ac:dyDescent="0.3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3.5" hidden="1" x14ac:dyDescent="0.3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58" hidden="1" x14ac:dyDescent="0.3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3.5" hidden="1" x14ac:dyDescent="0.3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29" hidden="1" x14ac:dyDescent="0.3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29" hidden="1" x14ac:dyDescent="0.3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3.5" hidden="1" x14ac:dyDescent="0.3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58" hidden="1" x14ac:dyDescent="0.3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3.5" hidden="1" x14ac:dyDescent="0.3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29" hidden="1" x14ac:dyDescent="0.3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3.5" hidden="1" x14ac:dyDescent="0.3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58" hidden="1" x14ac:dyDescent="0.3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3.5" hidden="1" x14ac:dyDescent="0.3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3.5" hidden="1" x14ac:dyDescent="0.3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3.5" hidden="1" x14ac:dyDescent="0.3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58" hidden="1" x14ac:dyDescent="0.3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29" hidden="1" x14ac:dyDescent="0.3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58" hidden="1" x14ac:dyDescent="0.3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3.5" hidden="1" x14ac:dyDescent="0.3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3.5" hidden="1" x14ac:dyDescent="0.3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3.5" hidden="1" x14ac:dyDescent="0.3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3.5" hidden="1" x14ac:dyDescent="0.3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3.5" hidden="1" x14ac:dyDescent="0.3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58" hidden="1" x14ac:dyDescent="0.3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58" hidden="1" x14ac:dyDescent="0.3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3.5" hidden="1" x14ac:dyDescent="0.3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3.5" hidden="1" x14ac:dyDescent="0.3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3.5" hidden="1" x14ac:dyDescent="0.3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3.5" hidden="1" x14ac:dyDescent="0.3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3.5" hidden="1" x14ac:dyDescent="0.3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3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3.5" hidden="1" x14ac:dyDescent="0.3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3.5" hidden="1" x14ac:dyDescent="0.3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3.5" hidden="1" x14ac:dyDescent="0.3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58" hidden="1" x14ac:dyDescent="0.3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3.5" hidden="1" x14ac:dyDescent="0.3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29" hidden="1" x14ac:dyDescent="0.3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3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3.5" hidden="1" x14ac:dyDescent="0.3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58" hidden="1" x14ac:dyDescent="0.3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58" hidden="1" x14ac:dyDescent="0.3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3.5" hidden="1" x14ac:dyDescent="0.3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58" hidden="1" x14ac:dyDescent="0.3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3.5" hidden="1" x14ac:dyDescent="0.3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3.5" hidden="1" x14ac:dyDescent="0.3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3.5" hidden="1" x14ac:dyDescent="0.3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3.5" hidden="1" x14ac:dyDescent="0.3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3.5" hidden="1" x14ac:dyDescent="0.3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58" hidden="1" x14ac:dyDescent="0.3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3.5" hidden="1" x14ac:dyDescent="0.3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3.5" hidden="1" x14ac:dyDescent="0.3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3.5" hidden="1" x14ac:dyDescent="0.3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3.5" hidden="1" x14ac:dyDescent="0.3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1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29" hidden="1" x14ac:dyDescent="0.3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3.5" hidden="1" x14ac:dyDescent="0.3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3.5" hidden="1" x14ac:dyDescent="0.3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29" hidden="1" x14ac:dyDescent="0.3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3.5" hidden="1" x14ac:dyDescent="0.3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58" hidden="1" x14ac:dyDescent="0.3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3.5" hidden="1" x14ac:dyDescent="0.3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3.5" hidden="1" x14ac:dyDescent="0.3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3.5" hidden="1" x14ac:dyDescent="0.3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3.5" hidden="1" x14ac:dyDescent="0.3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3.5" hidden="1" x14ac:dyDescent="0.3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3.5" hidden="1" x14ac:dyDescent="0.3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58" hidden="1" x14ac:dyDescent="0.3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3.5" hidden="1" x14ac:dyDescent="0.3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58" hidden="1" x14ac:dyDescent="0.3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29" hidden="1" x14ac:dyDescent="0.3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3.5" hidden="1" x14ac:dyDescent="0.3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3.5" hidden="1" x14ac:dyDescent="0.3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3.5" hidden="1" x14ac:dyDescent="0.3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3.5" hidden="1" x14ac:dyDescent="0.3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3.5" hidden="1" x14ac:dyDescent="0.3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3.5" hidden="1" x14ac:dyDescent="0.3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3.5" hidden="1" x14ac:dyDescent="0.3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58" hidden="1" x14ac:dyDescent="0.3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3.5" hidden="1" x14ac:dyDescent="0.3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3.5" hidden="1" x14ac:dyDescent="0.3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3.5" hidden="1" x14ac:dyDescent="0.3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58" hidden="1" x14ac:dyDescent="0.3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3.5" hidden="1" x14ac:dyDescent="0.3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3.5" hidden="1" x14ac:dyDescent="0.3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3.5" hidden="1" x14ac:dyDescent="0.3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3.5" hidden="1" x14ac:dyDescent="0.3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58" hidden="1" x14ac:dyDescent="0.3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3.5" hidden="1" x14ac:dyDescent="0.3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58" hidden="1" x14ac:dyDescent="0.3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3.5" hidden="1" x14ac:dyDescent="0.3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58" hidden="1" x14ac:dyDescent="0.3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3.5" hidden="1" x14ac:dyDescent="0.3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3.5" hidden="1" x14ac:dyDescent="0.3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3.5" hidden="1" x14ac:dyDescent="0.3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3.5" hidden="1" x14ac:dyDescent="0.3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3.5" hidden="1" x14ac:dyDescent="0.3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3.5" hidden="1" x14ac:dyDescent="0.3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29" hidden="1" x14ac:dyDescent="0.3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3.5" hidden="1" x14ac:dyDescent="0.3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3.5" hidden="1" x14ac:dyDescent="0.3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58" hidden="1" x14ac:dyDescent="0.3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3.5" hidden="1" x14ac:dyDescent="0.3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3.5" hidden="1" x14ac:dyDescent="0.3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3.5" hidden="1" x14ac:dyDescent="0.3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3.5" hidden="1" x14ac:dyDescent="0.3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58" hidden="1" x14ac:dyDescent="0.3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3.5" hidden="1" x14ac:dyDescent="0.3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3.5" hidden="1" x14ac:dyDescent="0.3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3.5" hidden="1" x14ac:dyDescent="0.3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58" hidden="1" x14ac:dyDescent="0.3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3.5" hidden="1" x14ac:dyDescent="0.3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29" hidden="1" x14ac:dyDescent="0.3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3.5" hidden="1" x14ac:dyDescent="0.3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3.5" hidden="1" x14ac:dyDescent="0.3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58" hidden="1" x14ac:dyDescent="0.3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3.5" hidden="1" x14ac:dyDescent="0.3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58" hidden="1" x14ac:dyDescent="0.3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3.5" hidden="1" x14ac:dyDescent="0.3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1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3.5" hidden="1" x14ac:dyDescent="0.3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29" hidden="1" x14ac:dyDescent="0.3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29" hidden="1" x14ac:dyDescent="0.3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3.5" hidden="1" x14ac:dyDescent="0.3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58" hidden="1" x14ac:dyDescent="0.3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58" hidden="1" x14ac:dyDescent="0.3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3.5" hidden="1" x14ac:dyDescent="0.3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3.5" hidden="1" x14ac:dyDescent="0.3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3.5" hidden="1" x14ac:dyDescent="0.3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3.5" hidden="1" x14ac:dyDescent="0.3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2.5" hidden="1" x14ac:dyDescent="0.3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3.5" hidden="1" x14ac:dyDescent="0.3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3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58" hidden="1" x14ac:dyDescent="0.3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3.5" hidden="1" x14ac:dyDescent="0.3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58" hidden="1" x14ac:dyDescent="0.3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58" hidden="1" x14ac:dyDescent="0.3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29" hidden="1" x14ac:dyDescent="0.3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3.5" hidden="1" x14ac:dyDescent="0.3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43.5" hidden="1" x14ac:dyDescent="0.3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3.5" hidden="1" x14ac:dyDescent="0.3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29" hidden="1" x14ac:dyDescent="0.3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58" hidden="1" x14ac:dyDescent="0.3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29" hidden="1" x14ac:dyDescent="0.3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3.5" hidden="1" x14ac:dyDescent="0.3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3.5" hidden="1" x14ac:dyDescent="0.3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3.5" hidden="1" x14ac:dyDescent="0.3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3.5" hidden="1" x14ac:dyDescent="0.3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29" hidden="1" x14ac:dyDescent="0.3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58" hidden="1" x14ac:dyDescent="0.3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3.5" hidden="1" x14ac:dyDescent="0.3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3.5" hidden="1" x14ac:dyDescent="0.3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3.5" hidden="1" x14ac:dyDescent="0.3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3.5" hidden="1" x14ac:dyDescent="0.3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3.5" hidden="1" x14ac:dyDescent="0.3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29" hidden="1" x14ac:dyDescent="0.3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3.5" hidden="1" x14ac:dyDescent="0.3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3.5" hidden="1" x14ac:dyDescent="0.3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3.5" hidden="1" x14ac:dyDescent="0.3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3.5" hidden="1" x14ac:dyDescent="0.3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58" hidden="1" x14ac:dyDescent="0.3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3.5" hidden="1" x14ac:dyDescent="0.3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29" hidden="1" x14ac:dyDescent="0.3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3.5" hidden="1" x14ac:dyDescent="0.3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3.5" hidden="1" x14ac:dyDescent="0.3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3.5" hidden="1" x14ac:dyDescent="0.3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58" hidden="1" x14ac:dyDescent="0.3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3.5" hidden="1" x14ac:dyDescent="0.3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3.5" hidden="1" x14ac:dyDescent="0.3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3.5" hidden="1" x14ac:dyDescent="0.3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3.5" hidden="1" x14ac:dyDescent="0.3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3.5" hidden="1" x14ac:dyDescent="0.3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3.5" hidden="1" x14ac:dyDescent="0.3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58" hidden="1" x14ac:dyDescent="0.3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29" hidden="1" x14ac:dyDescent="0.3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43.5" hidden="1" x14ac:dyDescent="0.3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3.5" hidden="1" x14ac:dyDescent="0.3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29" hidden="1" x14ac:dyDescent="0.3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29" hidden="1" x14ac:dyDescent="0.3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3.5" hidden="1" x14ac:dyDescent="0.3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3.5" hidden="1" x14ac:dyDescent="0.3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3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29" hidden="1" x14ac:dyDescent="0.3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3.5" hidden="1" x14ac:dyDescent="0.3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1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3.5" hidden="1" x14ac:dyDescent="0.3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3.5" hidden="1" x14ac:dyDescent="0.3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3.5" hidden="1" x14ac:dyDescent="0.3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3.5" hidden="1" x14ac:dyDescent="0.3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29" hidden="1" x14ac:dyDescent="0.3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3.5" hidden="1" x14ac:dyDescent="0.3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3.5" hidden="1" x14ac:dyDescent="0.3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29" hidden="1" x14ac:dyDescent="0.3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3.5" hidden="1" x14ac:dyDescent="0.3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3.5" hidden="1" x14ac:dyDescent="0.3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3.5" hidden="1" x14ac:dyDescent="0.3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58" hidden="1" x14ac:dyDescent="0.3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58" hidden="1" x14ac:dyDescent="0.3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3.5" hidden="1" x14ac:dyDescent="0.3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3.5" hidden="1" x14ac:dyDescent="0.3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3.5" hidden="1" x14ac:dyDescent="0.3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3.5" hidden="1" x14ac:dyDescent="0.3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3.5" hidden="1" x14ac:dyDescent="0.3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3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58" hidden="1" x14ac:dyDescent="0.3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3.5" hidden="1" x14ac:dyDescent="0.3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3.5" hidden="1" x14ac:dyDescent="0.3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58" hidden="1" x14ac:dyDescent="0.3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3.5" hidden="1" x14ac:dyDescent="0.3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58" hidden="1" x14ac:dyDescent="0.3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3.5" hidden="1" x14ac:dyDescent="0.3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58" hidden="1" x14ac:dyDescent="0.3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3.5" hidden="1" x14ac:dyDescent="0.3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58" hidden="1" x14ac:dyDescent="0.3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58" hidden="1" x14ac:dyDescent="0.3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58" hidden="1" x14ac:dyDescent="0.3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3.5" hidden="1" x14ac:dyDescent="0.3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58" hidden="1" x14ac:dyDescent="0.3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29" hidden="1" x14ac:dyDescent="0.3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3.5" hidden="1" x14ac:dyDescent="0.3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58" hidden="1" x14ac:dyDescent="0.3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72.5" hidden="1" x14ac:dyDescent="0.3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3.5" hidden="1" x14ac:dyDescent="0.3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3.5" hidden="1" x14ac:dyDescent="0.3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58" hidden="1" x14ac:dyDescent="0.3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3.5" hidden="1" x14ac:dyDescent="0.3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3.5" hidden="1" x14ac:dyDescent="0.3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3.5" hidden="1" x14ac:dyDescent="0.3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29" hidden="1" x14ac:dyDescent="0.3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3.5" hidden="1" x14ac:dyDescent="0.3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58" hidden="1" x14ac:dyDescent="0.3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3.5" hidden="1" x14ac:dyDescent="0.3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58" hidden="1" x14ac:dyDescent="0.3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58" hidden="1" x14ac:dyDescent="0.3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29" hidden="1" x14ac:dyDescent="0.3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3.5" hidden="1" x14ac:dyDescent="0.3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3.5" hidden="1" x14ac:dyDescent="0.3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3.5" hidden="1" x14ac:dyDescent="0.3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3.5" hidden="1" x14ac:dyDescent="0.3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58" hidden="1" x14ac:dyDescent="0.3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29" hidden="1" x14ac:dyDescent="0.3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3.5" hidden="1" x14ac:dyDescent="0.3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3.5" hidden="1" x14ac:dyDescent="0.3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3.5" hidden="1" x14ac:dyDescent="0.3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58" hidden="1" x14ac:dyDescent="0.3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3.5" hidden="1" x14ac:dyDescent="0.3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3.5" hidden="1" x14ac:dyDescent="0.3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3.5" hidden="1" x14ac:dyDescent="0.3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3.5" hidden="1" x14ac:dyDescent="0.3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1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29" hidden="1" x14ac:dyDescent="0.3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3.5" hidden="1" x14ac:dyDescent="0.3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3.5" hidden="1" x14ac:dyDescent="0.3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3.5" hidden="1" x14ac:dyDescent="0.3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29" hidden="1" x14ac:dyDescent="0.3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29" hidden="1" x14ac:dyDescent="0.3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58" hidden="1" x14ac:dyDescent="0.3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58" hidden="1" x14ac:dyDescent="0.3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3.5" hidden="1" x14ac:dyDescent="0.3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3.5" hidden="1" x14ac:dyDescent="0.3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58" hidden="1" x14ac:dyDescent="0.3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3.5" hidden="1" x14ac:dyDescent="0.3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idden="1" x14ac:dyDescent="0.3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3.5" hidden="1" x14ac:dyDescent="0.3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3.5" hidden="1" x14ac:dyDescent="0.3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3.5" hidden="1" x14ac:dyDescent="0.3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58" hidden="1" x14ac:dyDescent="0.3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3.5" hidden="1" x14ac:dyDescent="0.3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29" hidden="1" x14ac:dyDescent="0.3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58" hidden="1" x14ac:dyDescent="0.3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3.5" hidden="1" x14ac:dyDescent="0.3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3.5" hidden="1" x14ac:dyDescent="0.3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58" hidden="1" x14ac:dyDescent="0.3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3.5" hidden="1" x14ac:dyDescent="0.3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3.5" hidden="1" x14ac:dyDescent="0.3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29" hidden="1" x14ac:dyDescent="0.3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3.5" hidden="1" x14ac:dyDescent="0.3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3.5" hidden="1" x14ac:dyDescent="0.3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58" hidden="1" x14ac:dyDescent="0.3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3.5" hidden="1" x14ac:dyDescent="0.3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3.5" hidden="1" x14ac:dyDescent="0.3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3.5" hidden="1" x14ac:dyDescent="0.3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3.5" hidden="1" x14ac:dyDescent="0.3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29" hidden="1" x14ac:dyDescent="0.3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3.5" hidden="1" x14ac:dyDescent="0.3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58" hidden="1" x14ac:dyDescent="0.3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29" hidden="1" x14ac:dyDescent="0.3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58" hidden="1" x14ac:dyDescent="0.3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3.5" hidden="1" x14ac:dyDescent="0.3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3.5" hidden="1" x14ac:dyDescent="0.3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58" hidden="1" x14ac:dyDescent="0.3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29" hidden="1" x14ac:dyDescent="0.3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3.5" hidden="1" x14ac:dyDescent="0.3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3.5" hidden="1" x14ac:dyDescent="0.3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3.5" hidden="1" x14ac:dyDescent="0.3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3.5" hidden="1" x14ac:dyDescent="0.3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3.5" hidden="1" x14ac:dyDescent="0.3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58" hidden="1" x14ac:dyDescent="0.3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3.5" hidden="1" x14ac:dyDescent="0.3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58" hidden="1" x14ac:dyDescent="0.3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3.5" hidden="1" x14ac:dyDescent="0.3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3.5" hidden="1" x14ac:dyDescent="0.3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3.5" hidden="1" x14ac:dyDescent="0.3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29" hidden="1" x14ac:dyDescent="0.3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3.5" hidden="1" x14ac:dyDescent="0.3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3.5" hidden="1" x14ac:dyDescent="0.3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3.5" hidden="1" x14ac:dyDescent="0.3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3.5" hidden="1" x14ac:dyDescent="0.3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3.5" hidden="1" x14ac:dyDescent="0.3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3.5" hidden="1" x14ac:dyDescent="0.3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3.5" hidden="1" x14ac:dyDescent="0.3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3.5" hidden="1" x14ac:dyDescent="0.3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72.5" hidden="1" x14ac:dyDescent="0.3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3.5" hidden="1" x14ac:dyDescent="0.3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1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58" hidden="1" x14ac:dyDescent="0.3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3.5" hidden="1" x14ac:dyDescent="0.3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3.5" hidden="1" x14ac:dyDescent="0.3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58" hidden="1" x14ac:dyDescent="0.3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3.5" hidden="1" x14ac:dyDescent="0.3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3.5" hidden="1" x14ac:dyDescent="0.3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3.5" hidden="1" x14ac:dyDescent="0.3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3.5" hidden="1" x14ac:dyDescent="0.3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58" hidden="1" x14ac:dyDescent="0.3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3.5" hidden="1" x14ac:dyDescent="0.3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58" hidden="1" x14ac:dyDescent="0.3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3.5" hidden="1" x14ac:dyDescent="0.3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3.5" hidden="1" x14ac:dyDescent="0.3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3.5" hidden="1" x14ac:dyDescent="0.3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3.5" hidden="1" x14ac:dyDescent="0.3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3.5" hidden="1" x14ac:dyDescent="0.3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58" hidden="1" x14ac:dyDescent="0.3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3.5" hidden="1" x14ac:dyDescent="0.3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3.5" hidden="1" x14ac:dyDescent="0.3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3.5" hidden="1" x14ac:dyDescent="0.3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3.5" hidden="1" x14ac:dyDescent="0.3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3.5" hidden="1" x14ac:dyDescent="0.3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3.5" hidden="1" x14ac:dyDescent="0.3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29" hidden="1" x14ac:dyDescent="0.3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3.5" hidden="1" x14ac:dyDescent="0.3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3.5" hidden="1" x14ac:dyDescent="0.3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3.5" hidden="1" x14ac:dyDescent="0.3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58" hidden="1" x14ac:dyDescent="0.3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3.5" hidden="1" x14ac:dyDescent="0.3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3.5" hidden="1" x14ac:dyDescent="0.3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58" hidden="1" x14ac:dyDescent="0.3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3.5" hidden="1" x14ac:dyDescent="0.3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3.5" hidden="1" x14ac:dyDescent="0.3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58" hidden="1" x14ac:dyDescent="0.3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3.5" hidden="1" x14ac:dyDescent="0.3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3.5" hidden="1" x14ac:dyDescent="0.3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3.5" hidden="1" x14ac:dyDescent="0.3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idden="1" x14ac:dyDescent="0.3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29" hidden="1" x14ac:dyDescent="0.3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3.5" hidden="1" x14ac:dyDescent="0.3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3.5" hidden="1" x14ac:dyDescent="0.3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3.5" hidden="1" x14ac:dyDescent="0.3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29" hidden="1" x14ac:dyDescent="0.3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3.5" hidden="1" x14ac:dyDescent="0.3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29" hidden="1" x14ac:dyDescent="0.3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3.5" hidden="1" x14ac:dyDescent="0.3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29" hidden="1" x14ac:dyDescent="0.3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29" hidden="1" x14ac:dyDescent="0.3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3.5" hidden="1" x14ac:dyDescent="0.3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3.5" hidden="1" x14ac:dyDescent="0.3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29" hidden="1" x14ac:dyDescent="0.3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3.5" hidden="1" x14ac:dyDescent="0.3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3.5" hidden="1" x14ac:dyDescent="0.3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3.5" hidden="1" x14ac:dyDescent="0.3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3.5" hidden="1" x14ac:dyDescent="0.3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58" hidden="1" x14ac:dyDescent="0.3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29" hidden="1" x14ac:dyDescent="0.3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3.5" hidden="1" x14ac:dyDescent="0.3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58" hidden="1" x14ac:dyDescent="0.3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58" hidden="1" x14ac:dyDescent="0.3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58" hidden="1" x14ac:dyDescent="0.3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3.5" hidden="1" x14ac:dyDescent="0.3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43.5" hidden="1" x14ac:dyDescent="0.3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3.5" hidden="1" x14ac:dyDescent="0.3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1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idden="1" x14ac:dyDescent="0.3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58" hidden="1" x14ac:dyDescent="0.3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3.5" hidden="1" x14ac:dyDescent="0.3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3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3.5" hidden="1" x14ac:dyDescent="0.3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3.5" hidden="1" x14ac:dyDescent="0.3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3.5" hidden="1" x14ac:dyDescent="0.3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3.5" hidden="1" x14ac:dyDescent="0.3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58" hidden="1" x14ac:dyDescent="0.3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3.5" hidden="1" x14ac:dyDescent="0.3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3.5" hidden="1" x14ac:dyDescent="0.3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58" hidden="1" x14ac:dyDescent="0.3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3.5" hidden="1" x14ac:dyDescent="0.3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3.5" hidden="1" x14ac:dyDescent="0.3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29" hidden="1" x14ac:dyDescent="0.3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3.5" hidden="1" x14ac:dyDescent="0.3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58" hidden="1" x14ac:dyDescent="0.3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3.5" hidden="1" x14ac:dyDescent="0.3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3.5" hidden="1" x14ac:dyDescent="0.3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29" hidden="1" x14ac:dyDescent="0.3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3.5" hidden="1" x14ac:dyDescent="0.3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3.5" hidden="1" x14ac:dyDescent="0.3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29" hidden="1" x14ac:dyDescent="0.3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58" hidden="1" x14ac:dyDescent="0.3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3.5" hidden="1" x14ac:dyDescent="0.3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3.5" hidden="1" x14ac:dyDescent="0.3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3.5" hidden="1" x14ac:dyDescent="0.3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3.5" hidden="1" x14ac:dyDescent="0.3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3.5" hidden="1" x14ac:dyDescent="0.3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3.5" hidden="1" x14ac:dyDescent="0.3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3.5" hidden="1" x14ac:dyDescent="0.3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3.5" hidden="1" x14ac:dyDescent="0.3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3.5" hidden="1" x14ac:dyDescent="0.3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3.5" hidden="1" x14ac:dyDescent="0.3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58" hidden="1" x14ac:dyDescent="0.3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58" hidden="1" x14ac:dyDescent="0.3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58" hidden="1" x14ac:dyDescent="0.3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3.5" hidden="1" x14ac:dyDescent="0.3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3.5" hidden="1" x14ac:dyDescent="0.3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3.5" hidden="1" x14ac:dyDescent="0.3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29" hidden="1" x14ac:dyDescent="0.3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58" hidden="1" x14ac:dyDescent="0.3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58" hidden="1" x14ac:dyDescent="0.3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29" hidden="1" x14ac:dyDescent="0.3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58" hidden="1" x14ac:dyDescent="0.3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3.5" hidden="1" x14ac:dyDescent="0.3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3.5" hidden="1" x14ac:dyDescent="0.3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3.5" hidden="1" x14ac:dyDescent="0.3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3.5" hidden="1" x14ac:dyDescent="0.3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3.5" hidden="1" x14ac:dyDescent="0.3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58" hidden="1" x14ac:dyDescent="0.3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3.5" hidden="1" x14ac:dyDescent="0.3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3.5" hidden="1" x14ac:dyDescent="0.3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58" hidden="1" x14ac:dyDescent="0.3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3.5" hidden="1" x14ac:dyDescent="0.3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58" hidden="1" x14ac:dyDescent="0.3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3.5" hidden="1" x14ac:dyDescent="0.3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58" hidden="1" x14ac:dyDescent="0.3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3.5" hidden="1" x14ac:dyDescent="0.3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3.5" hidden="1" x14ac:dyDescent="0.3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3.5" hidden="1" x14ac:dyDescent="0.3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3.5" hidden="1" x14ac:dyDescent="0.3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58" hidden="1" x14ac:dyDescent="0.3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58" hidden="1" x14ac:dyDescent="0.3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1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3.5" hidden="1" x14ac:dyDescent="0.3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3.5" hidden="1" x14ac:dyDescent="0.3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3.5" hidden="1" x14ac:dyDescent="0.3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29" hidden="1" x14ac:dyDescent="0.3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58" hidden="1" x14ac:dyDescent="0.3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58" hidden="1" x14ac:dyDescent="0.3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3.5" hidden="1" x14ac:dyDescent="0.3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3.5" hidden="1" x14ac:dyDescent="0.3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3.5" hidden="1" x14ac:dyDescent="0.3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29" hidden="1" x14ac:dyDescent="0.3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43.5" hidden="1" x14ac:dyDescent="0.3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3.5" hidden="1" x14ac:dyDescent="0.3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58" hidden="1" x14ac:dyDescent="0.3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3.5" hidden="1" x14ac:dyDescent="0.3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3.5" hidden="1" x14ac:dyDescent="0.3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3.5" hidden="1" x14ac:dyDescent="0.3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3.5" hidden="1" x14ac:dyDescent="0.3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3.5" hidden="1" x14ac:dyDescent="0.3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3.5" hidden="1" x14ac:dyDescent="0.3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3.5" hidden="1" x14ac:dyDescent="0.3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58" hidden="1" x14ac:dyDescent="0.3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58" hidden="1" x14ac:dyDescent="0.3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3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3.5" hidden="1" x14ac:dyDescent="0.3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58" hidden="1" x14ac:dyDescent="0.3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3.5" hidden="1" x14ac:dyDescent="0.3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3.5" hidden="1" x14ac:dyDescent="0.3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3.5" hidden="1" x14ac:dyDescent="0.3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3.5" hidden="1" x14ac:dyDescent="0.3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58" hidden="1" x14ac:dyDescent="0.3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29" hidden="1" x14ac:dyDescent="0.3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3.5" hidden="1" x14ac:dyDescent="0.3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3.5" hidden="1" x14ac:dyDescent="0.3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58" hidden="1" x14ac:dyDescent="0.3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3.5" hidden="1" x14ac:dyDescent="0.3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29" hidden="1" x14ac:dyDescent="0.3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3.5" hidden="1" x14ac:dyDescent="0.3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3.5" hidden="1" x14ac:dyDescent="0.3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3.5" hidden="1" x14ac:dyDescent="0.3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3.5" hidden="1" x14ac:dyDescent="0.3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3.5" hidden="1" x14ac:dyDescent="0.3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3.5" hidden="1" x14ac:dyDescent="0.3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3.5" hidden="1" x14ac:dyDescent="0.3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3.5" hidden="1" x14ac:dyDescent="0.3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58" hidden="1" x14ac:dyDescent="0.3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58" hidden="1" x14ac:dyDescent="0.3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29" hidden="1" x14ac:dyDescent="0.3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3.5" hidden="1" x14ac:dyDescent="0.3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3.5" hidden="1" x14ac:dyDescent="0.3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3.5" hidden="1" x14ac:dyDescent="0.3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58" hidden="1" x14ac:dyDescent="0.3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58" hidden="1" x14ac:dyDescent="0.3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3.5" hidden="1" x14ac:dyDescent="0.3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3.5" hidden="1" x14ac:dyDescent="0.3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3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29" hidden="1" x14ac:dyDescent="0.3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3.5" hidden="1" x14ac:dyDescent="0.3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3.5" hidden="1" x14ac:dyDescent="0.3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3.5" hidden="1" x14ac:dyDescent="0.3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58" hidden="1" x14ac:dyDescent="0.3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29" hidden="1" x14ac:dyDescent="0.3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58" hidden="1" x14ac:dyDescent="0.3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3.5" hidden="1" x14ac:dyDescent="0.3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3.5" hidden="1" x14ac:dyDescent="0.3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1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3.5" hidden="1" x14ac:dyDescent="0.3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3.5" hidden="1" x14ac:dyDescent="0.3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29" hidden="1" x14ac:dyDescent="0.3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58" hidden="1" x14ac:dyDescent="0.3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3.5" hidden="1" x14ac:dyDescent="0.3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3.5" hidden="1" x14ac:dyDescent="0.3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3.5" hidden="1" x14ac:dyDescent="0.3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3.5" hidden="1" x14ac:dyDescent="0.3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29" hidden="1" x14ac:dyDescent="0.3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58" hidden="1" x14ac:dyDescent="0.3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3.5" hidden="1" x14ac:dyDescent="0.3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3.5" hidden="1" x14ac:dyDescent="0.3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58" hidden="1" x14ac:dyDescent="0.3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3.5" hidden="1" x14ac:dyDescent="0.3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3.5" hidden="1" x14ac:dyDescent="0.3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3.5" hidden="1" x14ac:dyDescent="0.3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3.5" hidden="1" x14ac:dyDescent="0.3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3.5" hidden="1" x14ac:dyDescent="0.3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58" hidden="1" x14ac:dyDescent="0.3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58" hidden="1" x14ac:dyDescent="0.3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58" hidden="1" x14ac:dyDescent="0.3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29" hidden="1" x14ac:dyDescent="0.3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58" hidden="1" x14ac:dyDescent="0.3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72.5" hidden="1" x14ac:dyDescent="0.3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3.5" hidden="1" x14ac:dyDescent="0.3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58" hidden="1" x14ac:dyDescent="0.3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3.5" hidden="1" x14ac:dyDescent="0.3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58" hidden="1" x14ac:dyDescent="0.3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29" hidden="1" x14ac:dyDescent="0.3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3.5" hidden="1" x14ac:dyDescent="0.3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2.5" hidden="1" x14ac:dyDescent="0.3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3.5" hidden="1" x14ac:dyDescent="0.3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3.5" hidden="1" x14ac:dyDescent="0.3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58" hidden="1" x14ac:dyDescent="0.3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3.5" hidden="1" x14ac:dyDescent="0.3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43.5" hidden="1" x14ac:dyDescent="0.3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29" hidden="1" x14ac:dyDescent="0.3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3.5" hidden="1" x14ac:dyDescent="0.3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3.5" hidden="1" x14ac:dyDescent="0.3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3.5" hidden="1" x14ac:dyDescent="0.3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58" hidden="1" x14ac:dyDescent="0.3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3.5" hidden="1" x14ac:dyDescent="0.3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3.5" hidden="1" x14ac:dyDescent="0.3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29" hidden="1" x14ac:dyDescent="0.3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3.5" hidden="1" x14ac:dyDescent="0.3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3.5" hidden="1" x14ac:dyDescent="0.3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3.5" hidden="1" x14ac:dyDescent="0.3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3.5" hidden="1" x14ac:dyDescent="0.3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58" hidden="1" x14ac:dyDescent="0.3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3.5" hidden="1" x14ac:dyDescent="0.3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3.5" hidden="1" x14ac:dyDescent="0.3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58" hidden="1" x14ac:dyDescent="0.3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3.5" hidden="1" x14ac:dyDescent="0.3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29" hidden="1" x14ac:dyDescent="0.3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29" hidden="1" x14ac:dyDescent="0.3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3.5" hidden="1" x14ac:dyDescent="0.3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58" hidden="1" x14ac:dyDescent="0.3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3.5" hidden="1" x14ac:dyDescent="0.3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3.5" hidden="1" x14ac:dyDescent="0.3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3.5" hidden="1" x14ac:dyDescent="0.3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3.5" hidden="1" x14ac:dyDescent="0.3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29" hidden="1" x14ac:dyDescent="0.3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3.5" hidden="1" x14ac:dyDescent="0.3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3.5" hidden="1" x14ac:dyDescent="0.3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1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29" hidden="1" x14ac:dyDescent="0.3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58" hidden="1" x14ac:dyDescent="0.3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3.5" hidden="1" x14ac:dyDescent="0.3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3.5" hidden="1" x14ac:dyDescent="0.3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29" hidden="1" x14ac:dyDescent="0.3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29" hidden="1" x14ac:dyDescent="0.3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58" hidden="1" x14ac:dyDescent="0.3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3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3.5" hidden="1" x14ac:dyDescent="0.3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3.5" hidden="1" x14ac:dyDescent="0.3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3.5" hidden="1" x14ac:dyDescent="0.3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3.5" hidden="1" x14ac:dyDescent="0.3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58" hidden="1" x14ac:dyDescent="0.3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3.5" hidden="1" x14ac:dyDescent="0.3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58" hidden="1" x14ac:dyDescent="0.3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3.5" hidden="1" x14ac:dyDescent="0.3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3.5" hidden="1" x14ac:dyDescent="0.3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3.5" hidden="1" x14ac:dyDescent="0.3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3.5" hidden="1" x14ac:dyDescent="0.3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3.5" hidden="1" x14ac:dyDescent="0.3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3.5" hidden="1" x14ac:dyDescent="0.3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3.5" hidden="1" x14ac:dyDescent="0.3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3.5" hidden="1" x14ac:dyDescent="0.3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3.5" hidden="1" x14ac:dyDescent="0.3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3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29" hidden="1" x14ac:dyDescent="0.3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3.5" hidden="1" x14ac:dyDescent="0.3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58" hidden="1" x14ac:dyDescent="0.3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3.5" hidden="1" x14ac:dyDescent="0.3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58" hidden="1" x14ac:dyDescent="0.3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3.5" hidden="1" x14ac:dyDescent="0.3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58" hidden="1" x14ac:dyDescent="0.3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3.5" hidden="1" x14ac:dyDescent="0.3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3.5" hidden="1" x14ac:dyDescent="0.3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3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3.5" hidden="1" x14ac:dyDescent="0.3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29" hidden="1" x14ac:dyDescent="0.3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idden="1" x14ac:dyDescent="0.3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3.5" hidden="1" x14ac:dyDescent="0.3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3.5" hidden="1" x14ac:dyDescent="0.3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3.5" hidden="1" x14ac:dyDescent="0.3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3.5" hidden="1" x14ac:dyDescent="0.3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3.5" hidden="1" x14ac:dyDescent="0.3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58" hidden="1" x14ac:dyDescent="0.3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3.5" hidden="1" x14ac:dyDescent="0.3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3.5" hidden="1" x14ac:dyDescent="0.3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3.5" hidden="1" x14ac:dyDescent="0.3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3.5" hidden="1" x14ac:dyDescent="0.3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29" hidden="1" x14ac:dyDescent="0.3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58" hidden="1" x14ac:dyDescent="0.3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29" hidden="1" x14ac:dyDescent="0.3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3.5" hidden="1" x14ac:dyDescent="0.3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3.5" hidden="1" x14ac:dyDescent="0.3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58" hidden="1" x14ac:dyDescent="0.3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3.5" hidden="1" x14ac:dyDescent="0.3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3.5" hidden="1" x14ac:dyDescent="0.3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3.5" hidden="1" x14ac:dyDescent="0.3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3.5" hidden="1" x14ac:dyDescent="0.3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58" hidden="1" x14ac:dyDescent="0.3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3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3.5" hidden="1" x14ac:dyDescent="0.3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3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3.5" hidden="1" x14ac:dyDescent="0.3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29" hidden="1" x14ac:dyDescent="0.3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1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29" hidden="1" x14ac:dyDescent="0.3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3.5" hidden="1" x14ac:dyDescent="0.3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3.5" hidden="1" x14ac:dyDescent="0.3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58" hidden="1" x14ac:dyDescent="0.3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3.5" hidden="1" x14ac:dyDescent="0.3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3.5" hidden="1" x14ac:dyDescent="0.3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3.5" hidden="1" x14ac:dyDescent="0.3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3.5" hidden="1" x14ac:dyDescent="0.3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3.5" hidden="1" x14ac:dyDescent="0.3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29" hidden="1" x14ac:dyDescent="0.3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58" hidden="1" x14ac:dyDescent="0.3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3.5" hidden="1" x14ac:dyDescent="0.3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29" hidden="1" x14ac:dyDescent="0.3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58" hidden="1" x14ac:dyDescent="0.3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3.5" hidden="1" x14ac:dyDescent="0.3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3.5" hidden="1" x14ac:dyDescent="0.3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58" hidden="1" x14ac:dyDescent="0.3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3.5" hidden="1" x14ac:dyDescent="0.3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58" hidden="1" x14ac:dyDescent="0.3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58" hidden="1" x14ac:dyDescent="0.3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3.5" hidden="1" x14ac:dyDescent="0.3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3.5" hidden="1" x14ac:dyDescent="0.3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3.5" hidden="1" x14ac:dyDescent="0.3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3.5" hidden="1" x14ac:dyDescent="0.3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3.5" hidden="1" x14ac:dyDescent="0.3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3.5" hidden="1" x14ac:dyDescent="0.3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58" hidden="1" x14ac:dyDescent="0.3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3.5" hidden="1" x14ac:dyDescent="0.3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3.5" hidden="1" x14ac:dyDescent="0.3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3.5" hidden="1" x14ac:dyDescent="0.3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58" hidden="1" x14ac:dyDescent="0.3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3.5" hidden="1" x14ac:dyDescent="0.3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3.5" hidden="1" x14ac:dyDescent="0.3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58" hidden="1" x14ac:dyDescent="0.3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3.5" hidden="1" x14ac:dyDescent="0.3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3.5" hidden="1" x14ac:dyDescent="0.3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58" hidden="1" x14ac:dyDescent="0.3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3.5" hidden="1" x14ac:dyDescent="0.3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58" hidden="1" x14ac:dyDescent="0.3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3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3.5" hidden="1" x14ac:dyDescent="0.3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3.5" hidden="1" x14ac:dyDescent="0.3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3.5" hidden="1" x14ac:dyDescent="0.3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3.5" hidden="1" x14ac:dyDescent="0.3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3.5" hidden="1" x14ac:dyDescent="0.3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3.5" hidden="1" x14ac:dyDescent="0.3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58" hidden="1" x14ac:dyDescent="0.3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3.5" hidden="1" x14ac:dyDescent="0.3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3.5" hidden="1" x14ac:dyDescent="0.3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3.5" hidden="1" x14ac:dyDescent="0.3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3.5" hidden="1" x14ac:dyDescent="0.3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3.5" hidden="1" x14ac:dyDescent="0.3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3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3.5" hidden="1" x14ac:dyDescent="0.3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3.5" hidden="1" x14ac:dyDescent="0.3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3.5" hidden="1" x14ac:dyDescent="0.3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3.5" hidden="1" x14ac:dyDescent="0.3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3.5" hidden="1" x14ac:dyDescent="0.3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3.5" hidden="1" x14ac:dyDescent="0.3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29" hidden="1" x14ac:dyDescent="0.3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29" hidden="1" x14ac:dyDescent="0.3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29" hidden="1" x14ac:dyDescent="0.3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58" hidden="1" x14ac:dyDescent="0.3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idden="1" x14ac:dyDescent="0.3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1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29" hidden="1" x14ac:dyDescent="0.3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3.5" hidden="1" x14ac:dyDescent="0.3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3.5" hidden="1" x14ac:dyDescent="0.3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3.5" hidden="1" x14ac:dyDescent="0.3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3.5" hidden="1" x14ac:dyDescent="0.3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3.5" hidden="1" x14ac:dyDescent="0.3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3.5" hidden="1" x14ac:dyDescent="0.3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3.5" hidden="1" x14ac:dyDescent="0.3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3.5" hidden="1" x14ac:dyDescent="0.3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58" hidden="1" x14ac:dyDescent="0.3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3.5" hidden="1" x14ac:dyDescent="0.3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58" hidden="1" x14ac:dyDescent="0.3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3.5" hidden="1" x14ac:dyDescent="0.3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3.5" hidden="1" x14ac:dyDescent="0.3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3.5" hidden="1" x14ac:dyDescent="0.3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3.5" hidden="1" x14ac:dyDescent="0.3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3.5" hidden="1" x14ac:dyDescent="0.3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3.5" hidden="1" x14ac:dyDescent="0.3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3.5" hidden="1" x14ac:dyDescent="0.3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29" hidden="1" x14ac:dyDescent="0.3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3.5" hidden="1" x14ac:dyDescent="0.3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3.5" hidden="1" x14ac:dyDescent="0.3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3.5" hidden="1" x14ac:dyDescent="0.3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58" hidden="1" x14ac:dyDescent="0.3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3.5" hidden="1" x14ac:dyDescent="0.3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3.5" hidden="1" x14ac:dyDescent="0.3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3.5" hidden="1" x14ac:dyDescent="0.3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3.5" hidden="1" x14ac:dyDescent="0.3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29" hidden="1" x14ac:dyDescent="0.3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58" hidden="1" x14ac:dyDescent="0.3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3.5" hidden="1" x14ac:dyDescent="0.3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3.5" hidden="1" x14ac:dyDescent="0.3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58" hidden="1" x14ac:dyDescent="0.3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3.5" hidden="1" x14ac:dyDescent="0.3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3.5" hidden="1" x14ac:dyDescent="0.3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3.5" hidden="1" x14ac:dyDescent="0.3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3.5" hidden="1" x14ac:dyDescent="0.3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43.5" hidden="1" x14ac:dyDescent="0.3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3.5" hidden="1" x14ac:dyDescent="0.3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29" hidden="1" x14ac:dyDescent="0.3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58" hidden="1" x14ac:dyDescent="0.3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3.5" hidden="1" x14ac:dyDescent="0.3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58" hidden="1" x14ac:dyDescent="0.3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29" hidden="1" x14ac:dyDescent="0.3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58" hidden="1" x14ac:dyDescent="0.3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3.5" hidden="1" x14ac:dyDescent="0.3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3.5" hidden="1" x14ac:dyDescent="0.3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3.5" hidden="1" x14ac:dyDescent="0.3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3.5" hidden="1" x14ac:dyDescent="0.3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58" hidden="1" x14ac:dyDescent="0.3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3.5" hidden="1" x14ac:dyDescent="0.3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3.5" hidden="1" x14ac:dyDescent="0.3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3.5" hidden="1" x14ac:dyDescent="0.3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58" hidden="1" x14ac:dyDescent="0.3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29" hidden="1" x14ac:dyDescent="0.3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58" hidden="1" x14ac:dyDescent="0.3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3.5" hidden="1" x14ac:dyDescent="0.3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29" hidden="1" x14ac:dyDescent="0.3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3.5" hidden="1" x14ac:dyDescent="0.3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58" hidden="1" x14ac:dyDescent="0.3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58" hidden="1" x14ac:dyDescent="0.3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58" hidden="1" x14ac:dyDescent="0.3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3.5" hidden="1" x14ac:dyDescent="0.3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29" hidden="1" x14ac:dyDescent="0.3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1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3.5" hidden="1" x14ac:dyDescent="0.3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58" hidden="1" x14ac:dyDescent="0.3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29" hidden="1" x14ac:dyDescent="0.3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3.5" hidden="1" x14ac:dyDescent="0.3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3.5" hidden="1" x14ac:dyDescent="0.3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29" hidden="1" x14ac:dyDescent="0.3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3.5" hidden="1" x14ac:dyDescent="0.3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29" hidden="1" x14ac:dyDescent="0.3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3.5" hidden="1" x14ac:dyDescent="0.3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3.5" hidden="1" x14ac:dyDescent="0.3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3.5" hidden="1" x14ac:dyDescent="0.3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3.5" hidden="1" x14ac:dyDescent="0.3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58" hidden="1" x14ac:dyDescent="0.3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3.5" hidden="1" x14ac:dyDescent="0.3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3.5" hidden="1" x14ac:dyDescent="0.3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3.5" hidden="1" x14ac:dyDescent="0.3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3.5" hidden="1" x14ac:dyDescent="0.3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3.5" hidden="1" x14ac:dyDescent="0.3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3.5" hidden="1" x14ac:dyDescent="0.3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idden="1" x14ac:dyDescent="0.3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58" hidden="1" x14ac:dyDescent="0.3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58" hidden="1" x14ac:dyDescent="0.3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29" hidden="1" x14ac:dyDescent="0.3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3.5" hidden="1" x14ac:dyDescent="0.3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58" hidden="1" x14ac:dyDescent="0.3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3.5" hidden="1" x14ac:dyDescent="0.3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3.5" hidden="1" x14ac:dyDescent="0.3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3.5" hidden="1" x14ac:dyDescent="0.3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3.5" hidden="1" x14ac:dyDescent="0.3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3.5" hidden="1" x14ac:dyDescent="0.3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29" hidden="1" x14ac:dyDescent="0.3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3.5" hidden="1" x14ac:dyDescent="0.3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3.5" hidden="1" x14ac:dyDescent="0.3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58" hidden="1" x14ac:dyDescent="0.3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29" hidden="1" x14ac:dyDescent="0.3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3.5" hidden="1" x14ac:dyDescent="0.3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58" hidden="1" x14ac:dyDescent="0.3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3.5" hidden="1" x14ac:dyDescent="0.3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3.5" hidden="1" x14ac:dyDescent="0.3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3.5" hidden="1" x14ac:dyDescent="0.3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3.5" hidden="1" x14ac:dyDescent="0.3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3.5" hidden="1" x14ac:dyDescent="0.3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3.5" hidden="1" x14ac:dyDescent="0.3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3.5" hidden="1" x14ac:dyDescent="0.3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3.5" hidden="1" x14ac:dyDescent="0.3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3.5" hidden="1" x14ac:dyDescent="0.3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29" hidden="1" x14ac:dyDescent="0.3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3.5" hidden="1" x14ac:dyDescent="0.3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58" hidden="1" x14ac:dyDescent="0.3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29" hidden="1" x14ac:dyDescent="0.3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3.5" hidden="1" x14ac:dyDescent="0.3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29" hidden="1" x14ac:dyDescent="0.3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58" hidden="1" x14ac:dyDescent="0.3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29" hidden="1" x14ac:dyDescent="0.3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3.5" hidden="1" x14ac:dyDescent="0.3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58" hidden="1" x14ac:dyDescent="0.3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3.5" hidden="1" x14ac:dyDescent="0.3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3.5" hidden="1" x14ac:dyDescent="0.3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3.5" hidden="1" x14ac:dyDescent="0.3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29" hidden="1" x14ac:dyDescent="0.3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3.5" hidden="1" x14ac:dyDescent="0.3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3.5" hidden="1" x14ac:dyDescent="0.3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3.5" hidden="1" x14ac:dyDescent="0.3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3.5" hidden="1" x14ac:dyDescent="0.3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1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3.5" hidden="1" x14ac:dyDescent="0.3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58" hidden="1" x14ac:dyDescent="0.3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3.5" hidden="1" x14ac:dyDescent="0.3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3.5" hidden="1" x14ac:dyDescent="0.3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3.5" hidden="1" x14ac:dyDescent="0.3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3.5" hidden="1" x14ac:dyDescent="0.3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72.5" hidden="1" x14ac:dyDescent="0.3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58" hidden="1" x14ac:dyDescent="0.3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3.5" hidden="1" x14ac:dyDescent="0.3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29" hidden="1" x14ac:dyDescent="0.3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3.5" hidden="1" x14ac:dyDescent="0.3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58" hidden="1" x14ac:dyDescent="0.3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58" hidden="1" x14ac:dyDescent="0.3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3.5" hidden="1" x14ac:dyDescent="0.3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3.5" hidden="1" x14ac:dyDescent="0.3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58" hidden="1" x14ac:dyDescent="0.3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3.5" hidden="1" x14ac:dyDescent="0.3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3.5" hidden="1" x14ac:dyDescent="0.3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3.5" hidden="1" x14ac:dyDescent="0.3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3.5" hidden="1" x14ac:dyDescent="0.3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3.5" hidden="1" x14ac:dyDescent="0.3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3.5" hidden="1" x14ac:dyDescent="0.3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29" hidden="1" x14ac:dyDescent="0.3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3.5" hidden="1" x14ac:dyDescent="0.3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3.5" hidden="1" x14ac:dyDescent="0.3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58" hidden="1" x14ac:dyDescent="0.3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29" hidden="1" x14ac:dyDescent="0.3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29" hidden="1" x14ac:dyDescent="0.3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3.5" hidden="1" x14ac:dyDescent="0.3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3.5" hidden="1" x14ac:dyDescent="0.3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58" hidden="1" x14ac:dyDescent="0.3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3.5" hidden="1" x14ac:dyDescent="0.3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3.5" hidden="1" x14ac:dyDescent="0.3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58" hidden="1" x14ac:dyDescent="0.3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29" hidden="1" x14ac:dyDescent="0.3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3.5" hidden="1" x14ac:dyDescent="0.3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58" hidden="1" x14ac:dyDescent="0.3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3.5" hidden="1" x14ac:dyDescent="0.3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3.5" hidden="1" x14ac:dyDescent="0.3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3.5" hidden="1" x14ac:dyDescent="0.3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58" hidden="1" x14ac:dyDescent="0.3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3.5" hidden="1" x14ac:dyDescent="0.3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3.5" hidden="1" x14ac:dyDescent="0.3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3.5" hidden="1" x14ac:dyDescent="0.3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3.5" hidden="1" x14ac:dyDescent="0.3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3.5" hidden="1" x14ac:dyDescent="0.3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3.5" hidden="1" x14ac:dyDescent="0.3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58" hidden="1" x14ac:dyDescent="0.3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3.5" hidden="1" x14ac:dyDescent="0.3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3.5" hidden="1" x14ac:dyDescent="0.3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3.5" hidden="1" x14ac:dyDescent="0.3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58" hidden="1" x14ac:dyDescent="0.3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3.5" hidden="1" x14ac:dyDescent="0.3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3.5" hidden="1" x14ac:dyDescent="0.3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58" hidden="1" x14ac:dyDescent="0.3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3.5" hidden="1" x14ac:dyDescent="0.3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3.5" hidden="1" x14ac:dyDescent="0.3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58" hidden="1" x14ac:dyDescent="0.3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29" hidden="1" x14ac:dyDescent="0.3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3.5" hidden="1" x14ac:dyDescent="0.3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58" hidden="1" x14ac:dyDescent="0.3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3.5" hidden="1" x14ac:dyDescent="0.3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58" hidden="1" x14ac:dyDescent="0.3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3.5" hidden="1" x14ac:dyDescent="0.3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1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3.5" hidden="1" x14ac:dyDescent="0.3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3.5" hidden="1" x14ac:dyDescent="0.3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3.5" hidden="1" x14ac:dyDescent="0.3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3.5" hidden="1" x14ac:dyDescent="0.3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3.5" hidden="1" x14ac:dyDescent="0.3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3.5" hidden="1" x14ac:dyDescent="0.3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29" hidden="1" x14ac:dyDescent="0.3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58" hidden="1" x14ac:dyDescent="0.3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3.5" hidden="1" x14ac:dyDescent="0.3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3.5" hidden="1" x14ac:dyDescent="0.3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58" hidden="1" x14ac:dyDescent="0.3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3.5" hidden="1" x14ac:dyDescent="0.3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3.5" hidden="1" x14ac:dyDescent="0.3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3.5" hidden="1" x14ac:dyDescent="0.3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3.5" hidden="1" x14ac:dyDescent="0.3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29" hidden="1" x14ac:dyDescent="0.3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3.5" hidden="1" x14ac:dyDescent="0.3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43.5" hidden="1" x14ac:dyDescent="0.3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3.5" hidden="1" x14ac:dyDescent="0.3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58" hidden="1" x14ac:dyDescent="0.3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3.5" hidden="1" x14ac:dyDescent="0.3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3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3.5" hidden="1" x14ac:dyDescent="0.3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3.5" hidden="1" x14ac:dyDescent="0.3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3.5" hidden="1" x14ac:dyDescent="0.3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29" hidden="1" x14ac:dyDescent="0.3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58" hidden="1" x14ac:dyDescent="0.3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29" hidden="1" x14ac:dyDescent="0.3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29" hidden="1" x14ac:dyDescent="0.3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3.5" hidden="1" x14ac:dyDescent="0.3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58" hidden="1" x14ac:dyDescent="0.3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29" hidden="1" x14ac:dyDescent="0.3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3.5" hidden="1" x14ac:dyDescent="0.3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3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29" hidden="1" x14ac:dyDescent="0.3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3.5" hidden="1" x14ac:dyDescent="0.3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58" hidden="1" x14ac:dyDescent="0.3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3.5" hidden="1" x14ac:dyDescent="0.3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3.5" hidden="1" x14ac:dyDescent="0.3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3.5" hidden="1" x14ac:dyDescent="0.3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3.5" hidden="1" x14ac:dyDescent="0.3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29" hidden="1" x14ac:dyDescent="0.3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3.5" hidden="1" x14ac:dyDescent="0.3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3.5" hidden="1" x14ac:dyDescent="0.3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29" hidden="1" x14ac:dyDescent="0.3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3.5" hidden="1" x14ac:dyDescent="0.3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3.5" hidden="1" x14ac:dyDescent="0.3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3.5" hidden="1" x14ac:dyDescent="0.3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idden="1" x14ac:dyDescent="0.3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3.5" hidden="1" x14ac:dyDescent="0.3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idden="1" x14ac:dyDescent="0.3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58" hidden="1" x14ac:dyDescent="0.3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3.5" hidden="1" x14ac:dyDescent="0.3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3.5" hidden="1" x14ac:dyDescent="0.3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3.5" hidden="1" x14ac:dyDescent="0.3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3.5" hidden="1" x14ac:dyDescent="0.3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58" hidden="1" x14ac:dyDescent="0.3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3.5" hidden="1" x14ac:dyDescent="0.3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3.5" hidden="1" x14ac:dyDescent="0.3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3.5" hidden="1" x14ac:dyDescent="0.3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29" hidden="1" x14ac:dyDescent="0.3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idden="1" x14ac:dyDescent="0.3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3.5" hidden="1" x14ac:dyDescent="0.3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3.5" hidden="1" x14ac:dyDescent="0.3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1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3.5" hidden="1" x14ac:dyDescent="0.3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3.5" hidden="1" x14ac:dyDescent="0.3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58" hidden="1" x14ac:dyDescent="0.3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29" hidden="1" x14ac:dyDescent="0.3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58" hidden="1" x14ac:dyDescent="0.3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3.5" hidden="1" x14ac:dyDescent="0.3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3.5" hidden="1" x14ac:dyDescent="0.3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3.5" hidden="1" x14ac:dyDescent="0.3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3.5" hidden="1" x14ac:dyDescent="0.3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58" hidden="1" x14ac:dyDescent="0.3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58" hidden="1" x14ac:dyDescent="0.3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29" hidden="1" x14ac:dyDescent="0.3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58" hidden="1" x14ac:dyDescent="0.3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3.5" hidden="1" x14ac:dyDescent="0.3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3.5" hidden="1" x14ac:dyDescent="0.3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3.5" hidden="1" x14ac:dyDescent="0.3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3.5" hidden="1" x14ac:dyDescent="0.3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3.5" hidden="1" x14ac:dyDescent="0.3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58" hidden="1" x14ac:dyDescent="0.3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3.5" hidden="1" x14ac:dyDescent="0.3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3.5" hidden="1" x14ac:dyDescent="0.3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3.5" hidden="1" x14ac:dyDescent="0.3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58" hidden="1" x14ac:dyDescent="0.3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58" hidden="1" x14ac:dyDescent="0.3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3.5" hidden="1" x14ac:dyDescent="0.3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3.5" hidden="1" x14ac:dyDescent="0.3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3.5" hidden="1" x14ac:dyDescent="0.3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58" hidden="1" x14ac:dyDescent="0.3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58" hidden="1" x14ac:dyDescent="0.3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3.5" hidden="1" x14ac:dyDescent="0.3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3.5" hidden="1" x14ac:dyDescent="0.3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3.5" hidden="1" x14ac:dyDescent="0.3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58" hidden="1" x14ac:dyDescent="0.3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3.5" hidden="1" x14ac:dyDescent="0.3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3.5" hidden="1" x14ac:dyDescent="0.3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3.5" hidden="1" x14ac:dyDescent="0.3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3.5" hidden="1" x14ac:dyDescent="0.3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3.5" hidden="1" x14ac:dyDescent="0.3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29" hidden="1" x14ac:dyDescent="0.3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58" hidden="1" x14ac:dyDescent="0.3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3.5" hidden="1" x14ac:dyDescent="0.3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58" hidden="1" x14ac:dyDescent="0.3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3.5" hidden="1" x14ac:dyDescent="0.3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29" hidden="1" x14ac:dyDescent="0.3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3.5" hidden="1" x14ac:dyDescent="0.3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3.5" hidden="1" x14ac:dyDescent="0.3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58" hidden="1" x14ac:dyDescent="0.3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idden="1" x14ac:dyDescent="0.3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29" hidden="1" x14ac:dyDescent="0.3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58" hidden="1" x14ac:dyDescent="0.3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3.5" hidden="1" x14ac:dyDescent="0.3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3.5" hidden="1" x14ac:dyDescent="0.3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29" hidden="1" x14ac:dyDescent="0.3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29" hidden="1" x14ac:dyDescent="0.3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3.5" hidden="1" x14ac:dyDescent="0.3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3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3.5" hidden="1" x14ac:dyDescent="0.3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3.5" hidden="1" x14ac:dyDescent="0.3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29" hidden="1" x14ac:dyDescent="0.3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3.5" hidden="1" x14ac:dyDescent="0.3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3.5" hidden="1" x14ac:dyDescent="0.3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58" hidden="1" x14ac:dyDescent="0.3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3.5" hidden="1" x14ac:dyDescent="0.3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58" hidden="1" x14ac:dyDescent="0.3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1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3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3.5" hidden="1" x14ac:dyDescent="0.3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3.5" hidden="1" x14ac:dyDescent="0.3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29" hidden="1" x14ac:dyDescent="0.3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3.5" hidden="1" x14ac:dyDescent="0.3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3.5" hidden="1" x14ac:dyDescent="0.3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3.5" hidden="1" x14ac:dyDescent="0.3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3.5" hidden="1" x14ac:dyDescent="0.3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3.5" hidden="1" x14ac:dyDescent="0.3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3.5" hidden="1" x14ac:dyDescent="0.3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3.5" hidden="1" x14ac:dyDescent="0.3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3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3.5" hidden="1" x14ac:dyDescent="0.3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58" hidden="1" x14ac:dyDescent="0.3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3.5" hidden="1" x14ac:dyDescent="0.3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3.5" hidden="1" x14ac:dyDescent="0.3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3.5" hidden="1" x14ac:dyDescent="0.3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3.5" hidden="1" x14ac:dyDescent="0.3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3.5" hidden="1" x14ac:dyDescent="0.3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58" hidden="1" x14ac:dyDescent="0.3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29" hidden="1" x14ac:dyDescent="0.3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58" hidden="1" x14ac:dyDescent="0.3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29" hidden="1" x14ac:dyDescent="0.3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3.5" hidden="1" x14ac:dyDescent="0.3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58" hidden="1" x14ac:dyDescent="0.3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3.5" hidden="1" x14ac:dyDescent="0.3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58" hidden="1" x14ac:dyDescent="0.3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3.5" hidden="1" x14ac:dyDescent="0.3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29" hidden="1" x14ac:dyDescent="0.3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3.5" hidden="1" x14ac:dyDescent="0.3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3.5" hidden="1" x14ac:dyDescent="0.3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3.5" hidden="1" x14ac:dyDescent="0.3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58" hidden="1" x14ac:dyDescent="0.3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3.5" hidden="1" x14ac:dyDescent="0.3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58" hidden="1" x14ac:dyDescent="0.3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3.5" hidden="1" x14ac:dyDescent="0.3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3.5" hidden="1" x14ac:dyDescent="0.3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3.5" hidden="1" x14ac:dyDescent="0.3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58" hidden="1" x14ac:dyDescent="0.3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3.5" hidden="1" x14ac:dyDescent="0.3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3.5" hidden="1" x14ac:dyDescent="0.3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3.5" hidden="1" x14ac:dyDescent="0.3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3.5" hidden="1" x14ac:dyDescent="0.3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3.5" hidden="1" x14ac:dyDescent="0.3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3.5" hidden="1" x14ac:dyDescent="0.3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29" hidden="1" x14ac:dyDescent="0.3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3.5" hidden="1" x14ac:dyDescent="0.3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29" hidden="1" x14ac:dyDescent="0.3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3.5" hidden="1" x14ac:dyDescent="0.3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58" hidden="1" x14ac:dyDescent="0.3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3.5" hidden="1" x14ac:dyDescent="0.3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3.5" hidden="1" x14ac:dyDescent="0.3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3.5" hidden="1" x14ac:dyDescent="0.3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3.5" hidden="1" x14ac:dyDescent="0.3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3.5" hidden="1" x14ac:dyDescent="0.3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29" hidden="1" x14ac:dyDescent="0.3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43.5" hidden="1" x14ac:dyDescent="0.3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58" hidden="1" x14ac:dyDescent="0.3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58" hidden="1" x14ac:dyDescent="0.3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3.5" hidden="1" x14ac:dyDescent="0.3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3.5" hidden="1" x14ac:dyDescent="0.3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3.5" hidden="1" x14ac:dyDescent="0.3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58" hidden="1" x14ac:dyDescent="0.3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58" hidden="1" x14ac:dyDescent="0.3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1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3.5" hidden="1" x14ac:dyDescent="0.3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3.5" hidden="1" x14ac:dyDescent="0.3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3.5" hidden="1" x14ac:dyDescent="0.3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3.5" hidden="1" x14ac:dyDescent="0.3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3.5" hidden="1" x14ac:dyDescent="0.3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58" hidden="1" x14ac:dyDescent="0.3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3.5" hidden="1" x14ac:dyDescent="0.3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3.5" hidden="1" x14ac:dyDescent="0.3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3.5" hidden="1" x14ac:dyDescent="0.3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3.5" hidden="1" x14ac:dyDescent="0.3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3.5" hidden="1" x14ac:dyDescent="0.3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29" hidden="1" x14ac:dyDescent="0.3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3.5" hidden="1" x14ac:dyDescent="0.3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58" hidden="1" x14ac:dyDescent="0.3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3.5" hidden="1" x14ac:dyDescent="0.3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3.5" hidden="1" x14ac:dyDescent="0.3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3.5" hidden="1" x14ac:dyDescent="0.3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58" hidden="1" x14ac:dyDescent="0.3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3.5" hidden="1" x14ac:dyDescent="0.3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3.5" hidden="1" x14ac:dyDescent="0.3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3.5" hidden="1" x14ac:dyDescent="0.3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3.5" hidden="1" x14ac:dyDescent="0.3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29" hidden="1" x14ac:dyDescent="0.3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3.5" hidden="1" x14ac:dyDescent="0.3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58" hidden="1" x14ac:dyDescent="0.3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58" hidden="1" x14ac:dyDescent="0.3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3.5" hidden="1" x14ac:dyDescent="0.3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3.5" hidden="1" x14ac:dyDescent="0.3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3.5" hidden="1" x14ac:dyDescent="0.3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3.5" hidden="1" x14ac:dyDescent="0.3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3.5" hidden="1" x14ac:dyDescent="0.3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3.5" hidden="1" x14ac:dyDescent="0.3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3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29" hidden="1" x14ac:dyDescent="0.3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58" hidden="1" x14ac:dyDescent="0.3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3.5" hidden="1" x14ac:dyDescent="0.3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3.5" hidden="1" x14ac:dyDescent="0.3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3.5" hidden="1" x14ac:dyDescent="0.3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3.5" hidden="1" x14ac:dyDescent="0.3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29" hidden="1" x14ac:dyDescent="0.3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3.5" hidden="1" x14ac:dyDescent="0.3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58" hidden="1" x14ac:dyDescent="0.3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29" hidden="1" x14ac:dyDescent="0.3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3.5" hidden="1" x14ac:dyDescent="0.3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3.5" hidden="1" x14ac:dyDescent="0.3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29" hidden="1" x14ac:dyDescent="0.3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58" hidden="1" x14ac:dyDescent="0.3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3.5" hidden="1" x14ac:dyDescent="0.3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58" hidden="1" x14ac:dyDescent="0.3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29" hidden="1" x14ac:dyDescent="0.3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58" hidden="1" x14ac:dyDescent="0.3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29" hidden="1" x14ac:dyDescent="0.3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3.5" hidden="1" x14ac:dyDescent="0.3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3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58" hidden="1" x14ac:dyDescent="0.3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29" hidden="1" x14ac:dyDescent="0.3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29" hidden="1" x14ac:dyDescent="0.3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29" hidden="1" x14ac:dyDescent="0.3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3.5" hidden="1" x14ac:dyDescent="0.3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3.5" hidden="1" x14ac:dyDescent="0.3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3.5" hidden="1" x14ac:dyDescent="0.3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58" hidden="1" x14ac:dyDescent="0.3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3.5" hidden="1" x14ac:dyDescent="0.3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58" hidden="1" x14ac:dyDescent="0.3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1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3.5" hidden="1" x14ac:dyDescent="0.3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3.5" hidden="1" x14ac:dyDescent="0.3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29" hidden="1" x14ac:dyDescent="0.3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3.5" hidden="1" x14ac:dyDescent="0.3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3.5" hidden="1" x14ac:dyDescent="0.3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58" hidden="1" x14ac:dyDescent="0.3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3.5" hidden="1" x14ac:dyDescent="0.3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29" hidden="1" x14ac:dyDescent="0.3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3.5" hidden="1" x14ac:dyDescent="0.3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29" hidden="1" x14ac:dyDescent="0.3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3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3.5" hidden="1" x14ac:dyDescent="0.3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3.5" hidden="1" x14ac:dyDescent="0.3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3.5" hidden="1" x14ac:dyDescent="0.3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3.5" hidden="1" x14ac:dyDescent="0.3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3.5" hidden="1" x14ac:dyDescent="0.3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29" hidden="1" x14ac:dyDescent="0.3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3.5" hidden="1" x14ac:dyDescent="0.3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3.5" hidden="1" x14ac:dyDescent="0.3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29" hidden="1" x14ac:dyDescent="0.3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3.5" hidden="1" x14ac:dyDescent="0.3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3.5" hidden="1" x14ac:dyDescent="0.3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3.5" hidden="1" x14ac:dyDescent="0.3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3.5" hidden="1" x14ac:dyDescent="0.3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58" hidden="1" x14ac:dyDescent="0.3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3.5" hidden="1" x14ac:dyDescent="0.3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3.5" hidden="1" x14ac:dyDescent="0.3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29" hidden="1" x14ac:dyDescent="0.3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29" hidden="1" x14ac:dyDescent="0.3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3.5" hidden="1" x14ac:dyDescent="0.3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3.5" hidden="1" x14ac:dyDescent="0.3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58" hidden="1" x14ac:dyDescent="0.3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3.5" hidden="1" x14ac:dyDescent="0.3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3.5" hidden="1" x14ac:dyDescent="0.3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58" hidden="1" x14ac:dyDescent="0.3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3.5" hidden="1" x14ac:dyDescent="0.3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3.5" hidden="1" x14ac:dyDescent="0.3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29" hidden="1" x14ac:dyDescent="0.3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3.5" hidden="1" x14ac:dyDescent="0.3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3.5" hidden="1" x14ac:dyDescent="0.3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29" hidden="1" x14ac:dyDescent="0.3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3.5" hidden="1" x14ac:dyDescent="0.3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29" hidden="1" x14ac:dyDescent="0.3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3.5" hidden="1" x14ac:dyDescent="0.3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3.5" hidden="1" x14ac:dyDescent="0.3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58" hidden="1" x14ac:dyDescent="0.3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3.5" hidden="1" x14ac:dyDescent="0.3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3.5" hidden="1" x14ac:dyDescent="0.3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3.5" hidden="1" x14ac:dyDescent="0.3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3.5" hidden="1" x14ac:dyDescent="0.3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3.5" hidden="1" x14ac:dyDescent="0.3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3.5" hidden="1" x14ac:dyDescent="0.3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3.5" hidden="1" x14ac:dyDescent="0.3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3.5" hidden="1" x14ac:dyDescent="0.3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29" hidden="1" x14ac:dyDescent="0.3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58" hidden="1" x14ac:dyDescent="0.3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58" hidden="1" x14ac:dyDescent="0.3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3.5" hidden="1" x14ac:dyDescent="0.3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3.5" hidden="1" x14ac:dyDescent="0.3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58" hidden="1" x14ac:dyDescent="0.3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72.5" hidden="1" x14ac:dyDescent="0.3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58" hidden="1" x14ac:dyDescent="0.3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3.5" hidden="1" x14ac:dyDescent="0.3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3.5" hidden="1" x14ac:dyDescent="0.3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1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3.5" hidden="1" x14ac:dyDescent="0.3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3.5" hidden="1" x14ac:dyDescent="0.3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3.5" hidden="1" x14ac:dyDescent="0.3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3.5" hidden="1" x14ac:dyDescent="0.3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58" hidden="1" x14ac:dyDescent="0.3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58" hidden="1" x14ac:dyDescent="0.3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29" hidden="1" x14ac:dyDescent="0.3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3.5" hidden="1" x14ac:dyDescent="0.3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3.5" hidden="1" x14ac:dyDescent="0.3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3.5" hidden="1" x14ac:dyDescent="0.3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29" hidden="1" x14ac:dyDescent="0.3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29" hidden="1" x14ac:dyDescent="0.3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3.5" hidden="1" x14ac:dyDescent="0.3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3.5" hidden="1" x14ac:dyDescent="0.3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58" hidden="1" x14ac:dyDescent="0.3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29" hidden="1" x14ac:dyDescent="0.3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58" hidden="1" x14ac:dyDescent="0.3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3.5" hidden="1" x14ac:dyDescent="0.3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3.5" hidden="1" x14ac:dyDescent="0.3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29" hidden="1" x14ac:dyDescent="0.3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3.5" hidden="1" x14ac:dyDescent="0.3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3.5" hidden="1" x14ac:dyDescent="0.3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3.5" hidden="1" x14ac:dyDescent="0.3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58" hidden="1" x14ac:dyDescent="0.3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29" hidden="1" x14ac:dyDescent="0.3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3.5" hidden="1" x14ac:dyDescent="0.3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3.5" hidden="1" x14ac:dyDescent="0.3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3.5" hidden="1" x14ac:dyDescent="0.3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3.5" hidden="1" x14ac:dyDescent="0.3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3.5" hidden="1" x14ac:dyDescent="0.3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58" hidden="1" x14ac:dyDescent="0.3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58" hidden="1" x14ac:dyDescent="0.3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3.5" hidden="1" x14ac:dyDescent="0.3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2.5" hidden="1" x14ac:dyDescent="0.3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58" hidden="1" x14ac:dyDescent="0.3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3.5" hidden="1" x14ac:dyDescent="0.3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3.5" hidden="1" x14ac:dyDescent="0.3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29" hidden="1" x14ac:dyDescent="0.3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3.5" hidden="1" x14ac:dyDescent="0.3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3.5" hidden="1" x14ac:dyDescent="0.3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3.5" hidden="1" x14ac:dyDescent="0.3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3.5" hidden="1" x14ac:dyDescent="0.3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3.5" hidden="1" x14ac:dyDescent="0.3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58" hidden="1" x14ac:dyDescent="0.3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3.5" hidden="1" x14ac:dyDescent="0.3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29" hidden="1" x14ac:dyDescent="0.3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3.5" hidden="1" x14ac:dyDescent="0.3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58" hidden="1" x14ac:dyDescent="0.3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58" hidden="1" x14ac:dyDescent="0.3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3.5" hidden="1" x14ac:dyDescent="0.3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3.5" hidden="1" x14ac:dyDescent="0.3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58" hidden="1" x14ac:dyDescent="0.3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3.5" hidden="1" x14ac:dyDescent="0.3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3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3.5" hidden="1" x14ac:dyDescent="0.3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3.5" hidden="1" x14ac:dyDescent="0.3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3.5" hidden="1" x14ac:dyDescent="0.3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3.5" hidden="1" x14ac:dyDescent="0.3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58" hidden="1" x14ac:dyDescent="0.3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3.5" hidden="1" x14ac:dyDescent="0.3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3.5" hidden="1" x14ac:dyDescent="0.3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29" hidden="1" x14ac:dyDescent="0.3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3.5" hidden="1" x14ac:dyDescent="0.3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3.5" hidden="1" x14ac:dyDescent="0.3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1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3.5" hidden="1" x14ac:dyDescent="0.3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3.5" hidden="1" x14ac:dyDescent="0.3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29" hidden="1" x14ac:dyDescent="0.3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3.5" hidden="1" x14ac:dyDescent="0.3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3.5" hidden="1" x14ac:dyDescent="0.3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3.5" hidden="1" x14ac:dyDescent="0.3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3.5" hidden="1" x14ac:dyDescent="0.3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29" hidden="1" x14ac:dyDescent="0.3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3.5" hidden="1" x14ac:dyDescent="0.3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29" hidden="1" x14ac:dyDescent="0.3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3.5" hidden="1" x14ac:dyDescent="0.3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3.5" hidden="1" x14ac:dyDescent="0.3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29" hidden="1" x14ac:dyDescent="0.3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3.5" hidden="1" x14ac:dyDescent="0.3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3.5" hidden="1" x14ac:dyDescent="0.3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58" hidden="1" x14ac:dyDescent="0.3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3.5" hidden="1" x14ac:dyDescent="0.3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58" hidden="1" x14ac:dyDescent="0.3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3.5" hidden="1" x14ac:dyDescent="0.3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29" hidden="1" x14ac:dyDescent="0.3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29" hidden="1" x14ac:dyDescent="0.3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3.5" hidden="1" x14ac:dyDescent="0.3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29" hidden="1" x14ac:dyDescent="0.3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29" hidden="1" x14ac:dyDescent="0.3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3.5" hidden="1" x14ac:dyDescent="0.3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3.5" hidden="1" x14ac:dyDescent="0.3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3.5" hidden="1" x14ac:dyDescent="0.3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3.5" hidden="1" x14ac:dyDescent="0.3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43.5" hidden="1" x14ac:dyDescent="0.3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58" hidden="1" x14ac:dyDescent="0.3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29" hidden="1" x14ac:dyDescent="0.3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58" hidden="1" x14ac:dyDescent="0.3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29" hidden="1" x14ac:dyDescent="0.3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29" hidden="1" x14ac:dyDescent="0.3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58" hidden="1" x14ac:dyDescent="0.3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3.5" hidden="1" x14ac:dyDescent="0.3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3.5" hidden="1" x14ac:dyDescent="0.3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29" hidden="1" x14ac:dyDescent="0.3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29" hidden="1" x14ac:dyDescent="0.3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3.5" hidden="1" x14ac:dyDescent="0.3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3.5" hidden="1" x14ac:dyDescent="0.3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3.5" hidden="1" x14ac:dyDescent="0.3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3.5" hidden="1" x14ac:dyDescent="0.3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3.5" hidden="1" x14ac:dyDescent="0.3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3.5" hidden="1" x14ac:dyDescent="0.3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3.5" hidden="1" x14ac:dyDescent="0.3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3.5" hidden="1" x14ac:dyDescent="0.3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3.5" hidden="1" x14ac:dyDescent="0.3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58" hidden="1" x14ac:dyDescent="0.3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3.5" hidden="1" x14ac:dyDescent="0.3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3.5" hidden="1" x14ac:dyDescent="0.3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3.5" hidden="1" x14ac:dyDescent="0.3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3.5" hidden="1" x14ac:dyDescent="0.3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58" hidden="1" x14ac:dyDescent="0.3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3.5" hidden="1" x14ac:dyDescent="0.3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3.5" hidden="1" x14ac:dyDescent="0.3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3.5" hidden="1" x14ac:dyDescent="0.3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3.5" hidden="1" x14ac:dyDescent="0.3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3.5" hidden="1" x14ac:dyDescent="0.3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3.5" hidden="1" x14ac:dyDescent="0.3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3.5" hidden="1" x14ac:dyDescent="0.3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3.5" hidden="1" x14ac:dyDescent="0.3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29" hidden="1" x14ac:dyDescent="0.3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29" hidden="1" x14ac:dyDescent="0.3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1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3.5" hidden="1" x14ac:dyDescent="0.3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3.5" hidden="1" x14ac:dyDescent="0.3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3.5" hidden="1" x14ac:dyDescent="0.3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58" hidden="1" x14ac:dyDescent="0.3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3.5" hidden="1" x14ac:dyDescent="0.3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3.5" hidden="1" x14ac:dyDescent="0.3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29" hidden="1" x14ac:dyDescent="0.3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58" hidden="1" x14ac:dyDescent="0.3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58" hidden="1" x14ac:dyDescent="0.3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3.5" hidden="1" x14ac:dyDescent="0.3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3.5" hidden="1" x14ac:dyDescent="0.3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3.5" hidden="1" x14ac:dyDescent="0.3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3.5" hidden="1" x14ac:dyDescent="0.3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3.5" hidden="1" x14ac:dyDescent="0.3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29" hidden="1" x14ac:dyDescent="0.3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3.5" hidden="1" x14ac:dyDescent="0.3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3.5" hidden="1" x14ac:dyDescent="0.3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3.5" hidden="1" x14ac:dyDescent="0.3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3.5" hidden="1" x14ac:dyDescent="0.3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3.5" hidden="1" x14ac:dyDescent="0.3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3.5" hidden="1" x14ac:dyDescent="0.3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3.5" hidden="1" x14ac:dyDescent="0.3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58" hidden="1" x14ac:dyDescent="0.3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3.5" hidden="1" x14ac:dyDescent="0.3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29" hidden="1" x14ac:dyDescent="0.3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29" hidden="1" x14ac:dyDescent="0.3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3.5" hidden="1" x14ac:dyDescent="0.3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58" hidden="1" x14ac:dyDescent="0.3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3.5" hidden="1" x14ac:dyDescent="0.3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29" hidden="1" x14ac:dyDescent="0.3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3.5" hidden="1" x14ac:dyDescent="0.3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3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3.5" hidden="1" x14ac:dyDescent="0.3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29" hidden="1" x14ac:dyDescent="0.3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58" hidden="1" x14ac:dyDescent="0.3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58" hidden="1" x14ac:dyDescent="0.3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3.5" hidden="1" x14ac:dyDescent="0.3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3.5" hidden="1" x14ac:dyDescent="0.3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3.5" hidden="1" x14ac:dyDescent="0.3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3.5" hidden="1" x14ac:dyDescent="0.3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3.5" hidden="1" x14ac:dyDescent="0.3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29" hidden="1" x14ac:dyDescent="0.3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58" hidden="1" x14ac:dyDescent="0.3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29" hidden="1" x14ac:dyDescent="0.3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58" hidden="1" x14ac:dyDescent="0.3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3.5" hidden="1" x14ac:dyDescent="0.3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3.5" hidden="1" x14ac:dyDescent="0.3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3.5" hidden="1" x14ac:dyDescent="0.3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29" hidden="1" x14ac:dyDescent="0.3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3.5" hidden="1" x14ac:dyDescent="0.3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58" hidden="1" x14ac:dyDescent="0.3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3.5" hidden="1" x14ac:dyDescent="0.3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87" hidden="1" x14ac:dyDescent="0.3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3.5" hidden="1" x14ac:dyDescent="0.3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58" hidden="1" x14ac:dyDescent="0.3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3.5" hidden="1" x14ac:dyDescent="0.3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29" hidden="1" x14ac:dyDescent="0.3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3.5" hidden="1" x14ac:dyDescent="0.3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3.5" hidden="1" x14ac:dyDescent="0.3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58" hidden="1" x14ac:dyDescent="0.3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58" hidden="1" x14ac:dyDescent="0.3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3.5" hidden="1" x14ac:dyDescent="0.3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3.5" hidden="1" x14ac:dyDescent="0.3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58" hidden="1" x14ac:dyDescent="0.3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1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3.5" hidden="1" x14ac:dyDescent="0.3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58" hidden="1" x14ac:dyDescent="0.3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29" hidden="1" x14ac:dyDescent="0.3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3.5" hidden="1" x14ac:dyDescent="0.3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3.5" hidden="1" x14ac:dyDescent="0.3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3.5" hidden="1" x14ac:dyDescent="0.3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3.5" hidden="1" x14ac:dyDescent="0.3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58" hidden="1" x14ac:dyDescent="0.3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58" hidden="1" x14ac:dyDescent="0.3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3.5" hidden="1" x14ac:dyDescent="0.3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3.5" hidden="1" x14ac:dyDescent="0.3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3.5" hidden="1" x14ac:dyDescent="0.3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3.5" hidden="1" x14ac:dyDescent="0.3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3.5" hidden="1" x14ac:dyDescent="0.3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58" hidden="1" x14ac:dyDescent="0.3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3.5" hidden="1" x14ac:dyDescent="0.3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3.5" hidden="1" x14ac:dyDescent="0.3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58" hidden="1" x14ac:dyDescent="0.3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3.5" hidden="1" x14ac:dyDescent="0.3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3.5" hidden="1" x14ac:dyDescent="0.3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3.5" hidden="1" x14ac:dyDescent="0.3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58" hidden="1" x14ac:dyDescent="0.3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3.5" hidden="1" x14ac:dyDescent="0.3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29" hidden="1" x14ac:dyDescent="0.3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3.5" hidden="1" x14ac:dyDescent="0.3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58" hidden="1" x14ac:dyDescent="0.3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3.5" hidden="1" x14ac:dyDescent="0.3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3.5" hidden="1" x14ac:dyDescent="0.3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3.5" hidden="1" x14ac:dyDescent="0.3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3.5" hidden="1" x14ac:dyDescent="0.3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3.5" hidden="1" x14ac:dyDescent="0.3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58" hidden="1" x14ac:dyDescent="0.3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3.5" hidden="1" x14ac:dyDescent="0.3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3.5" hidden="1" x14ac:dyDescent="0.3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58" hidden="1" x14ac:dyDescent="0.3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3.5" hidden="1" x14ac:dyDescent="0.3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3.5" hidden="1" x14ac:dyDescent="0.3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29" hidden="1" x14ac:dyDescent="0.3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58" hidden="1" x14ac:dyDescent="0.3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3.5" hidden="1" x14ac:dyDescent="0.3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3.5" hidden="1" x14ac:dyDescent="0.3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3.5" hidden="1" x14ac:dyDescent="0.3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3.5" hidden="1" x14ac:dyDescent="0.3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58" hidden="1" x14ac:dyDescent="0.3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3.5" hidden="1" x14ac:dyDescent="0.3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3.5" hidden="1" x14ac:dyDescent="0.3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3.5" hidden="1" x14ac:dyDescent="0.3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3.5" hidden="1" x14ac:dyDescent="0.3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58" hidden="1" x14ac:dyDescent="0.3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3.5" hidden="1" x14ac:dyDescent="0.3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3.5" hidden="1" x14ac:dyDescent="0.3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3.5" hidden="1" x14ac:dyDescent="0.3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3.5" hidden="1" x14ac:dyDescent="0.3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3.5" hidden="1" x14ac:dyDescent="0.3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58" hidden="1" x14ac:dyDescent="0.3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3.5" hidden="1" x14ac:dyDescent="0.3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29" hidden="1" x14ac:dyDescent="0.3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3.5" hidden="1" x14ac:dyDescent="0.3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3.5" hidden="1" x14ac:dyDescent="0.3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29" hidden="1" x14ac:dyDescent="0.3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29" hidden="1" x14ac:dyDescent="0.3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3.5" hidden="1" x14ac:dyDescent="0.3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58" hidden="1" x14ac:dyDescent="0.3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3.5" hidden="1" x14ac:dyDescent="0.3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1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29" hidden="1" x14ac:dyDescent="0.3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3.5" hidden="1" x14ac:dyDescent="0.3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3.5" hidden="1" x14ac:dyDescent="0.3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58" hidden="1" x14ac:dyDescent="0.3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3.5" hidden="1" x14ac:dyDescent="0.3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58" hidden="1" x14ac:dyDescent="0.3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3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29" hidden="1" x14ac:dyDescent="0.3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3.5" hidden="1" x14ac:dyDescent="0.3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29" hidden="1" x14ac:dyDescent="0.3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3.5" hidden="1" x14ac:dyDescent="0.3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58" hidden="1" x14ac:dyDescent="0.3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3.5" hidden="1" x14ac:dyDescent="0.3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3.5" hidden="1" x14ac:dyDescent="0.3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58" hidden="1" x14ac:dyDescent="0.3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3.5" hidden="1" x14ac:dyDescent="0.3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3.5" hidden="1" x14ac:dyDescent="0.3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3.5" hidden="1" x14ac:dyDescent="0.3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58" hidden="1" x14ac:dyDescent="0.3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3.5" hidden="1" x14ac:dyDescent="0.3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3.5" hidden="1" x14ac:dyDescent="0.3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3.5" hidden="1" x14ac:dyDescent="0.3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3.5" hidden="1" x14ac:dyDescent="0.3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58" hidden="1" x14ac:dyDescent="0.3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3.5" hidden="1" x14ac:dyDescent="0.3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58" hidden="1" x14ac:dyDescent="0.3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58" hidden="1" x14ac:dyDescent="0.3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29" hidden="1" x14ac:dyDescent="0.3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3.5" hidden="1" x14ac:dyDescent="0.3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3.5" hidden="1" x14ac:dyDescent="0.3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3.5" hidden="1" x14ac:dyDescent="0.3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3.5" hidden="1" x14ac:dyDescent="0.3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3.5" hidden="1" x14ac:dyDescent="0.3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29" hidden="1" x14ac:dyDescent="0.3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58" hidden="1" x14ac:dyDescent="0.3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3.5" hidden="1" x14ac:dyDescent="0.3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29" hidden="1" x14ac:dyDescent="0.3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3.5" hidden="1" x14ac:dyDescent="0.3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58" hidden="1" x14ac:dyDescent="0.3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3.5" hidden="1" x14ac:dyDescent="0.3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3.5" hidden="1" x14ac:dyDescent="0.3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3.5" hidden="1" x14ac:dyDescent="0.3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58" hidden="1" x14ac:dyDescent="0.3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3.5" hidden="1" x14ac:dyDescent="0.3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3.5" hidden="1" x14ac:dyDescent="0.3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3.5" hidden="1" x14ac:dyDescent="0.3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3.5" hidden="1" x14ac:dyDescent="0.3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29" hidden="1" x14ac:dyDescent="0.3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3.5" hidden="1" x14ac:dyDescent="0.3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3.5" hidden="1" x14ac:dyDescent="0.3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3.5" hidden="1" x14ac:dyDescent="0.3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3.5" hidden="1" x14ac:dyDescent="0.3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3.5" hidden="1" x14ac:dyDescent="0.3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3.5" hidden="1" x14ac:dyDescent="0.3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29" hidden="1" x14ac:dyDescent="0.3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29" hidden="1" x14ac:dyDescent="0.3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3.5" hidden="1" x14ac:dyDescent="0.3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3.5" hidden="1" x14ac:dyDescent="0.3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3.5" hidden="1" x14ac:dyDescent="0.3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29" hidden="1" x14ac:dyDescent="0.3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3.5" hidden="1" x14ac:dyDescent="0.3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3.5" hidden="1" x14ac:dyDescent="0.3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3.5" hidden="1" x14ac:dyDescent="0.3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58" hidden="1" x14ac:dyDescent="0.3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1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3.5" hidden="1" x14ac:dyDescent="0.3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3.5" hidden="1" x14ac:dyDescent="0.3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29" hidden="1" x14ac:dyDescent="0.3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3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3.5" hidden="1" x14ac:dyDescent="0.3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3.5" hidden="1" x14ac:dyDescent="0.3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29" hidden="1" x14ac:dyDescent="0.3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29" hidden="1" x14ac:dyDescent="0.3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3.5" hidden="1" x14ac:dyDescent="0.3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58" hidden="1" x14ac:dyDescent="0.3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3.5" hidden="1" x14ac:dyDescent="0.3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58" hidden="1" x14ac:dyDescent="0.3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3.5" hidden="1" x14ac:dyDescent="0.3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58" hidden="1" x14ac:dyDescent="0.3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3.5" hidden="1" x14ac:dyDescent="0.3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3.5" hidden="1" x14ac:dyDescent="0.3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43.5" hidden="1" x14ac:dyDescent="0.3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3.5" hidden="1" x14ac:dyDescent="0.3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58" hidden="1" x14ac:dyDescent="0.3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3.5" hidden="1" x14ac:dyDescent="0.3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3.5" hidden="1" x14ac:dyDescent="0.3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58" hidden="1" x14ac:dyDescent="0.3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58" hidden="1" x14ac:dyDescent="0.3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58" hidden="1" x14ac:dyDescent="0.3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3.5" hidden="1" x14ac:dyDescent="0.3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29" hidden="1" x14ac:dyDescent="0.3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3.5" hidden="1" x14ac:dyDescent="0.3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3.5" hidden="1" x14ac:dyDescent="0.3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58" hidden="1" x14ac:dyDescent="0.3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3.5" hidden="1" x14ac:dyDescent="0.3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3.5" hidden="1" x14ac:dyDescent="0.3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29" hidden="1" x14ac:dyDescent="0.3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3.5" hidden="1" x14ac:dyDescent="0.3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3.5" hidden="1" x14ac:dyDescent="0.3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58" hidden="1" x14ac:dyDescent="0.3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3.5" hidden="1" x14ac:dyDescent="0.3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3.5" hidden="1" x14ac:dyDescent="0.3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3.5" hidden="1" x14ac:dyDescent="0.3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58" hidden="1" x14ac:dyDescent="0.3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3.5" hidden="1" x14ac:dyDescent="0.3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3.5" hidden="1" x14ac:dyDescent="0.3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29" hidden="1" x14ac:dyDescent="0.3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3.5" hidden="1" x14ac:dyDescent="0.3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29" hidden="1" x14ac:dyDescent="0.3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3.5" hidden="1" x14ac:dyDescent="0.3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3.5" hidden="1" x14ac:dyDescent="0.3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43.5" hidden="1" x14ac:dyDescent="0.3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3.5" hidden="1" x14ac:dyDescent="0.3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58" hidden="1" x14ac:dyDescent="0.3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58" hidden="1" x14ac:dyDescent="0.3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58" hidden="1" x14ac:dyDescent="0.3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3.5" hidden="1" x14ac:dyDescent="0.3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3.5" hidden="1" x14ac:dyDescent="0.3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3.5" hidden="1" x14ac:dyDescent="0.3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43.5" hidden="1" x14ac:dyDescent="0.3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29" hidden="1" x14ac:dyDescent="0.3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3.5" hidden="1" x14ac:dyDescent="0.3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3.5" hidden="1" x14ac:dyDescent="0.3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3.5" hidden="1" x14ac:dyDescent="0.3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3.5" hidden="1" x14ac:dyDescent="0.3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58" hidden="1" x14ac:dyDescent="0.3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3.5" hidden="1" x14ac:dyDescent="0.3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3.5" hidden="1" x14ac:dyDescent="0.3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3.5" hidden="1" x14ac:dyDescent="0.3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1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idden="1" x14ac:dyDescent="0.3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3.5" hidden="1" x14ac:dyDescent="0.3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58" hidden="1" x14ac:dyDescent="0.3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3.5" hidden="1" x14ac:dyDescent="0.3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3.5" hidden="1" x14ac:dyDescent="0.3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3.5" hidden="1" x14ac:dyDescent="0.3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3.5" hidden="1" x14ac:dyDescent="0.3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3.5" hidden="1" x14ac:dyDescent="0.3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58" hidden="1" x14ac:dyDescent="0.3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29" hidden="1" x14ac:dyDescent="0.3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3.5" hidden="1" x14ac:dyDescent="0.3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3.5" hidden="1" x14ac:dyDescent="0.3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3.5" hidden="1" x14ac:dyDescent="0.3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58" hidden="1" x14ac:dyDescent="0.3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29" hidden="1" x14ac:dyDescent="0.3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3.5" hidden="1" x14ac:dyDescent="0.3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3.5" hidden="1" x14ac:dyDescent="0.3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3.5" hidden="1" x14ac:dyDescent="0.3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3.5" hidden="1" x14ac:dyDescent="0.3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3.5" hidden="1" x14ac:dyDescent="0.3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58" hidden="1" x14ac:dyDescent="0.3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3.5" hidden="1" x14ac:dyDescent="0.3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3.5" hidden="1" x14ac:dyDescent="0.3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58" hidden="1" x14ac:dyDescent="0.3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3.5" hidden="1" x14ac:dyDescent="0.3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29" hidden="1" x14ac:dyDescent="0.3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3.5" hidden="1" x14ac:dyDescent="0.3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29" hidden="1" x14ac:dyDescent="0.3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3.5" hidden="1" x14ac:dyDescent="0.3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3.5" hidden="1" x14ac:dyDescent="0.3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58" hidden="1" x14ac:dyDescent="0.3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3.5" hidden="1" x14ac:dyDescent="0.3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3.5" hidden="1" x14ac:dyDescent="0.3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3.5" hidden="1" x14ac:dyDescent="0.3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3.5" hidden="1" x14ac:dyDescent="0.3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3.5" hidden="1" x14ac:dyDescent="0.3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58" hidden="1" x14ac:dyDescent="0.3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3.5" hidden="1" x14ac:dyDescent="0.3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58" hidden="1" x14ac:dyDescent="0.3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3.5" hidden="1" x14ac:dyDescent="0.3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29" hidden="1" x14ac:dyDescent="0.3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3.5" hidden="1" x14ac:dyDescent="0.3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58" hidden="1" x14ac:dyDescent="0.3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3.5" hidden="1" x14ac:dyDescent="0.3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3.5" hidden="1" x14ac:dyDescent="0.3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58" hidden="1" x14ac:dyDescent="0.3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3.5" hidden="1" x14ac:dyDescent="0.3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3.5" hidden="1" x14ac:dyDescent="0.3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3.5" hidden="1" x14ac:dyDescent="0.3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3.5" hidden="1" x14ac:dyDescent="0.3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3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58" hidden="1" x14ac:dyDescent="0.3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3.5" hidden="1" x14ac:dyDescent="0.3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3.5" hidden="1" x14ac:dyDescent="0.3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29" hidden="1" x14ac:dyDescent="0.3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3.5" hidden="1" x14ac:dyDescent="0.3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43.5" hidden="1" x14ac:dyDescent="0.3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3.5" hidden="1" x14ac:dyDescent="0.3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3.5" hidden="1" x14ac:dyDescent="0.3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58" hidden="1" x14ac:dyDescent="0.3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43.5" hidden="1" x14ac:dyDescent="0.3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29" hidden="1" x14ac:dyDescent="0.3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3.5" hidden="1" x14ac:dyDescent="0.3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3.5" hidden="1" x14ac:dyDescent="0.3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1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29" hidden="1" x14ac:dyDescent="0.3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3.5" hidden="1" x14ac:dyDescent="0.3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3.5" hidden="1" x14ac:dyDescent="0.3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3.5" hidden="1" x14ac:dyDescent="0.3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58" hidden="1" x14ac:dyDescent="0.3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29" hidden="1" x14ac:dyDescent="0.3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3.5" hidden="1" x14ac:dyDescent="0.3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3.5" hidden="1" x14ac:dyDescent="0.3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3.5" hidden="1" x14ac:dyDescent="0.3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3.5" hidden="1" x14ac:dyDescent="0.3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58" hidden="1" x14ac:dyDescent="0.3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58" hidden="1" x14ac:dyDescent="0.3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3.5" hidden="1" x14ac:dyDescent="0.3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3.5" hidden="1" x14ac:dyDescent="0.3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29" hidden="1" x14ac:dyDescent="0.3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3.5" hidden="1" x14ac:dyDescent="0.3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3.5" hidden="1" x14ac:dyDescent="0.3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29" hidden="1" x14ac:dyDescent="0.3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3.5" hidden="1" x14ac:dyDescent="0.3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3.5" hidden="1" x14ac:dyDescent="0.3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58" hidden="1" x14ac:dyDescent="0.3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3.5" hidden="1" x14ac:dyDescent="0.3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3.5" hidden="1" x14ac:dyDescent="0.3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3.5" hidden="1" x14ac:dyDescent="0.3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3.5" hidden="1" x14ac:dyDescent="0.3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29" hidden="1" x14ac:dyDescent="0.3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58" hidden="1" x14ac:dyDescent="0.3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3.5" hidden="1" x14ac:dyDescent="0.3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58" hidden="1" x14ac:dyDescent="0.3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3.5" hidden="1" x14ac:dyDescent="0.3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3.5" hidden="1" x14ac:dyDescent="0.3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43.5" hidden="1" x14ac:dyDescent="0.3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3.5" hidden="1" x14ac:dyDescent="0.3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58" hidden="1" x14ac:dyDescent="0.3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3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3.5" hidden="1" x14ac:dyDescent="0.3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58" hidden="1" x14ac:dyDescent="0.3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3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3.5" hidden="1" x14ac:dyDescent="0.3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3.5" hidden="1" x14ac:dyDescent="0.3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3.5" hidden="1" x14ac:dyDescent="0.3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29" hidden="1" x14ac:dyDescent="0.3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3.5" hidden="1" x14ac:dyDescent="0.3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3.5" hidden="1" x14ac:dyDescent="0.3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29" hidden="1" x14ac:dyDescent="0.3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3.5" hidden="1" x14ac:dyDescent="0.3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58" hidden="1" x14ac:dyDescent="0.3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3.5" hidden="1" x14ac:dyDescent="0.3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29" hidden="1" x14ac:dyDescent="0.3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3.5" hidden="1" x14ac:dyDescent="0.3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3.5" hidden="1" x14ac:dyDescent="0.3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29" hidden="1" x14ac:dyDescent="0.3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3.5" hidden="1" x14ac:dyDescent="0.3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58" hidden="1" x14ac:dyDescent="0.3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29" hidden="1" x14ac:dyDescent="0.3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43.5" hidden="1" x14ac:dyDescent="0.3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58" hidden="1" x14ac:dyDescent="0.3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3.5" hidden="1" x14ac:dyDescent="0.3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3.5" hidden="1" x14ac:dyDescent="0.3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3.5" hidden="1" x14ac:dyDescent="0.3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3.5" hidden="1" x14ac:dyDescent="0.3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58" hidden="1" x14ac:dyDescent="0.3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3.5" hidden="1" x14ac:dyDescent="0.3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3.5" hidden="1" x14ac:dyDescent="0.3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1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72.5" hidden="1" x14ac:dyDescent="0.3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3.5" hidden="1" x14ac:dyDescent="0.3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3.5" hidden="1" x14ac:dyDescent="0.3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29" hidden="1" x14ac:dyDescent="0.3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58" hidden="1" x14ac:dyDescent="0.3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3.5" hidden="1" x14ac:dyDescent="0.3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3.5" hidden="1" x14ac:dyDescent="0.3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58" hidden="1" x14ac:dyDescent="0.3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3.5" hidden="1" x14ac:dyDescent="0.3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3.5" hidden="1" x14ac:dyDescent="0.3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3.5" hidden="1" x14ac:dyDescent="0.3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3.5" hidden="1" x14ac:dyDescent="0.3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3.5" hidden="1" x14ac:dyDescent="0.3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3.5" hidden="1" x14ac:dyDescent="0.3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58" hidden="1" x14ac:dyDescent="0.3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58" hidden="1" x14ac:dyDescent="0.3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58" hidden="1" x14ac:dyDescent="0.3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58" hidden="1" x14ac:dyDescent="0.3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29" hidden="1" x14ac:dyDescent="0.3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29" hidden="1" x14ac:dyDescent="0.3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3.5" hidden="1" x14ac:dyDescent="0.3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3.5" hidden="1" x14ac:dyDescent="0.3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29" hidden="1" x14ac:dyDescent="0.3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3.5" hidden="1" x14ac:dyDescent="0.3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3.5" hidden="1" x14ac:dyDescent="0.3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29" hidden="1" x14ac:dyDescent="0.3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3.5" hidden="1" x14ac:dyDescent="0.3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3.5" hidden="1" x14ac:dyDescent="0.3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3.5" hidden="1" x14ac:dyDescent="0.3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3.5" hidden="1" x14ac:dyDescent="0.3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3.5" hidden="1" x14ac:dyDescent="0.3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3.5" hidden="1" x14ac:dyDescent="0.3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29" hidden="1" x14ac:dyDescent="0.3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58" hidden="1" x14ac:dyDescent="0.3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58" hidden="1" x14ac:dyDescent="0.3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58" hidden="1" x14ac:dyDescent="0.3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72.5" hidden="1" x14ac:dyDescent="0.3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3.5" hidden="1" x14ac:dyDescent="0.3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29" hidden="1" x14ac:dyDescent="0.3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3.5" hidden="1" x14ac:dyDescent="0.3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3.5" hidden="1" x14ac:dyDescent="0.3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3.5" hidden="1" x14ac:dyDescent="0.3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3.5" hidden="1" x14ac:dyDescent="0.3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3.5" hidden="1" x14ac:dyDescent="0.3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3.5" hidden="1" x14ac:dyDescent="0.3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3.5" hidden="1" x14ac:dyDescent="0.3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58" hidden="1" x14ac:dyDescent="0.3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3.5" hidden="1" x14ac:dyDescent="0.3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3.5" hidden="1" x14ac:dyDescent="0.3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3.5" hidden="1" x14ac:dyDescent="0.3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3.5" hidden="1" x14ac:dyDescent="0.3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58" hidden="1" x14ac:dyDescent="0.3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58" hidden="1" x14ac:dyDescent="0.3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3.5" hidden="1" x14ac:dyDescent="0.3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3.5" hidden="1" x14ac:dyDescent="0.3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3.5" hidden="1" x14ac:dyDescent="0.3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3.5" hidden="1" x14ac:dyDescent="0.3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3.5" hidden="1" x14ac:dyDescent="0.3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29" hidden="1" x14ac:dyDescent="0.3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3.5" hidden="1" x14ac:dyDescent="0.3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3.5" hidden="1" x14ac:dyDescent="0.3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29" hidden="1" x14ac:dyDescent="0.3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29" hidden="1" x14ac:dyDescent="0.3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3.5" hidden="1" x14ac:dyDescent="0.3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1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3.5" hidden="1" x14ac:dyDescent="0.3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29" hidden="1" x14ac:dyDescent="0.3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3.5" hidden="1" x14ac:dyDescent="0.3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3.5" hidden="1" x14ac:dyDescent="0.3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3.5" hidden="1" x14ac:dyDescent="0.3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3.5" hidden="1" x14ac:dyDescent="0.3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29" hidden="1" x14ac:dyDescent="0.3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3.5" hidden="1" x14ac:dyDescent="0.3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3.5" hidden="1" x14ac:dyDescent="0.3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3.5" hidden="1" x14ac:dyDescent="0.3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3.5" hidden="1" x14ac:dyDescent="0.3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3.5" hidden="1" x14ac:dyDescent="0.3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58" hidden="1" x14ac:dyDescent="0.3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43.5" hidden="1" x14ac:dyDescent="0.3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29" hidden="1" x14ac:dyDescent="0.3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3.5" hidden="1" x14ac:dyDescent="0.3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58" hidden="1" x14ac:dyDescent="0.3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29" hidden="1" x14ac:dyDescent="0.3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3.5" hidden="1" x14ac:dyDescent="0.3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3.5" hidden="1" x14ac:dyDescent="0.3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3.5" hidden="1" x14ac:dyDescent="0.3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43.5" hidden="1" x14ac:dyDescent="0.3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3.5" hidden="1" x14ac:dyDescent="0.3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58" hidden="1" x14ac:dyDescent="0.3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3.5" hidden="1" x14ac:dyDescent="0.3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3.5" hidden="1" x14ac:dyDescent="0.3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58" hidden="1" x14ac:dyDescent="0.3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3.5" hidden="1" x14ac:dyDescent="0.3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3.5" hidden="1" x14ac:dyDescent="0.3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3.5" hidden="1" x14ac:dyDescent="0.3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3.5" hidden="1" x14ac:dyDescent="0.3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3.5" hidden="1" x14ac:dyDescent="0.3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3.5" hidden="1" x14ac:dyDescent="0.3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58" hidden="1" x14ac:dyDescent="0.3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3.5" hidden="1" x14ac:dyDescent="0.3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58" hidden="1" x14ac:dyDescent="0.3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3.5" hidden="1" x14ac:dyDescent="0.3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29" hidden="1" x14ac:dyDescent="0.3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58" hidden="1" x14ac:dyDescent="0.3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58" hidden="1" x14ac:dyDescent="0.3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3.5" hidden="1" x14ac:dyDescent="0.3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29" hidden="1" x14ac:dyDescent="0.3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3.5" hidden="1" x14ac:dyDescent="0.3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29" hidden="1" x14ac:dyDescent="0.3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3.5" hidden="1" x14ac:dyDescent="0.3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3.5" hidden="1" x14ac:dyDescent="0.3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3.5" hidden="1" x14ac:dyDescent="0.3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3.5" hidden="1" x14ac:dyDescent="0.3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3.5" hidden="1" x14ac:dyDescent="0.3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3.5" hidden="1" x14ac:dyDescent="0.3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3.5" hidden="1" x14ac:dyDescent="0.3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3.5" hidden="1" x14ac:dyDescent="0.3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29" hidden="1" x14ac:dyDescent="0.3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58" hidden="1" x14ac:dyDescent="0.3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58" hidden="1" x14ac:dyDescent="0.3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3.5" hidden="1" x14ac:dyDescent="0.3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29" hidden="1" x14ac:dyDescent="0.3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3.5" hidden="1" x14ac:dyDescent="0.3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3.5" hidden="1" x14ac:dyDescent="0.3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3.5" hidden="1" x14ac:dyDescent="0.3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29" hidden="1" x14ac:dyDescent="0.3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3.5" hidden="1" x14ac:dyDescent="0.3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58" hidden="1" x14ac:dyDescent="0.3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3.5" hidden="1" x14ac:dyDescent="0.3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1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3.5" hidden="1" x14ac:dyDescent="0.3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3.5" hidden="1" x14ac:dyDescent="0.3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3.5" hidden="1" x14ac:dyDescent="0.3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3.5" hidden="1" x14ac:dyDescent="0.3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3.5" hidden="1" x14ac:dyDescent="0.3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58" hidden="1" x14ac:dyDescent="0.3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3.5" hidden="1" x14ac:dyDescent="0.3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3.5" hidden="1" x14ac:dyDescent="0.3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29" hidden="1" x14ac:dyDescent="0.3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3.5" hidden="1" x14ac:dyDescent="0.3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3.5" hidden="1" x14ac:dyDescent="0.3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58" hidden="1" x14ac:dyDescent="0.3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3.5" hidden="1" x14ac:dyDescent="0.3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58" hidden="1" x14ac:dyDescent="0.3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3.5" hidden="1" x14ac:dyDescent="0.3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58" hidden="1" x14ac:dyDescent="0.3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3.5" hidden="1" x14ac:dyDescent="0.3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3.5" hidden="1" x14ac:dyDescent="0.3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3.5" hidden="1" x14ac:dyDescent="0.3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43.5" hidden="1" x14ac:dyDescent="0.3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3.5" hidden="1" x14ac:dyDescent="0.3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3.5" hidden="1" x14ac:dyDescent="0.3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29" hidden="1" x14ac:dyDescent="0.3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58" hidden="1" x14ac:dyDescent="0.3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3.5" hidden="1" x14ac:dyDescent="0.3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58" hidden="1" x14ac:dyDescent="0.3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3.5" hidden="1" x14ac:dyDescent="0.3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3.5" hidden="1" x14ac:dyDescent="0.3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3.5" hidden="1" x14ac:dyDescent="0.3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3.5" hidden="1" x14ac:dyDescent="0.3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3.5" hidden="1" x14ac:dyDescent="0.3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3.5" hidden="1" x14ac:dyDescent="0.3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29" hidden="1" x14ac:dyDescent="0.3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3.5" hidden="1" x14ac:dyDescent="0.3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3.5" hidden="1" x14ac:dyDescent="0.3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3.5" hidden="1" x14ac:dyDescent="0.3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3.5" hidden="1" x14ac:dyDescent="0.3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3.5" hidden="1" x14ac:dyDescent="0.3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58" hidden="1" x14ac:dyDescent="0.3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58" hidden="1" x14ac:dyDescent="0.3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3.5" hidden="1" x14ac:dyDescent="0.3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3.5" hidden="1" x14ac:dyDescent="0.3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3.5" hidden="1" x14ac:dyDescent="0.3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3.5" hidden="1" x14ac:dyDescent="0.3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3.5" hidden="1" x14ac:dyDescent="0.3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3.5" hidden="1" x14ac:dyDescent="0.3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29" hidden="1" x14ac:dyDescent="0.3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3.5" hidden="1" x14ac:dyDescent="0.3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3.5" hidden="1" x14ac:dyDescent="0.3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3.5" hidden="1" x14ac:dyDescent="0.3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3.5" hidden="1" x14ac:dyDescent="0.3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29" hidden="1" x14ac:dyDescent="0.3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43.5" hidden="1" x14ac:dyDescent="0.3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3.5" hidden="1" x14ac:dyDescent="0.3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3.5" hidden="1" x14ac:dyDescent="0.3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3.5" hidden="1" x14ac:dyDescent="0.3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58" hidden="1" x14ac:dyDescent="0.3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3.5" hidden="1" x14ac:dyDescent="0.3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3.5" hidden="1" x14ac:dyDescent="0.3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29" hidden="1" x14ac:dyDescent="0.3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3.5" hidden="1" x14ac:dyDescent="0.3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3.5" hidden="1" x14ac:dyDescent="0.3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3.5" hidden="1" x14ac:dyDescent="0.3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3.5" hidden="1" x14ac:dyDescent="0.3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1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3.5" hidden="1" x14ac:dyDescent="0.3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3.5" hidden="1" x14ac:dyDescent="0.3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3.5" hidden="1" x14ac:dyDescent="0.3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3.5" hidden="1" x14ac:dyDescent="0.3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29" hidden="1" x14ac:dyDescent="0.3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58" hidden="1" x14ac:dyDescent="0.3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3.5" hidden="1" x14ac:dyDescent="0.3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3.5" hidden="1" x14ac:dyDescent="0.3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3.5" hidden="1" x14ac:dyDescent="0.3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43.5" hidden="1" x14ac:dyDescent="0.3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29" hidden="1" x14ac:dyDescent="0.3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3.5" hidden="1" x14ac:dyDescent="0.3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3.5" hidden="1" x14ac:dyDescent="0.3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58" hidden="1" x14ac:dyDescent="0.3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3.5" hidden="1" x14ac:dyDescent="0.3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58" hidden="1" x14ac:dyDescent="0.3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3.5" hidden="1" x14ac:dyDescent="0.3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3.5" hidden="1" x14ac:dyDescent="0.3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58" hidden="1" x14ac:dyDescent="0.3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3.5" hidden="1" x14ac:dyDescent="0.3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58" hidden="1" x14ac:dyDescent="0.3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3.5" hidden="1" x14ac:dyDescent="0.3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29" hidden="1" x14ac:dyDescent="0.3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58" hidden="1" x14ac:dyDescent="0.3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3.5" hidden="1" x14ac:dyDescent="0.3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3.5" hidden="1" x14ac:dyDescent="0.3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3.5" hidden="1" x14ac:dyDescent="0.3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3.5" hidden="1" x14ac:dyDescent="0.3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3.5" hidden="1" x14ac:dyDescent="0.3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3.5" hidden="1" x14ac:dyDescent="0.3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3.5" hidden="1" x14ac:dyDescent="0.3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3.5" hidden="1" x14ac:dyDescent="0.3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3.5" hidden="1" x14ac:dyDescent="0.3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29" hidden="1" x14ac:dyDescent="0.3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3.5" hidden="1" x14ac:dyDescent="0.3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3.5" hidden="1" x14ac:dyDescent="0.3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3.5" hidden="1" x14ac:dyDescent="0.3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3.5" hidden="1" x14ac:dyDescent="0.3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58" hidden="1" x14ac:dyDescent="0.3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43.5" hidden="1" x14ac:dyDescent="0.3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43.5" hidden="1" x14ac:dyDescent="0.3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58" hidden="1" x14ac:dyDescent="0.3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58" hidden="1" x14ac:dyDescent="0.3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58" hidden="1" x14ac:dyDescent="0.3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3.5" hidden="1" x14ac:dyDescent="0.3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3.5" hidden="1" x14ac:dyDescent="0.3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3.5" hidden="1" x14ac:dyDescent="0.3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3.5" hidden="1" x14ac:dyDescent="0.3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3.5" hidden="1" x14ac:dyDescent="0.3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3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58" hidden="1" x14ac:dyDescent="0.3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3.5" hidden="1" x14ac:dyDescent="0.3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29" hidden="1" x14ac:dyDescent="0.3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29" hidden="1" x14ac:dyDescent="0.3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3.5" hidden="1" x14ac:dyDescent="0.3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29" hidden="1" x14ac:dyDescent="0.3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58" hidden="1" x14ac:dyDescent="0.3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3.5" hidden="1" x14ac:dyDescent="0.3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29" hidden="1" x14ac:dyDescent="0.3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29" hidden="1" x14ac:dyDescent="0.3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3.5" hidden="1" x14ac:dyDescent="0.3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58" hidden="1" x14ac:dyDescent="0.3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29" hidden="1" x14ac:dyDescent="0.3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3.5" hidden="1" x14ac:dyDescent="0.3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1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58" hidden="1" x14ac:dyDescent="0.3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3.5" hidden="1" x14ac:dyDescent="0.3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3.5" hidden="1" x14ac:dyDescent="0.3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58" hidden="1" x14ac:dyDescent="0.3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3.5" hidden="1" x14ac:dyDescent="0.3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3.5" hidden="1" x14ac:dyDescent="0.3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58" hidden="1" x14ac:dyDescent="0.3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29" hidden="1" x14ac:dyDescent="0.3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29" hidden="1" x14ac:dyDescent="0.3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29" hidden="1" x14ac:dyDescent="0.3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58" hidden="1" x14ac:dyDescent="0.3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3.5" hidden="1" x14ac:dyDescent="0.3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58" hidden="1" x14ac:dyDescent="0.3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58" hidden="1" x14ac:dyDescent="0.3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58" hidden="1" x14ac:dyDescent="0.3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3.5" hidden="1" x14ac:dyDescent="0.3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3.5" hidden="1" x14ac:dyDescent="0.3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3.5" hidden="1" x14ac:dyDescent="0.3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3.5" hidden="1" x14ac:dyDescent="0.3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3.5" hidden="1" x14ac:dyDescent="0.3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3.5" hidden="1" x14ac:dyDescent="0.3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3.5" hidden="1" x14ac:dyDescent="0.3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3.5" hidden="1" x14ac:dyDescent="0.3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3.5" hidden="1" x14ac:dyDescent="0.3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3.5" hidden="1" x14ac:dyDescent="0.3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58" hidden="1" x14ac:dyDescent="0.3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58" hidden="1" x14ac:dyDescent="0.3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3.5" hidden="1" x14ac:dyDescent="0.3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3.5" hidden="1" x14ac:dyDescent="0.3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3.5" hidden="1" x14ac:dyDescent="0.3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idden="1" x14ac:dyDescent="0.3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3.5" hidden="1" x14ac:dyDescent="0.3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43.5" hidden="1" x14ac:dyDescent="0.3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3.5" hidden="1" x14ac:dyDescent="0.3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3.5" hidden="1" x14ac:dyDescent="0.3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43.5" hidden="1" x14ac:dyDescent="0.3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3.5" hidden="1" x14ac:dyDescent="0.3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3.5" hidden="1" x14ac:dyDescent="0.3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58" hidden="1" x14ac:dyDescent="0.3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58" hidden="1" x14ac:dyDescent="0.3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3.5" hidden="1" x14ac:dyDescent="0.3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58" hidden="1" x14ac:dyDescent="0.3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29" hidden="1" x14ac:dyDescent="0.3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3.5" hidden="1" x14ac:dyDescent="0.3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29" hidden="1" x14ac:dyDescent="0.3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3.5" hidden="1" x14ac:dyDescent="0.3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29" hidden="1" x14ac:dyDescent="0.3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3.5" hidden="1" x14ac:dyDescent="0.3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3.5" hidden="1" x14ac:dyDescent="0.3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58" hidden="1" x14ac:dyDescent="0.3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43.5" hidden="1" x14ac:dyDescent="0.3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58" hidden="1" x14ac:dyDescent="0.3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58" hidden="1" x14ac:dyDescent="0.3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3.5" hidden="1" x14ac:dyDescent="0.3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3.5" hidden="1" x14ac:dyDescent="0.3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58" hidden="1" x14ac:dyDescent="0.3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3.5" hidden="1" x14ac:dyDescent="0.3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3.5" hidden="1" x14ac:dyDescent="0.3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3.5" hidden="1" x14ac:dyDescent="0.3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29" hidden="1" x14ac:dyDescent="0.3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3.5" hidden="1" x14ac:dyDescent="0.3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3.5" hidden="1" x14ac:dyDescent="0.3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3.5" hidden="1" x14ac:dyDescent="0.3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29" hidden="1" x14ac:dyDescent="0.3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1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3.5" hidden="1" x14ac:dyDescent="0.3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3.5" hidden="1" x14ac:dyDescent="0.3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3.5" hidden="1" x14ac:dyDescent="0.3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3.5" hidden="1" x14ac:dyDescent="0.3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3.5" hidden="1" x14ac:dyDescent="0.3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58" hidden="1" x14ac:dyDescent="0.3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3.5" hidden="1" x14ac:dyDescent="0.3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29" hidden="1" x14ac:dyDescent="0.3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58" hidden="1" x14ac:dyDescent="0.3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3.5" hidden="1" x14ac:dyDescent="0.3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3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3.5" hidden="1" x14ac:dyDescent="0.3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3.5" hidden="1" x14ac:dyDescent="0.3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3.5" hidden="1" x14ac:dyDescent="0.3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3.5" hidden="1" x14ac:dyDescent="0.3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3.5" hidden="1" x14ac:dyDescent="0.3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58" hidden="1" x14ac:dyDescent="0.3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3.5" hidden="1" x14ac:dyDescent="0.3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58" hidden="1" x14ac:dyDescent="0.3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3.5" hidden="1" x14ac:dyDescent="0.3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3.5" hidden="1" x14ac:dyDescent="0.3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3.5" hidden="1" x14ac:dyDescent="0.3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29" hidden="1" x14ac:dyDescent="0.3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3.5" hidden="1" x14ac:dyDescent="0.3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58" hidden="1" x14ac:dyDescent="0.3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3.5" hidden="1" x14ac:dyDescent="0.3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3.5" hidden="1" x14ac:dyDescent="0.3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43.5" hidden="1" x14ac:dyDescent="0.3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3.5" hidden="1" x14ac:dyDescent="0.3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3.5" hidden="1" x14ac:dyDescent="0.3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3.5" hidden="1" x14ac:dyDescent="0.3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3.5" hidden="1" x14ac:dyDescent="0.3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29" hidden="1" x14ac:dyDescent="0.3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3.5" hidden="1" x14ac:dyDescent="0.3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58" hidden="1" x14ac:dyDescent="0.3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3.5" hidden="1" x14ac:dyDescent="0.3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3.5" hidden="1" x14ac:dyDescent="0.3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58" hidden="1" x14ac:dyDescent="0.3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idden="1" x14ac:dyDescent="0.3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3.5" hidden="1" x14ac:dyDescent="0.3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3.5" hidden="1" x14ac:dyDescent="0.3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29" hidden="1" x14ac:dyDescent="0.3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3.5" hidden="1" x14ac:dyDescent="0.3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58" hidden="1" x14ac:dyDescent="0.3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58" hidden="1" x14ac:dyDescent="0.3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3.5" hidden="1" x14ac:dyDescent="0.3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3.5" hidden="1" x14ac:dyDescent="0.3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3.5" hidden="1" x14ac:dyDescent="0.3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3.5" hidden="1" x14ac:dyDescent="0.3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3.5" hidden="1" x14ac:dyDescent="0.3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3.5" hidden="1" x14ac:dyDescent="0.3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3.5" hidden="1" x14ac:dyDescent="0.3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3.5" hidden="1" x14ac:dyDescent="0.3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58" hidden="1" x14ac:dyDescent="0.3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3.5" hidden="1" x14ac:dyDescent="0.3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3.5" hidden="1" x14ac:dyDescent="0.3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3.5" hidden="1" x14ac:dyDescent="0.3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58" hidden="1" x14ac:dyDescent="0.3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58" hidden="1" x14ac:dyDescent="0.3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3.5" hidden="1" x14ac:dyDescent="0.3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29" hidden="1" x14ac:dyDescent="0.3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43.5" hidden="1" x14ac:dyDescent="0.3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3.5" hidden="1" x14ac:dyDescent="0.3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3.5" hidden="1" x14ac:dyDescent="0.3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1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3.5" hidden="1" x14ac:dyDescent="0.3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58" hidden="1" x14ac:dyDescent="0.3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29" hidden="1" x14ac:dyDescent="0.3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3.5" hidden="1" x14ac:dyDescent="0.3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3.5" hidden="1" x14ac:dyDescent="0.3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3.5" hidden="1" x14ac:dyDescent="0.3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3.5" hidden="1" x14ac:dyDescent="0.3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3.5" hidden="1" x14ac:dyDescent="0.3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3.5" hidden="1" x14ac:dyDescent="0.3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3.5" hidden="1" x14ac:dyDescent="0.3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3.5" hidden="1" x14ac:dyDescent="0.3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3.5" hidden="1" x14ac:dyDescent="0.3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58" hidden="1" x14ac:dyDescent="0.3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58" hidden="1" x14ac:dyDescent="0.3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3.5" hidden="1" x14ac:dyDescent="0.3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29" hidden="1" x14ac:dyDescent="0.3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3.5" hidden="1" x14ac:dyDescent="0.3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58" hidden="1" x14ac:dyDescent="0.3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3.5" hidden="1" x14ac:dyDescent="0.3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3.5" hidden="1" x14ac:dyDescent="0.3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3.5" hidden="1" x14ac:dyDescent="0.3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29" hidden="1" x14ac:dyDescent="0.3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3.5" hidden="1" x14ac:dyDescent="0.3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29" hidden="1" x14ac:dyDescent="0.3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3.5" hidden="1" x14ac:dyDescent="0.3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29" hidden="1" x14ac:dyDescent="0.3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3.5" hidden="1" x14ac:dyDescent="0.3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58" hidden="1" x14ac:dyDescent="0.3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3.5" hidden="1" x14ac:dyDescent="0.3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3.5" hidden="1" x14ac:dyDescent="0.3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3.5" hidden="1" x14ac:dyDescent="0.3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58" hidden="1" x14ac:dyDescent="0.3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3.5" hidden="1" x14ac:dyDescent="0.3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3.5" hidden="1" x14ac:dyDescent="0.3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29" hidden="1" x14ac:dyDescent="0.3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58" hidden="1" x14ac:dyDescent="0.3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3.5" hidden="1" x14ac:dyDescent="0.3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3.5" hidden="1" x14ac:dyDescent="0.3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29" hidden="1" x14ac:dyDescent="0.3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43.5" hidden="1" x14ac:dyDescent="0.3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58" hidden="1" x14ac:dyDescent="0.3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3.5" hidden="1" x14ac:dyDescent="0.3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29" hidden="1" x14ac:dyDescent="0.3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3.5" hidden="1" x14ac:dyDescent="0.3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3.5" hidden="1" x14ac:dyDescent="0.3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58" hidden="1" x14ac:dyDescent="0.3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3.5" hidden="1" x14ac:dyDescent="0.3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3.5" hidden="1" x14ac:dyDescent="0.3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58" hidden="1" x14ac:dyDescent="0.3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3.5" hidden="1" x14ac:dyDescent="0.3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58" hidden="1" x14ac:dyDescent="0.3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3.5" hidden="1" x14ac:dyDescent="0.3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3.5" hidden="1" x14ac:dyDescent="0.3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3.5" hidden="1" x14ac:dyDescent="0.3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3.5" hidden="1" x14ac:dyDescent="0.3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3.5" hidden="1" x14ac:dyDescent="0.3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3.5" hidden="1" x14ac:dyDescent="0.3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29" hidden="1" x14ac:dyDescent="0.3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3.5" hidden="1" x14ac:dyDescent="0.3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3.5" hidden="1" x14ac:dyDescent="0.3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3.5" hidden="1" x14ac:dyDescent="0.3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3.5" hidden="1" x14ac:dyDescent="0.3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3.5" hidden="1" x14ac:dyDescent="0.3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3.5" hidden="1" x14ac:dyDescent="0.3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1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58" hidden="1" x14ac:dyDescent="0.3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3.5" hidden="1" x14ac:dyDescent="0.3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3.5" hidden="1" x14ac:dyDescent="0.3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3.5" hidden="1" x14ac:dyDescent="0.3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29" hidden="1" x14ac:dyDescent="0.3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3.5" hidden="1" x14ac:dyDescent="0.3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3.5" hidden="1" x14ac:dyDescent="0.3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3.5" hidden="1" x14ac:dyDescent="0.3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3.5" hidden="1" x14ac:dyDescent="0.3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3.5" hidden="1" x14ac:dyDescent="0.3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3.5" hidden="1" x14ac:dyDescent="0.3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58" hidden="1" x14ac:dyDescent="0.3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29" hidden="1" x14ac:dyDescent="0.3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3.5" hidden="1" x14ac:dyDescent="0.3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3.5" hidden="1" x14ac:dyDescent="0.3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58" hidden="1" x14ac:dyDescent="0.3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29" hidden="1" x14ac:dyDescent="0.3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58" hidden="1" x14ac:dyDescent="0.3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58" hidden="1" x14ac:dyDescent="0.3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3.5" hidden="1" x14ac:dyDescent="0.3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3.5" hidden="1" x14ac:dyDescent="0.3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3.5" hidden="1" x14ac:dyDescent="0.3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3.5" hidden="1" x14ac:dyDescent="0.3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58" hidden="1" x14ac:dyDescent="0.3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29" hidden="1" x14ac:dyDescent="0.3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58" hidden="1" x14ac:dyDescent="0.3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3.5" hidden="1" x14ac:dyDescent="0.3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3.5" hidden="1" x14ac:dyDescent="0.3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3.5" hidden="1" x14ac:dyDescent="0.3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3.5" hidden="1" x14ac:dyDescent="0.3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idden="1" x14ac:dyDescent="0.3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29" hidden="1" x14ac:dyDescent="0.3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3.5" hidden="1" x14ac:dyDescent="0.3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3.5" hidden="1" x14ac:dyDescent="0.3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idden="1" x14ac:dyDescent="0.3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58" hidden="1" x14ac:dyDescent="0.3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3.5" hidden="1" x14ac:dyDescent="0.3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3.5" hidden="1" x14ac:dyDescent="0.3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3.5" hidden="1" x14ac:dyDescent="0.3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3.5" hidden="1" x14ac:dyDescent="0.3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3.5" hidden="1" x14ac:dyDescent="0.3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3.5" hidden="1" x14ac:dyDescent="0.3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58" hidden="1" x14ac:dyDescent="0.3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29" hidden="1" x14ac:dyDescent="0.3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3.5" hidden="1" x14ac:dyDescent="0.3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3.5" hidden="1" x14ac:dyDescent="0.3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3.5" hidden="1" x14ac:dyDescent="0.3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58" hidden="1" x14ac:dyDescent="0.3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58" hidden="1" x14ac:dyDescent="0.3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58" hidden="1" x14ac:dyDescent="0.3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58" hidden="1" x14ac:dyDescent="0.3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3.5" hidden="1" x14ac:dyDescent="0.3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3.5" hidden="1" x14ac:dyDescent="0.3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3.5" hidden="1" x14ac:dyDescent="0.3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58" hidden="1" x14ac:dyDescent="0.3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3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3.5" hidden="1" x14ac:dyDescent="0.3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3.5" hidden="1" x14ac:dyDescent="0.3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3.5" hidden="1" x14ac:dyDescent="0.3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3.5" hidden="1" x14ac:dyDescent="0.3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3.5" hidden="1" x14ac:dyDescent="0.3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3.5" hidden="1" x14ac:dyDescent="0.3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3.5" hidden="1" x14ac:dyDescent="0.3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29" hidden="1" x14ac:dyDescent="0.3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1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3.5" hidden="1" x14ac:dyDescent="0.3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58" hidden="1" x14ac:dyDescent="0.3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29" hidden="1" x14ac:dyDescent="0.3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3.5" hidden="1" x14ac:dyDescent="0.3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3.5" hidden="1" x14ac:dyDescent="0.3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58" hidden="1" x14ac:dyDescent="0.3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3.5" hidden="1" x14ac:dyDescent="0.3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58" hidden="1" x14ac:dyDescent="0.3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3.5" hidden="1" x14ac:dyDescent="0.3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3.5" hidden="1" x14ac:dyDescent="0.3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3.5" hidden="1" x14ac:dyDescent="0.3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3.5" hidden="1" x14ac:dyDescent="0.3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3.5" hidden="1" x14ac:dyDescent="0.3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3.5" hidden="1" x14ac:dyDescent="0.3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29" hidden="1" x14ac:dyDescent="0.3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3.5" hidden="1" x14ac:dyDescent="0.3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29" hidden="1" x14ac:dyDescent="0.3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3.5" hidden="1" x14ac:dyDescent="0.3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3.5" hidden="1" x14ac:dyDescent="0.3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3.5" hidden="1" x14ac:dyDescent="0.3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3.5" hidden="1" x14ac:dyDescent="0.3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29" hidden="1" x14ac:dyDescent="0.3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3.5" hidden="1" x14ac:dyDescent="0.3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3.5" hidden="1" x14ac:dyDescent="0.3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58" hidden="1" x14ac:dyDescent="0.3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29" hidden="1" x14ac:dyDescent="0.3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3.5" hidden="1" x14ac:dyDescent="0.3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72.5" hidden="1" x14ac:dyDescent="0.3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3.5" hidden="1" x14ac:dyDescent="0.3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3.5" hidden="1" x14ac:dyDescent="0.3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58" hidden="1" x14ac:dyDescent="0.3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3.5" hidden="1" x14ac:dyDescent="0.3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3.5" hidden="1" x14ac:dyDescent="0.3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3.5" hidden="1" x14ac:dyDescent="0.3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58" hidden="1" x14ac:dyDescent="0.3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3.5" hidden="1" x14ac:dyDescent="0.3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43.5" hidden="1" x14ac:dyDescent="0.3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3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3.5" hidden="1" x14ac:dyDescent="0.3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29" hidden="1" x14ac:dyDescent="0.3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29" hidden="1" x14ac:dyDescent="0.3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43.5" hidden="1" x14ac:dyDescent="0.3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58" hidden="1" x14ac:dyDescent="0.3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3.5" hidden="1" x14ac:dyDescent="0.3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58" hidden="1" x14ac:dyDescent="0.3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3.5" hidden="1" x14ac:dyDescent="0.3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3.5" hidden="1" x14ac:dyDescent="0.3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72.5" hidden="1" x14ac:dyDescent="0.3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3.5" hidden="1" x14ac:dyDescent="0.3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3.5" hidden="1" x14ac:dyDescent="0.3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3.5" hidden="1" x14ac:dyDescent="0.3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43.5" hidden="1" x14ac:dyDescent="0.3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29" hidden="1" x14ac:dyDescent="0.3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3.5" hidden="1" x14ac:dyDescent="0.3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58" hidden="1" x14ac:dyDescent="0.3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3.5" hidden="1" x14ac:dyDescent="0.3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3.5" hidden="1" x14ac:dyDescent="0.3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3.5" hidden="1" x14ac:dyDescent="0.3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3.5" hidden="1" x14ac:dyDescent="0.3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3.5" hidden="1" x14ac:dyDescent="0.3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29" hidden="1" x14ac:dyDescent="0.3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3.5" hidden="1" x14ac:dyDescent="0.3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3.5" hidden="1" x14ac:dyDescent="0.3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3.5" hidden="1" x14ac:dyDescent="0.3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1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3.5" hidden="1" x14ac:dyDescent="0.3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3.5" hidden="1" x14ac:dyDescent="0.3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3.5" hidden="1" x14ac:dyDescent="0.3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3.5" hidden="1" x14ac:dyDescent="0.3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29" hidden="1" x14ac:dyDescent="0.3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58" hidden="1" x14ac:dyDescent="0.3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3.5" hidden="1" x14ac:dyDescent="0.3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58" hidden="1" x14ac:dyDescent="0.3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29" hidden="1" x14ac:dyDescent="0.3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3.5" hidden="1" x14ac:dyDescent="0.3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29" hidden="1" x14ac:dyDescent="0.3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3.5" hidden="1" x14ac:dyDescent="0.3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3.5" hidden="1" x14ac:dyDescent="0.3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3.5" hidden="1" x14ac:dyDescent="0.3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3.5" hidden="1" x14ac:dyDescent="0.3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3.5" hidden="1" x14ac:dyDescent="0.3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3.5" hidden="1" x14ac:dyDescent="0.3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3.5" hidden="1" x14ac:dyDescent="0.3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3.5" hidden="1" x14ac:dyDescent="0.3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3.5" hidden="1" x14ac:dyDescent="0.3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3.5" hidden="1" x14ac:dyDescent="0.3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3.5" hidden="1" x14ac:dyDescent="0.3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3.5" hidden="1" x14ac:dyDescent="0.3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58" hidden="1" x14ac:dyDescent="0.3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3.5" hidden="1" x14ac:dyDescent="0.3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58" hidden="1" x14ac:dyDescent="0.3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3.5" hidden="1" x14ac:dyDescent="0.3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29" hidden="1" x14ac:dyDescent="0.3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3.5" hidden="1" x14ac:dyDescent="0.3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29" hidden="1" x14ac:dyDescent="0.3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3.5" hidden="1" x14ac:dyDescent="0.3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3.5" hidden="1" x14ac:dyDescent="0.3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3.5" hidden="1" x14ac:dyDescent="0.3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29" hidden="1" x14ac:dyDescent="0.3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3.5" hidden="1" x14ac:dyDescent="0.3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3.5" hidden="1" x14ac:dyDescent="0.3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29" hidden="1" x14ac:dyDescent="0.3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3.5" hidden="1" x14ac:dyDescent="0.3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58" hidden="1" x14ac:dyDescent="0.3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3.5" hidden="1" x14ac:dyDescent="0.3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58" hidden="1" x14ac:dyDescent="0.3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58" hidden="1" x14ac:dyDescent="0.3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3.5" hidden="1" x14ac:dyDescent="0.3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3.5" hidden="1" x14ac:dyDescent="0.3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3.5" hidden="1" x14ac:dyDescent="0.3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58" hidden="1" x14ac:dyDescent="0.3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58" hidden="1" x14ac:dyDescent="0.3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3.5" hidden="1" x14ac:dyDescent="0.3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3.5" hidden="1" x14ac:dyDescent="0.3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3.5" hidden="1" x14ac:dyDescent="0.3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3.5" hidden="1" x14ac:dyDescent="0.3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3.5" hidden="1" x14ac:dyDescent="0.3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58" hidden="1" x14ac:dyDescent="0.3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3.5" hidden="1" x14ac:dyDescent="0.3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idden="1" x14ac:dyDescent="0.3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58" hidden="1" x14ac:dyDescent="0.3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3.5" hidden="1" x14ac:dyDescent="0.3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3.5" hidden="1" x14ac:dyDescent="0.3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3.5" hidden="1" x14ac:dyDescent="0.3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3.5" hidden="1" x14ac:dyDescent="0.3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3.5" hidden="1" x14ac:dyDescent="0.3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3.5" hidden="1" x14ac:dyDescent="0.3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3.5" hidden="1" x14ac:dyDescent="0.3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3.5" hidden="1" x14ac:dyDescent="0.3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1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58" hidden="1" x14ac:dyDescent="0.3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3.5" hidden="1" x14ac:dyDescent="0.3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3.5" hidden="1" x14ac:dyDescent="0.3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3.5" hidden="1" x14ac:dyDescent="0.3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58" hidden="1" x14ac:dyDescent="0.3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58" hidden="1" x14ac:dyDescent="0.3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58" hidden="1" x14ac:dyDescent="0.3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43.5" hidden="1" x14ac:dyDescent="0.3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58" hidden="1" x14ac:dyDescent="0.3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58" hidden="1" x14ac:dyDescent="0.3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58" hidden="1" x14ac:dyDescent="0.3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3.5" hidden="1" x14ac:dyDescent="0.3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3.5" hidden="1" x14ac:dyDescent="0.3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29" hidden="1" x14ac:dyDescent="0.3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43.5" hidden="1" x14ac:dyDescent="0.3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58" hidden="1" x14ac:dyDescent="0.3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idden="1" x14ac:dyDescent="0.3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3.5" hidden="1" x14ac:dyDescent="0.3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3.5" hidden="1" x14ac:dyDescent="0.3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58" hidden="1" x14ac:dyDescent="0.3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58" hidden="1" x14ac:dyDescent="0.3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3.5" hidden="1" x14ac:dyDescent="0.3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3.5" hidden="1" x14ac:dyDescent="0.3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58" hidden="1" x14ac:dyDescent="0.3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58" hidden="1" x14ac:dyDescent="0.3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3.5" hidden="1" x14ac:dyDescent="0.3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3.5" hidden="1" x14ac:dyDescent="0.3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3.5" hidden="1" x14ac:dyDescent="0.3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3.5" hidden="1" x14ac:dyDescent="0.3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58" hidden="1" x14ac:dyDescent="0.3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3.5" hidden="1" x14ac:dyDescent="0.3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58" hidden="1" x14ac:dyDescent="0.3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3.5" hidden="1" x14ac:dyDescent="0.3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3.5" hidden="1" x14ac:dyDescent="0.3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3.5" hidden="1" x14ac:dyDescent="0.3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3.5" hidden="1" x14ac:dyDescent="0.3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3.5" hidden="1" x14ac:dyDescent="0.3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3.5" hidden="1" x14ac:dyDescent="0.3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58" hidden="1" x14ac:dyDescent="0.3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3.5" hidden="1" x14ac:dyDescent="0.3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58" hidden="1" x14ac:dyDescent="0.3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3.5" hidden="1" x14ac:dyDescent="0.3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43.5" hidden="1" x14ac:dyDescent="0.3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58" hidden="1" x14ac:dyDescent="0.3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3.5" hidden="1" x14ac:dyDescent="0.3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3.5" hidden="1" x14ac:dyDescent="0.3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3.5" hidden="1" x14ac:dyDescent="0.3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idden="1" x14ac:dyDescent="0.3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3.5" hidden="1" x14ac:dyDescent="0.3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3.5" hidden="1" x14ac:dyDescent="0.3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58" hidden="1" x14ac:dyDescent="0.3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58" hidden="1" x14ac:dyDescent="0.3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58" hidden="1" x14ac:dyDescent="0.3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58" hidden="1" x14ac:dyDescent="0.3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3.5" hidden="1" x14ac:dyDescent="0.3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43.5" hidden="1" x14ac:dyDescent="0.3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58" hidden="1" x14ac:dyDescent="0.3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3.5" hidden="1" x14ac:dyDescent="0.3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3.5" hidden="1" x14ac:dyDescent="0.3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3.5" hidden="1" x14ac:dyDescent="0.3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3.5" hidden="1" x14ac:dyDescent="0.3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3.5" hidden="1" x14ac:dyDescent="0.3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3.5" hidden="1" x14ac:dyDescent="0.3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3.5" hidden="1" x14ac:dyDescent="0.3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1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3.5" hidden="1" x14ac:dyDescent="0.3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3.5" hidden="1" x14ac:dyDescent="0.3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58" hidden="1" x14ac:dyDescent="0.3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29" hidden="1" x14ac:dyDescent="0.3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29" hidden="1" x14ac:dyDescent="0.3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3.5" hidden="1" x14ac:dyDescent="0.3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3.5" hidden="1" x14ac:dyDescent="0.3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3.5" hidden="1" x14ac:dyDescent="0.3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3.5" hidden="1" x14ac:dyDescent="0.3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3.5" hidden="1" x14ac:dyDescent="0.3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3.5" hidden="1" x14ac:dyDescent="0.3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3.5" hidden="1" x14ac:dyDescent="0.3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idden="1" x14ac:dyDescent="0.3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29" hidden="1" x14ac:dyDescent="0.3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3.5" hidden="1" x14ac:dyDescent="0.3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3.5" hidden="1" x14ac:dyDescent="0.3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3.5" hidden="1" x14ac:dyDescent="0.3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3.5" hidden="1" x14ac:dyDescent="0.3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3.5" hidden="1" x14ac:dyDescent="0.3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58" hidden="1" x14ac:dyDescent="0.3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3.5" hidden="1" x14ac:dyDescent="0.3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3.5" hidden="1" x14ac:dyDescent="0.3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3.5" hidden="1" x14ac:dyDescent="0.3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3.5" hidden="1" x14ac:dyDescent="0.3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3.5" hidden="1" x14ac:dyDescent="0.3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58" hidden="1" x14ac:dyDescent="0.3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3.5" hidden="1" x14ac:dyDescent="0.3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58" hidden="1" x14ac:dyDescent="0.3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58" hidden="1" x14ac:dyDescent="0.3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3.5" hidden="1" x14ac:dyDescent="0.3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58" hidden="1" x14ac:dyDescent="0.3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3.5" hidden="1" x14ac:dyDescent="0.3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3.5" hidden="1" x14ac:dyDescent="0.3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29" hidden="1" x14ac:dyDescent="0.3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3.5" hidden="1" x14ac:dyDescent="0.3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43.5" hidden="1" x14ac:dyDescent="0.3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3.5" hidden="1" x14ac:dyDescent="0.3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3.5" hidden="1" x14ac:dyDescent="0.3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3.5" hidden="1" x14ac:dyDescent="0.3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3.5" hidden="1" x14ac:dyDescent="0.3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29" hidden="1" x14ac:dyDescent="0.3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58" x14ac:dyDescent="0.3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3.5" hidden="1" x14ac:dyDescent="0.3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3.5" hidden="1" x14ac:dyDescent="0.3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3.5" hidden="1" x14ac:dyDescent="0.3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3.5" hidden="1" x14ac:dyDescent="0.3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3.5" hidden="1" x14ac:dyDescent="0.3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29" hidden="1" x14ac:dyDescent="0.3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3.5" hidden="1" x14ac:dyDescent="0.3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3.5" x14ac:dyDescent="0.3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58" hidden="1" x14ac:dyDescent="0.3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3.5" hidden="1" x14ac:dyDescent="0.3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3.5" hidden="1" x14ac:dyDescent="0.3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3.5" hidden="1" x14ac:dyDescent="0.3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3.5" hidden="1" x14ac:dyDescent="0.3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3.5" hidden="1" x14ac:dyDescent="0.3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29" x14ac:dyDescent="0.3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3.5" hidden="1" x14ac:dyDescent="0.3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3.5" hidden="1" x14ac:dyDescent="0.3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3.5" hidden="1" x14ac:dyDescent="0.3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3.5" hidden="1" x14ac:dyDescent="0.3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3.5" hidden="1" x14ac:dyDescent="0.3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3.5" hidden="1" x14ac:dyDescent="0.3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3.5" hidden="1" x14ac:dyDescent="0.3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1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58" hidden="1" x14ac:dyDescent="0.3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3.5" hidden="1" x14ac:dyDescent="0.3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58" hidden="1" x14ac:dyDescent="0.3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58" hidden="1" x14ac:dyDescent="0.3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3.5" hidden="1" x14ac:dyDescent="0.3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3.5" hidden="1" x14ac:dyDescent="0.3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58" hidden="1" x14ac:dyDescent="0.3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3.5" hidden="1" x14ac:dyDescent="0.3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3.5" hidden="1" x14ac:dyDescent="0.3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3.5" hidden="1" x14ac:dyDescent="0.3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29" hidden="1" x14ac:dyDescent="0.3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3.5" hidden="1" x14ac:dyDescent="0.3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3.5" hidden="1" x14ac:dyDescent="0.3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3.5" hidden="1" x14ac:dyDescent="0.3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3.5" hidden="1" x14ac:dyDescent="0.3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3.5" hidden="1" x14ac:dyDescent="0.3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58" hidden="1" x14ac:dyDescent="0.3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3.5" hidden="1" x14ac:dyDescent="0.3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58" hidden="1" x14ac:dyDescent="0.3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3.5" hidden="1" x14ac:dyDescent="0.3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58" hidden="1" x14ac:dyDescent="0.3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3.5" hidden="1" x14ac:dyDescent="0.3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3.5" hidden="1" x14ac:dyDescent="0.3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29" hidden="1" x14ac:dyDescent="0.3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3.5" hidden="1" x14ac:dyDescent="0.3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3.5" hidden="1" x14ac:dyDescent="0.3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3.5" hidden="1" x14ac:dyDescent="0.3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29" hidden="1" x14ac:dyDescent="0.3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3.5" hidden="1" x14ac:dyDescent="0.3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58" hidden="1" x14ac:dyDescent="0.3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58" hidden="1" x14ac:dyDescent="0.3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3.5" hidden="1" x14ac:dyDescent="0.3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58" hidden="1" x14ac:dyDescent="0.3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58" hidden="1" x14ac:dyDescent="0.3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3.5" hidden="1" x14ac:dyDescent="0.3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3.5" hidden="1" x14ac:dyDescent="0.3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58" hidden="1" x14ac:dyDescent="0.3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43.5" hidden="1" x14ac:dyDescent="0.3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3.5" hidden="1" x14ac:dyDescent="0.3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58" hidden="1" x14ac:dyDescent="0.3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58" hidden="1" x14ac:dyDescent="0.3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3.5" hidden="1" x14ac:dyDescent="0.3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58" hidden="1" x14ac:dyDescent="0.3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3.5" hidden="1" x14ac:dyDescent="0.3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idden="1" x14ac:dyDescent="0.3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3.5" hidden="1" x14ac:dyDescent="0.3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3.5" hidden="1" x14ac:dyDescent="0.3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3.5" hidden="1" x14ac:dyDescent="0.3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idden="1" x14ac:dyDescent="0.3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3.5" hidden="1" x14ac:dyDescent="0.3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3.5" hidden="1" x14ac:dyDescent="0.3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29" hidden="1" x14ac:dyDescent="0.3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3.5" hidden="1" x14ac:dyDescent="0.3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3.5" hidden="1" x14ac:dyDescent="0.3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3.5" hidden="1" x14ac:dyDescent="0.3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3.5" hidden="1" x14ac:dyDescent="0.3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3.5" hidden="1" x14ac:dyDescent="0.3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29" hidden="1" x14ac:dyDescent="0.3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3.5" hidden="1" x14ac:dyDescent="0.3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58" hidden="1" x14ac:dyDescent="0.3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58" hidden="1" x14ac:dyDescent="0.3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29" hidden="1" x14ac:dyDescent="0.3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29" hidden="1" x14ac:dyDescent="0.3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3.5" hidden="1" x14ac:dyDescent="0.3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1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3.5" hidden="1" x14ac:dyDescent="0.3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3.5" hidden="1" x14ac:dyDescent="0.3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3.5" hidden="1" x14ac:dyDescent="0.3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3.5" hidden="1" x14ac:dyDescent="0.3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3.5" hidden="1" x14ac:dyDescent="0.3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3.5" hidden="1" x14ac:dyDescent="0.3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3.5" hidden="1" x14ac:dyDescent="0.3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58" hidden="1" x14ac:dyDescent="0.3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3.5" hidden="1" x14ac:dyDescent="0.3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3.5" hidden="1" x14ac:dyDescent="0.3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3.5" hidden="1" x14ac:dyDescent="0.3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58" hidden="1" x14ac:dyDescent="0.3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3.5" hidden="1" x14ac:dyDescent="0.3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3.5" hidden="1" x14ac:dyDescent="0.3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58" hidden="1" x14ac:dyDescent="0.3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3.5" hidden="1" x14ac:dyDescent="0.3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3.5" hidden="1" x14ac:dyDescent="0.3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58" hidden="1" x14ac:dyDescent="0.3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3.5" hidden="1" x14ac:dyDescent="0.3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29" hidden="1" x14ac:dyDescent="0.3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3.5" hidden="1" x14ac:dyDescent="0.3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3.5" hidden="1" x14ac:dyDescent="0.3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2.5" hidden="1" x14ac:dyDescent="0.3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3.5" hidden="1" x14ac:dyDescent="0.3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3.5" hidden="1" x14ac:dyDescent="0.3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72.5" hidden="1" x14ac:dyDescent="0.3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29" hidden="1" x14ac:dyDescent="0.3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3.5" hidden="1" x14ac:dyDescent="0.3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58" hidden="1" x14ac:dyDescent="0.3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3.5" hidden="1" x14ac:dyDescent="0.3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3.5" hidden="1" x14ac:dyDescent="0.3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3.5" hidden="1" x14ac:dyDescent="0.3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29" hidden="1" x14ac:dyDescent="0.3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58" hidden="1" x14ac:dyDescent="0.3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3.5" hidden="1" x14ac:dyDescent="0.3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3.5" hidden="1" x14ac:dyDescent="0.3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58" hidden="1" x14ac:dyDescent="0.3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58" hidden="1" x14ac:dyDescent="0.3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3.5" hidden="1" x14ac:dyDescent="0.3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3.5" hidden="1" x14ac:dyDescent="0.3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58" hidden="1" x14ac:dyDescent="0.3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29" hidden="1" x14ac:dyDescent="0.3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58" hidden="1" x14ac:dyDescent="0.3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43.5" hidden="1" x14ac:dyDescent="0.3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58" hidden="1" x14ac:dyDescent="0.3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58" hidden="1" x14ac:dyDescent="0.3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3.5" hidden="1" x14ac:dyDescent="0.3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58" hidden="1" x14ac:dyDescent="0.3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3.5" hidden="1" x14ac:dyDescent="0.3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58" hidden="1" x14ac:dyDescent="0.3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3.5" hidden="1" x14ac:dyDescent="0.3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29" hidden="1" x14ac:dyDescent="0.3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idden="1" x14ac:dyDescent="0.3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3.5" hidden="1" x14ac:dyDescent="0.3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3.5" hidden="1" x14ac:dyDescent="0.3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29" hidden="1" x14ac:dyDescent="0.3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3.5" hidden="1" x14ac:dyDescent="0.3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3.5" hidden="1" x14ac:dyDescent="0.3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3.5" hidden="1" x14ac:dyDescent="0.3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58" hidden="1" x14ac:dyDescent="0.3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3.5" hidden="1" x14ac:dyDescent="0.3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3.5" hidden="1" x14ac:dyDescent="0.3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3.5" hidden="1" x14ac:dyDescent="0.3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58" hidden="1" x14ac:dyDescent="0.3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1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3.5" hidden="1" x14ac:dyDescent="0.3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58" hidden="1" x14ac:dyDescent="0.3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3.5" hidden="1" x14ac:dyDescent="0.3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29" hidden="1" x14ac:dyDescent="0.3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3.5" hidden="1" x14ac:dyDescent="0.3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3.5" hidden="1" x14ac:dyDescent="0.3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3.5" hidden="1" x14ac:dyDescent="0.3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3.5" hidden="1" x14ac:dyDescent="0.3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3.5" hidden="1" x14ac:dyDescent="0.3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3.5" hidden="1" x14ac:dyDescent="0.3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58" hidden="1" x14ac:dyDescent="0.3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58" hidden="1" x14ac:dyDescent="0.3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3.5" hidden="1" x14ac:dyDescent="0.3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58" hidden="1" x14ac:dyDescent="0.3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3.5" hidden="1" x14ac:dyDescent="0.3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43.5" hidden="1" x14ac:dyDescent="0.3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3.5" hidden="1" x14ac:dyDescent="0.3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3.5" hidden="1" x14ac:dyDescent="0.3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58" hidden="1" x14ac:dyDescent="0.3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3.5" hidden="1" x14ac:dyDescent="0.3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58" hidden="1" x14ac:dyDescent="0.3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43.5" hidden="1" x14ac:dyDescent="0.3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3.5" hidden="1" x14ac:dyDescent="0.3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3.5" hidden="1" x14ac:dyDescent="0.3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3.5" hidden="1" x14ac:dyDescent="0.3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58" hidden="1" x14ac:dyDescent="0.3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3.5" hidden="1" x14ac:dyDescent="0.3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3.5" hidden="1" x14ac:dyDescent="0.3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58" hidden="1" x14ac:dyDescent="0.3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58" hidden="1" x14ac:dyDescent="0.3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29" hidden="1" x14ac:dyDescent="0.3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3.5" hidden="1" x14ac:dyDescent="0.3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3.5" hidden="1" x14ac:dyDescent="0.3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58" hidden="1" x14ac:dyDescent="0.3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3.5" hidden="1" x14ac:dyDescent="0.3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idden="1" x14ac:dyDescent="0.3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3.5" hidden="1" x14ac:dyDescent="0.3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3.5" hidden="1" x14ac:dyDescent="0.3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43.5" hidden="1" x14ac:dyDescent="0.3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3.5" hidden="1" x14ac:dyDescent="0.3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3.5" hidden="1" x14ac:dyDescent="0.3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3.5" hidden="1" x14ac:dyDescent="0.3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3.5" hidden="1" x14ac:dyDescent="0.3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3.5" hidden="1" x14ac:dyDescent="0.3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3.5" hidden="1" x14ac:dyDescent="0.3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29" hidden="1" x14ac:dyDescent="0.3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58" hidden="1" x14ac:dyDescent="0.3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3.5" hidden="1" x14ac:dyDescent="0.3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29" hidden="1" x14ac:dyDescent="0.3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idden="1" x14ac:dyDescent="0.3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3.5" hidden="1" x14ac:dyDescent="0.3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43.5" hidden="1" x14ac:dyDescent="0.3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idden="1" x14ac:dyDescent="0.3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72.5" hidden="1" x14ac:dyDescent="0.3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3.5" hidden="1" x14ac:dyDescent="0.3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3.5" hidden="1" x14ac:dyDescent="0.3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58" hidden="1" x14ac:dyDescent="0.3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3.5" hidden="1" x14ac:dyDescent="0.3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29" hidden="1" x14ac:dyDescent="0.3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29" hidden="1" x14ac:dyDescent="0.3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3.5" hidden="1" x14ac:dyDescent="0.3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58" hidden="1" x14ac:dyDescent="0.3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3.5" hidden="1" x14ac:dyDescent="0.3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3.5" hidden="1" x14ac:dyDescent="0.3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1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29" hidden="1" x14ac:dyDescent="0.3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58" hidden="1" x14ac:dyDescent="0.3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3.5" hidden="1" x14ac:dyDescent="0.3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58" hidden="1" x14ac:dyDescent="0.3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58" hidden="1" x14ac:dyDescent="0.3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3.5" hidden="1" x14ac:dyDescent="0.3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58" hidden="1" x14ac:dyDescent="0.3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58" hidden="1" x14ac:dyDescent="0.3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3.5" hidden="1" x14ac:dyDescent="0.3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43.5" hidden="1" x14ac:dyDescent="0.3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3.5" hidden="1" x14ac:dyDescent="0.3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29" hidden="1" x14ac:dyDescent="0.3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3.5" hidden="1" x14ac:dyDescent="0.3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58" hidden="1" x14ac:dyDescent="0.3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3.5" hidden="1" x14ac:dyDescent="0.3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3.5" hidden="1" x14ac:dyDescent="0.3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3.5" hidden="1" x14ac:dyDescent="0.3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3.5" hidden="1" x14ac:dyDescent="0.3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3.5" hidden="1" x14ac:dyDescent="0.3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3.5" hidden="1" x14ac:dyDescent="0.3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29" hidden="1" x14ac:dyDescent="0.3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29" hidden="1" x14ac:dyDescent="0.3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43.5" hidden="1" x14ac:dyDescent="0.3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3.5" hidden="1" x14ac:dyDescent="0.3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58" hidden="1" x14ac:dyDescent="0.3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58" hidden="1" x14ac:dyDescent="0.3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3.5" hidden="1" x14ac:dyDescent="0.3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58" hidden="1" x14ac:dyDescent="0.3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58" hidden="1" x14ac:dyDescent="0.3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3.5" hidden="1" x14ac:dyDescent="0.3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29" hidden="1" x14ac:dyDescent="0.3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3.5" hidden="1" x14ac:dyDescent="0.3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29" hidden="1" x14ac:dyDescent="0.3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43.5" hidden="1" x14ac:dyDescent="0.3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58" hidden="1" x14ac:dyDescent="0.3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3.5" hidden="1" x14ac:dyDescent="0.3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3.5" hidden="1" x14ac:dyDescent="0.3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58" hidden="1" x14ac:dyDescent="0.3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58" hidden="1" x14ac:dyDescent="0.3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58" hidden="1" x14ac:dyDescent="0.3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3.5" hidden="1" x14ac:dyDescent="0.3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58" hidden="1" x14ac:dyDescent="0.3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43.5" hidden="1" x14ac:dyDescent="0.3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3.5" hidden="1" x14ac:dyDescent="0.3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3.5" hidden="1" x14ac:dyDescent="0.3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58" hidden="1" x14ac:dyDescent="0.3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3.5" hidden="1" x14ac:dyDescent="0.3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3.5" hidden="1" x14ac:dyDescent="0.3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3.5" hidden="1" x14ac:dyDescent="0.3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3.5" hidden="1" x14ac:dyDescent="0.3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58" hidden="1" x14ac:dyDescent="0.3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3.5" x14ac:dyDescent="0.3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58" hidden="1" x14ac:dyDescent="0.3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3.5" hidden="1" x14ac:dyDescent="0.3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3.5" hidden="1" x14ac:dyDescent="0.3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3.5" x14ac:dyDescent="0.3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3.5" x14ac:dyDescent="0.3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58" hidden="1" x14ac:dyDescent="0.3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58" hidden="1" x14ac:dyDescent="0.3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3.5" hidden="1" x14ac:dyDescent="0.3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29" hidden="1" x14ac:dyDescent="0.3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58" hidden="1" x14ac:dyDescent="0.3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3.5" hidden="1" x14ac:dyDescent="0.3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58" hidden="1" x14ac:dyDescent="0.3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1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3.5" x14ac:dyDescent="0.3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3.5" hidden="1" x14ac:dyDescent="0.3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43.5" hidden="1" x14ac:dyDescent="0.3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58" hidden="1" x14ac:dyDescent="0.3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3.5" x14ac:dyDescent="0.3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3.5" hidden="1" x14ac:dyDescent="0.3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3.5" hidden="1" x14ac:dyDescent="0.3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3.5" hidden="1" x14ac:dyDescent="0.3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3.5" hidden="1" x14ac:dyDescent="0.3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3.5" hidden="1" x14ac:dyDescent="0.3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58" hidden="1" x14ac:dyDescent="0.3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29" hidden="1" x14ac:dyDescent="0.3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3.5" hidden="1" x14ac:dyDescent="0.3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58" hidden="1" x14ac:dyDescent="0.3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58" hidden="1" x14ac:dyDescent="0.3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3.5" hidden="1" x14ac:dyDescent="0.3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29" hidden="1" x14ac:dyDescent="0.3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3.5" hidden="1" x14ac:dyDescent="0.3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43.5" hidden="1" x14ac:dyDescent="0.3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29" hidden="1" x14ac:dyDescent="0.3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58" hidden="1" x14ac:dyDescent="0.3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43.5" hidden="1" x14ac:dyDescent="0.3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29" hidden="1" x14ac:dyDescent="0.3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58" hidden="1" x14ac:dyDescent="0.3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3.5" hidden="1" x14ac:dyDescent="0.3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3.5" hidden="1" x14ac:dyDescent="0.3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3.5" hidden="1" x14ac:dyDescent="0.3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29" hidden="1" x14ac:dyDescent="0.3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3.5" hidden="1" x14ac:dyDescent="0.3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58" hidden="1" x14ac:dyDescent="0.3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3.5" hidden="1" x14ac:dyDescent="0.3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3.5" hidden="1" x14ac:dyDescent="0.3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3.5" hidden="1" x14ac:dyDescent="0.3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3.5" hidden="1" x14ac:dyDescent="0.3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3.5" hidden="1" x14ac:dyDescent="0.3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3.5" hidden="1" x14ac:dyDescent="0.3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29" hidden="1" x14ac:dyDescent="0.3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58" hidden="1" x14ac:dyDescent="0.3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58" hidden="1" x14ac:dyDescent="0.3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58" hidden="1" x14ac:dyDescent="0.3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58" hidden="1" x14ac:dyDescent="0.3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43.5" hidden="1" x14ac:dyDescent="0.3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3.5" hidden="1" x14ac:dyDescent="0.3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3.5" hidden="1" x14ac:dyDescent="0.3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3.5" hidden="1" x14ac:dyDescent="0.3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3.5" hidden="1" x14ac:dyDescent="0.3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3.5" hidden="1" x14ac:dyDescent="0.3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29" hidden="1" x14ac:dyDescent="0.3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3.5" hidden="1" x14ac:dyDescent="0.3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58" hidden="1" x14ac:dyDescent="0.3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3.5" hidden="1" x14ac:dyDescent="0.3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43.5" hidden="1" x14ac:dyDescent="0.3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3.5" hidden="1" x14ac:dyDescent="0.3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3.5" hidden="1" x14ac:dyDescent="0.3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58" hidden="1" x14ac:dyDescent="0.3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3.5" hidden="1" x14ac:dyDescent="0.3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3.5" hidden="1" x14ac:dyDescent="0.3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43.5" hidden="1" x14ac:dyDescent="0.3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3.5" hidden="1" x14ac:dyDescent="0.3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3.5" hidden="1" x14ac:dyDescent="0.3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3.5" hidden="1" x14ac:dyDescent="0.3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29" hidden="1" x14ac:dyDescent="0.3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29" hidden="1" x14ac:dyDescent="0.3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29" hidden="1" x14ac:dyDescent="0.3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1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3.5" hidden="1" x14ac:dyDescent="0.3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3.5" hidden="1" x14ac:dyDescent="0.3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3.5" hidden="1" x14ac:dyDescent="0.3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3.5" hidden="1" x14ac:dyDescent="0.3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3.5" hidden="1" x14ac:dyDescent="0.3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58" hidden="1" x14ac:dyDescent="0.3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idden="1" x14ac:dyDescent="0.3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3.5" hidden="1" x14ac:dyDescent="0.3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58" hidden="1" x14ac:dyDescent="0.3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3.5" hidden="1" x14ac:dyDescent="0.3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3.5" hidden="1" x14ac:dyDescent="0.3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3.5" hidden="1" x14ac:dyDescent="0.3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58" hidden="1" x14ac:dyDescent="0.3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58" hidden="1" x14ac:dyDescent="0.3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58" hidden="1" x14ac:dyDescent="0.3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58" hidden="1" x14ac:dyDescent="0.3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29" hidden="1" x14ac:dyDescent="0.3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3.5" hidden="1" x14ac:dyDescent="0.3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58" hidden="1" x14ac:dyDescent="0.3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3.5" hidden="1" x14ac:dyDescent="0.3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idden="1" x14ac:dyDescent="0.3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58" hidden="1" x14ac:dyDescent="0.3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29" hidden="1" x14ac:dyDescent="0.3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58" hidden="1" x14ac:dyDescent="0.3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58" hidden="1" x14ac:dyDescent="0.3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72.5" hidden="1" x14ac:dyDescent="0.3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58" hidden="1" x14ac:dyDescent="0.3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3.5" hidden="1" x14ac:dyDescent="0.3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58" hidden="1" x14ac:dyDescent="0.3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3.5" hidden="1" x14ac:dyDescent="0.3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3.5" hidden="1" x14ac:dyDescent="0.3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3.5" hidden="1" x14ac:dyDescent="0.3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3.5" hidden="1" x14ac:dyDescent="0.3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3.5" hidden="1" x14ac:dyDescent="0.3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3.5" hidden="1" x14ac:dyDescent="0.3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3.5" hidden="1" x14ac:dyDescent="0.3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3.5" hidden="1" x14ac:dyDescent="0.3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idden="1" x14ac:dyDescent="0.3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3.5" hidden="1" x14ac:dyDescent="0.3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3.5" hidden="1" x14ac:dyDescent="0.3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3.5" hidden="1" x14ac:dyDescent="0.3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58" hidden="1" x14ac:dyDescent="0.3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3.5" hidden="1" x14ac:dyDescent="0.3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3.5" hidden="1" x14ac:dyDescent="0.3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29" hidden="1" x14ac:dyDescent="0.3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29" hidden="1" x14ac:dyDescent="0.3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3.5" hidden="1" x14ac:dyDescent="0.3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3.5" hidden="1" x14ac:dyDescent="0.3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3.5" hidden="1" x14ac:dyDescent="0.3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3.5" hidden="1" x14ac:dyDescent="0.3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3.5" hidden="1" x14ac:dyDescent="0.3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72.5" hidden="1" x14ac:dyDescent="0.3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3.5" hidden="1" x14ac:dyDescent="0.3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29" hidden="1" x14ac:dyDescent="0.3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58" hidden="1" x14ac:dyDescent="0.3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3.5" hidden="1" x14ac:dyDescent="0.3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58" hidden="1" x14ac:dyDescent="0.3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3.5" hidden="1" x14ac:dyDescent="0.3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3.5" hidden="1" x14ac:dyDescent="0.3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43.5" hidden="1" x14ac:dyDescent="0.3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3.5" hidden="1" x14ac:dyDescent="0.3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3.5" hidden="1" x14ac:dyDescent="0.3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3.5" hidden="1" x14ac:dyDescent="0.3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3.5" hidden="1" x14ac:dyDescent="0.3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1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3.5" hidden="1" x14ac:dyDescent="0.3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3.5" hidden="1" x14ac:dyDescent="0.3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3.5" hidden="1" x14ac:dyDescent="0.3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3.5" hidden="1" x14ac:dyDescent="0.3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3.5" hidden="1" x14ac:dyDescent="0.3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29" hidden="1" x14ac:dyDescent="0.3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58" hidden="1" x14ac:dyDescent="0.3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3.5" hidden="1" x14ac:dyDescent="0.3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3.5" hidden="1" x14ac:dyDescent="0.3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29" hidden="1" x14ac:dyDescent="0.3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43.5" hidden="1" x14ac:dyDescent="0.3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3.5" hidden="1" x14ac:dyDescent="0.3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3.5" hidden="1" x14ac:dyDescent="0.3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43.5" hidden="1" x14ac:dyDescent="0.3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3.5" hidden="1" x14ac:dyDescent="0.3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3.5" hidden="1" x14ac:dyDescent="0.3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3.5" hidden="1" x14ac:dyDescent="0.3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3.5" hidden="1" x14ac:dyDescent="0.3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58" hidden="1" x14ac:dyDescent="0.3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3.5" hidden="1" x14ac:dyDescent="0.3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3.5" hidden="1" x14ac:dyDescent="0.3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58" hidden="1" x14ac:dyDescent="0.3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58" hidden="1" x14ac:dyDescent="0.3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58" hidden="1" x14ac:dyDescent="0.3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3.5" hidden="1" x14ac:dyDescent="0.3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43.5" hidden="1" x14ac:dyDescent="0.3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3.5" hidden="1" x14ac:dyDescent="0.3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3.5" hidden="1" x14ac:dyDescent="0.3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3.5" hidden="1" x14ac:dyDescent="0.3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3.5" hidden="1" x14ac:dyDescent="0.3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43.5" hidden="1" x14ac:dyDescent="0.3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29" hidden="1" x14ac:dyDescent="0.3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58" hidden="1" x14ac:dyDescent="0.3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3.5" hidden="1" x14ac:dyDescent="0.3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3.5" hidden="1" x14ac:dyDescent="0.3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3.5" hidden="1" x14ac:dyDescent="0.3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3.5" hidden="1" x14ac:dyDescent="0.3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3.5" hidden="1" x14ac:dyDescent="0.3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3.5" hidden="1" x14ac:dyDescent="0.3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3.5" hidden="1" x14ac:dyDescent="0.3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3.5" hidden="1" x14ac:dyDescent="0.3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29" hidden="1" x14ac:dyDescent="0.3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29" hidden="1" x14ac:dyDescent="0.3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3.5" hidden="1" x14ac:dyDescent="0.3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3.5" hidden="1" x14ac:dyDescent="0.3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3.5" hidden="1" x14ac:dyDescent="0.3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3.5" hidden="1" x14ac:dyDescent="0.3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3.5" hidden="1" x14ac:dyDescent="0.3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3.5" hidden="1" x14ac:dyDescent="0.3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3.5" hidden="1" x14ac:dyDescent="0.3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58" hidden="1" x14ac:dyDescent="0.3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58" hidden="1" x14ac:dyDescent="0.3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3.5" hidden="1" x14ac:dyDescent="0.3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58" hidden="1" x14ac:dyDescent="0.3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3.5" hidden="1" x14ac:dyDescent="0.3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3.5" hidden="1" x14ac:dyDescent="0.3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58" hidden="1" x14ac:dyDescent="0.3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58" hidden="1" x14ac:dyDescent="0.3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58" hidden="1" x14ac:dyDescent="0.3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58" hidden="1" x14ac:dyDescent="0.3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3.5" hidden="1" x14ac:dyDescent="0.3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58" hidden="1" x14ac:dyDescent="0.3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58" hidden="1" x14ac:dyDescent="0.3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58" hidden="1" x14ac:dyDescent="0.3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1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3.5" hidden="1" x14ac:dyDescent="0.3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3.5" hidden="1" x14ac:dyDescent="0.3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29" hidden="1" x14ac:dyDescent="0.3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3.5" hidden="1" x14ac:dyDescent="0.3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29" hidden="1" x14ac:dyDescent="0.3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3.5" hidden="1" x14ac:dyDescent="0.3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3.5" hidden="1" x14ac:dyDescent="0.3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3.5" hidden="1" x14ac:dyDescent="0.3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58" hidden="1" x14ac:dyDescent="0.3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3.5" hidden="1" x14ac:dyDescent="0.3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3.5" hidden="1" x14ac:dyDescent="0.3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58" hidden="1" x14ac:dyDescent="0.3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3.5" hidden="1" x14ac:dyDescent="0.3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43.5" hidden="1" x14ac:dyDescent="0.3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58" hidden="1" x14ac:dyDescent="0.3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3.5" hidden="1" x14ac:dyDescent="0.3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3.5" hidden="1" x14ac:dyDescent="0.3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3.5" hidden="1" x14ac:dyDescent="0.3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3.5" hidden="1" x14ac:dyDescent="0.3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3.5" hidden="1" x14ac:dyDescent="0.3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58" hidden="1" x14ac:dyDescent="0.3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3.5" hidden="1" x14ac:dyDescent="0.3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43.5" hidden="1" x14ac:dyDescent="0.3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58" hidden="1" x14ac:dyDescent="0.3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3.5" hidden="1" x14ac:dyDescent="0.3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3.5" hidden="1" x14ac:dyDescent="0.3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58" hidden="1" x14ac:dyDescent="0.3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3.5" hidden="1" x14ac:dyDescent="0.3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3.5" hidden="1" x14ac:dyDescent="0.3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3.5" hidden="1" x14ac:dyDescent="0.3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3.5" hidden="1" x14ac:dyDescent="0.3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3.5" hidden="1" x14ac:dyDescent="0.3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3.5" hidden="1" x14ac:dyDescent="0.3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3.5" hidden="1" x14ac:dyDescent="0.3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3.5" hidden="1" x14ac:dyDescent="0.3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58" hidden="1" x14ac:dyDescent="0.3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3.5" hidden="1" x14ac:dyDescent="0.3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3.5" hidden="1" x14ac:dyDescent="0.3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3.5" hidden="1" x14ac:dyDescent="0.3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3.5" hidden="1" x14ac:dyDescent="0.3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3.5" hidden="1" x14ac:dyDescent="0.3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58" hidden="1" x14ac:dyDescent="0.3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3.5" hidden="1" x14ac:dyDescent="0.3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3.5" hidden="1" x14ac:dyDescent="0.3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58" hidden="1" x14ac:dyDescent="0.3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3.5" hidden="1" x14ac:dyDescent="0.3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29" hidden="1" x14ac:dyDescent="0.3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3.5" hidden="1" x14ac:dyDescent="0.3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3.5" hidden="1" x14ac:dyDescent="0.3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3.5" hidden="1" x14ac:dyDescent="0.3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3.5" hidden="1" x14ac:dyDescent="0.3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58" hidden="1" x14ac:dyDescent="0.3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3.5" hidden="1" x14ac:dyDescent="0.3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3.5" hidden="1" x14ac:dyDescent="0.3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29" hidden="1" x14ac:dyDescent="0.3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3.5" hidden="1" x14ac:dyDescent="0.3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3.5" hidden="1" x14ac:dyDescent="0.3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3.5" hidden="1" x14ac:dyDescent="0.3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3.5" hidden="1" x14ac:dyDescent="0.3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3.5" hidden="1" x14ac:dyDescent="0.3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3.5" hidden="1" x14ac:dyDescent="0.3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58" hidden="1" x14ac:dyDescent="0.3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58" hidden="1" x14ac:dyDescent="0.3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3.5" hidden="1" x14ac:dyDescent="0.3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1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29" hidden="1" x14ac:dyDescent="0.3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3.5" hidden="1" x14ac:dyDescent="0.3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58" hidden="1" x14ac:dyDescent="0.3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3.5" hidden="1" x14ac:dyDescent="0.3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58" hidden="1" x14ac:dyDescent="0.3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3.5" hidden="1" x14ac:dyDescent="0.3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3.5" hidden="1" x14ac:dyDescent="0.3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58" hidden="1" x14ac:dyDescent="0.3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3.5" hidden="1" x14ac:dyDescent="0.3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43.5" hidden="1" x14ac:dyDescent="0.3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idden="1" x14ac:dyDescent="0.3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3.5" hidden="1" x14ac:dyDescent="0.3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58" hidden="1" x14ac:dyDescent="0.3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29" hidden="1" x14ac:dyDescent="0.3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3.5" hidden="1" x14ac:dyDescent="0.3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3.5" hidden="1" x14ac:dyDescent="0.3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3.5" hidden="1" x14ac:dyDescent="0.3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3.5" hidden="1" x14ac:dyDescent="0.3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3.5" hidden="1" x14ac:dyDescent="0.3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58" hidden="1" x14ac:dyDescent="0.3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3.5" hidden="1" x14ac:dyDescent="0.3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3.5" hidden="1" x14ac:dyDescent="0.3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3.5" hidden="1" x14ac:dyDescent="0.3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3.5" hidden="1" x14ac:dyDescent="0.3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3.5" hidden="1" x14ac:dyDescent="0.3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3.5" hidden="1" x14ac:dyDescent="0.3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3.5" hidden="1" x14ac:dyDescent="0.3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58" hidden="1" x14ac:dyDescent="0.3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3.5" hidden="1" x14ac:dyDescent="0.3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3.5" hidden="1" x14ac:dyDescent="0.3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3.5" hidden="1" x14ac:dyDescent="0.3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58" hidden="1" x14ac:dyDescent="0.3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3.5" hidden="1" x14ac:dyDescent="0.3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3.5" hidden="1" x14ac:dyDescent="0.3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58" hidden="1" x14ac:dyDescent="0.3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3.5" hidden="1" x14ac:dyDescent="0.3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3.5" hidden="1" x14ac:dyDescent="0.3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3.5" hidden="1" x14ac:dyDescent="0.3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3.5" hidden="1" x14ac:dyDescent="0.3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58" hidden="1" x14ac:dyDescent="0.3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58" hidden="1" x14ac:dyDescent="0.3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58" hidden="1" x14ac:dyDescent="0.3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3.5" hidden="1" x14ac:dyDescent="0.3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58" hidden="1" x14ac:dyDescent="0.3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3.5" hidden="1" x14ac:dyDescent="0.3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3.5" hidden="1" x14ac:dyDescent="0.3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3.5" hidden="1" x14ac:dyDescent="0.3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3.5" hidden="1" x14ac:dyDescent="0.3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87" hidden="1" x14ac:dyDescent="0.3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3.5" hidden="1" x14ac:dyDescent="0.3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43.5" hidden="1" x14ac:dyDescent="0.3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3.5" hidden="1" x14ac:dyDescent="0.3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3.5" hidden="1" x14ac:dyDescent="0.3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58" hidden="1" x14ac:dyDescent="0.3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3.5" hidden="1" x14ac:dyDescent="0.3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3.5" hidden="1" x14ac:dyDescent="0.3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3.5" hidden="1" x14ac:dyDescent="0.3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3.5" hidden="1" x14ac:dyDescent="0.3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3.5" hidden="1" x14ac:dyDescent="0.3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3.5" hidden="1" x14ac:dyDescent="0.3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3.5" hidden="1" x14ac:dyDescent="0.3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3.5" hidden="1" x14ac:dyDescent="0.3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3.5" hidden="1" x14ac:dyDescent="0.3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43.5" hidden="1" x14ac:dyDescent="0.3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1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58" hidden="1" x14ac:dyDescent="0.3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3.5" hidden="1" x14ac:dyDescent="0.3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3.5" hidden="1" x14ac:dyDescent="0.3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58" hidden="1" x14ac:dyDescent="0.3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3.5" hidden="1" x14ac:dyDescent="0.3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3.5" hidden="1" x14ac:dyDescent="0.3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3.5" hidden="1" x14ac:dyDescent="0.3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3.5" hidden="1" x14ac:dyDescent="0.3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58" hidden="1" x14ac:dyDescent="0.3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3.5" hidden="1" x14ac:dyDescent="0.3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idden="1" x14ac:dyDescent="0.3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58" hidden="1" x14ac:dyDescent="0.3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58" hidden="1" x14ac:dyDescent="0.3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43.5" hidden="1" x14ac:dyDescent="0.3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3.5" hidden="1" x14ac:dyDescent="0.3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3.5" hidden="1" x14ac:dyDescent="0.3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58" hidden="1" x14ac:dyDescent="0.3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3.5" hidden="1" x14ac:dyDescent="0.3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3.5" hidden="1" x14ac:dyDescent="0.3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58" hidden="1" x14ac:dyDescent="0.3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3.5" hidden="1" x14ac:dyDescent="0.3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3.5" hidden="1" x14ac:dyDescent="0.3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3.5" hidden="1" x14ac:dyDescent="0.3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29" hidden="1" x14ac:dyDescent="0.3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3.5" hidden="1" x14ac:dyDescent="0.3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3.5" hidden="1" x14ac:dyDescent="0.3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3.5" hidden="1" x14ac:dyDescent="0.3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3.5" hidden="1" x14ac:dyDescent="0.3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3.5" hidden="1" x14ac:dyDescent="0.3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58" hidden="1" x14ac:dyDescent="0.3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3.5" hidden="1" x14ac:dyDescent="0.3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3.5" hidden="1" x14ac:dyDescent="0.3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3.5" hidden="1" x14ac:dyDescent="0.3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3.5" hidden="1" x14ac:dyDescent="0.3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3.5" hidden="1" x14ac:dyDescent="0.3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58" hidden="1" x14ac:dyDescent="0.3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58" hidden="1" x14ac:dyDescent="0.3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3.5" hidden="1" x14ac:dyDescent="0.3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58" hidden="1" x14ac:dyDescent="0.3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58" hidden="1" x14ac:dyDescent="0.3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16" hidden="1" x14ac:dyDescent="0.3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58" hidden="1" x14ac:dyDescent="0.3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3.5" hidden="1" x14ac:dyDescent="0.3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29" hidden="1" x14ac:dyDescent="0.3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3.5" hidden="1" x14ac:dyDescent="0.3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3.5" hidden="1" x14ac:dyDescent="0.3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3.5" hidden="1" x14ac:dyDescent="0.3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3.5" hidden="1" x14ac:dyDescent="0.3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3.5" hidden="1" x14ac:dyDescent="0.3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3.5" hidden="1" x14ac:dyDescent="0.3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3.5" hidden="1" x14ac:dyDescent="0.3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29" hidden="1" x14ac:dyDescent="0.3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43.5" hidden="1" x14ac:dyDescent="0.3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3.5" hidden="1" x14ac:dyDescent="0.3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3.5" hidden="1" x14ac:dyDescent="0.3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3.5" hidden="1" x14ac:dyDescent="0.3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3.5" hidden="1" x14ac:dyDescent="0.3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3.5" hidden="1" x14ac:dyDescent="0.3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3.5" hidden="1" x14ac:dyDescent="0.3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3.5" hidden="1" x14ac:dyDescent="0.3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3.5" hidden="1" x14ac:dyDescent="0.3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3.5" hidden="1" x14ac:dyDescent="0.3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3.5" hidden="1" x14ac:dyDescent="0.3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87" hidden="1" x14ac:dyDescent="0.3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1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3.5" hidden="1" x14ac:dyDescent="0.3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idden="1" x14ac:dyDescent="0.3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3.5" hidden="1" x14ac:dyDescent="0.3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3.5" hidden="1" x14ac:dyDescent="0.3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3.5" hidden="1" x14ac:dyDescent="0.3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58" hidden="1" x14ac:dyDescent="0.3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3.5" hidden="1" x14ac:dyDescent="0.3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3.5" hidden="1" x14ac:dyDescent="0.3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3.5" hidden="1" x14ac:dyDescent="0.3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58" hidden="1" x14ac:dyDescent="0.3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29" hidden="1" x14ac:dyDescent="0.3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3.5" hidden="1" x14ac:dyDescent="0.3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29" hidden="1" x14ac:dyDescent="0.3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3.5" hidden="1" x14ac:dyDescent="0.3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3.5" hidden="1" x14ac:dyDescent="0.3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29" hidden="1" x14ac:dyDescent="0.3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3.5" hidden="1" x14ac:dyDescent="0.3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58" hidden="1" x14ac:dyDescent="0.3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3.5" hidden="1" x14ac:dyDescent="0.3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3.5" hidden="1" x14ac:dyDescent="0.3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58" hidden="1" x14ac:dyDescent="0.3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3.5" hidden="1" x14ac:dyDescent="0.3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29" hidden="1" x14ac:dyDescent="0.3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3.5" hidden="1" x14ac:dyDescent="0.3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3.5" hidden="1" x14ac:dyDescent="0.3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3.5" hidden="1" x14ac:dyDescent="0.3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3.5" hidden="1" x14ac:dyDescent="0.3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3.5" hidden="1" x14ac:dyDescent="0.3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43.5" hidden="1" x14ac:dyDescent="0.3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3.5" hidden="1" x14ac:dyDescent="0.3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3.5" hidden="1" x14ac:dyDescent="0.3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58" hidden="1" x14ac:dyDescent="0.3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3.5" hidden="1" x14ac:dyDescent="0.3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3.5" hidden="1" x14ac:dyDescent="0.3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3.5" hidden="1" x14ac:dyDescent="0.3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3.5" hidden="1" x14ac:dyDescent="0.3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3.5" hidden="1" x14ac:dyDescent="0.3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29" hidden="1" x14ac:dyDescent="0.3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29" hidden="1" x14ac:dyDescent="0.3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72.5" hidden="1" x14ac:dyDescent="0.3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58" hidden="1" x14ac:dyDescent="0.3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3.5" hidden="1" x14ac:dyDescent="0.3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3.5" hidden="1" x14ac:dyDescent="0.3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3.5" hidden="1" x14ac:dyDescent="0.3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58" hidden="1" x14ac:dyDescent="0.3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3.5" x14ac:dyDescent="0.3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58" hidden="1" x14ac:dyDescent="0.3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3.5" x14ac:dyDescent="0.3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3.5" hidden="1" x14ac:dyDescent="0.3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3.5" hidden="1" x14ac:dyDescent="0.3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29" hidden="1" x14ac:dyDescent="0.3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3.5" hidden="1" x14ac:dyDescent="0.3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58" hidden="1" x14ac:dyDescent="0.3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29" hidden="1" x14ac:dyDescent="0.3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3.5" hidden="1" x14ac:dyDescent="0.3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72.5" hidden="1" x14ac:dyDescent="0.3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3.5" hidden="1" x14ac:dyDescent="0.3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58" hidden="1" x14ac:dyDescent="0.3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3.5" hidden="1" x14ac:dyDescent="0.3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3.5" hidden="1" x14ac:dyDescent="0.3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3.5" hidden="1" x14ac:dyDescent="0.3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3.5" hidden="1" x14ac:dyDescent="0.3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3.5" x14ac:dyDescent="0.3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29" hidden="1" x14ac:dyDescent="0.3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1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3.5" hidden="1" x14ac:dyDescent="0.3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3.5" hidden="1" x14ac:dyDescent="0.3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43.5" hidden="1" x14ac:dyDescent="0.3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3.5" hidden="1" x14ac:dyDescent="0.3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58" hidden="1" x14ac:dyDescent="0.3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58" hidden="1" x14ac:dyDescent="0.3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58" hidden="1" x14ac:dyDescent="0.3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3.5" hidden="1" x14ac:dyDescent="0.3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58" hidden="1" x14ac:dyDescent="0.3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29" hidden="1" x14ac:dyDescent="0.3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3.5" hidden="1" x14ac:dyDescent="0.3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58" hidden="1" x14ac:dyDescent="0.3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3.5" hidden="1" x14ac:dyDescent="0.3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58" hidden="1" x14ac:dyDescent="0.3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3.5" hidden="1" x14ac:dyDescent="0.3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3.5" hidden="1" x14ac:dyDescent="0.3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3.5" hidden="1" x14ac:dyDescent="0.3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29" hidden="1" x14ac:dyDescent="0.3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3.5" hidden="1" x14ac:dyDescent="0.3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3.5" hidden="1" x14ac:dyDescent="0.3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3.5" hidden="1" x14ac:dyDescent="0.3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3.5" hidden="1" x14ac:dyDescent="0.3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3.5" hidden="1" x14ac:dyDescent="0.3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58" hidden="1" x14ac:dyDescent="0.3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3.5" hidden="1" x14ac:dyDescent="0.3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3.5" hidden="1" x14ac:dyDescent="0.3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3.5" hidden="1" x14ac:dyDescent="0.3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3.5" hidden="1" x14ac:dyDescent="0.3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43.5" hidden="1" x14ac:dyDescent="0.3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43.5" hidden="1" x14ac:dyDescent="0.3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3.5" hidden="1" x14ac:dyDescent="0.3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43.5" hidden="1" x14ac:dyDescent="0.3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58" hidden="1" x14ac:dyDescent="0.3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3.5" hidden="1" x14ac:dyDescent="0.3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3.5" hidden="1" x14ac:dyDescent="0.3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3.5" hidden="1" x14ac:dyDescent="0.3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3.5" hidden="1" x14ac:dyDescent="0.3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3.5" hidden="1" x14ac:dyDescent="0.3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58" hidden="1" x14ac:dyDescent="0.3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3.5" hidden="1" x14ac:dyDescent="0.3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3.5" hidden="1" x14ac:dyDescent="0.3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3.5" hidden="1" x14ac:dyDescent="0.3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29" hidden="1" x14ac:dyDescent="0.3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29" hidden="1" x14ac:dyDescent="0.3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3.5" hidden="1" x14ac:dyDescent="0.3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58" hidden="1" x14ac:dyDescent="0.3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58" hidden="1" x14ac:dyDescent="0.3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3.5" hidden="1" x14ac:dyDescent="0.3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3.5" hidden="1" x14ac:dyDescent="0.3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43.5" hidden="1" x14ac:dyDescent="0.3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58" hidden="1" x14ac:dyDescent="0.3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29" hidden="1" x14ac:dyDescent="0.3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3.5" hidden="1" x14ac:dyDescent="0.3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58" hidden="1" x14ac:dyDescent="0.3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3.5" hidden="1" x14ac:dyDescent="0.3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3.5" hidden="1" x14ac:dyDescent="0.3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3.5" hidden="1" x14ac:dyDescent="0.3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3.5" hidden="1" x14ac:dyDescent="0.3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43.5" hidden="1" x14ac:dyDescent="0.3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58" hidden="1" x14ac:dyDescent="0.3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3.5" hidden="1" x14ac:dyDescent="0.3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29" hidden="1" x14ac:dyDescent="0.3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29" hidden="1" x14ac:dyDescent="0.3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58" hidden="1" x14ac:dyDescent="0.3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1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3.5" hidden="1" x14ac:dyDescent="0.3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3.5" hidden="1" x14ac:dyDescent="0.3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3.5" hidden="1" x14ac:dyDescent="0.3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3.5" hidden="1" x14ac:dyDescent="0.3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3.5" hidden="1" x14ac:dyDescent="0.3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3.5" hidden="1" x14ac:dyDescent="0.3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29" hidden="1" x14ac:dyDescent="0.3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29" hidden="1" x14ac:dyDescent="0.3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58" hidden="1" x14ac:dyDescent="0.3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58" hidden="1" x14ac:dyDescent="0.3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29" hidden="1" x14ac:dyDescent="0.3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3.5" hidden="1" x14ac:dyDescent="0.3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3.5" hidden="1" x14ac:dyDescent="0.3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3.5" hidden="1" x14ac:dyDescent="0.3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3.5" hidden="1" x14ac:dyDescent="0.3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43.5" hidden="1" x14ac:dyDescent="0.3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58" hidden="1" x14ac:dyDescent="0.3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3.5" hidden="1" x14ac:dyDescent="0.3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3.5" hidden="1" x14ac:dyDescent="0.3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43.5" hidden="1" x14ac:dyDescent="0.3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3.5" hidden="1" x14ac:dyDescent="0.3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58" hidden="1" x14ac:dyDescent="0.3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29" hidden="1" x14ac:dyDescent="0.3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3.5" hidden="1" x14ac:dyDescent="0.3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43.5" hidden="1" x14ac:dyDescent="0.3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43.5" hidden="1" x14ac:dyDescent="0.3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3.5" hidden="1" x14ac:dyDescent="0.3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3.5" hidden="1" x14ac:dyDescent="0.3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3.5" hidden="1" x14ac:dyDescent="0.3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3.5" hidden="1" x14ac:dyDescent="0.3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29" hidden="1" x14ac:dyDescent="0.3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58" hidden="1" x14ac:dyDescent="0.3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3.5" hidden="1" x14ac:dyDescent="0.3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29" hidden="1" x14ac:dyDescent="0.3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29" hidden="1" x14ac:dyDescent="0.3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3.5" hidden="1" x14ac:dyDescent="0.3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3.5" hidden="1" x14ac:dyDescent="0.3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87" hidden="1" x14ac:dyDescent="0.3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3.5" hidden="1" x14ac:dyDescent="0.3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58" x14ac:dyDescent="0.3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3.5" hidden="1" x14ac:dyDescent="0.3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3.5" hidden="1" x14ac:dyDescent="0.3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3.5" x14ac:dyDescent="0.3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3.5" hidden="1" x14ac:dyDescent="0.3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3.5" hidden="1" x14ac:dyDescent="0.3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29" hidden="1" x14ac:dyDescent="0.3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29" hidden="1" x14ac:dyDescent="0.3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3.5" hidden="1" x14ac:dyDescent="0.3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58" x14ac:dyDescent="0.3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3.5" x14ac:dyDescent="0.3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29" hidden="1" x14ac:dyDescent="0.3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3.5" hidden="1" x14ac:dyDescent="0.3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3.5" hidden="1" x14ac:dyDescent="0.3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43.5" hidden="1" x14ac:dyDescent="0.3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3.5" hidden="1" x14ac:dyDescent="0.3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3.5" hidden="1" x14ac:dyDescent="0.3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3.5" hidden="1" x14ac:dyDescent="0.3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3.5" x14ac:dyDescent="0.3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29" hidden="1" x14ac:dyDescent="0.3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3.5" hidden="1" x14ac:dyDescent="0.3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29" hidden="1" x14ac:dyDescent="0.3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58" hidden="1" x14ac:dyDescent="0.3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3.5" hidden="1" x14ac:dyDescent="0.3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58" hidden="1" x14ac:dyDescent="0.3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1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3.5" hidden="1" x14ac:dyDescent="0.3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29" hidden="1" x14ac:dyDescent="0.3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29" hidden="1" x14ac:dyDescent="0.3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3.5" hidden="1" x14ac:dyDescent="0.3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58" hidden="1" x14ac:dyDescent="0.3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3.5" x14ac:dyDescent="0.3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3.5" hidden="1" x14ac:dyDescent="0.3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3.5" hidden="1" x14ac:dyDescent="0.3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3.5" x14ac:dyDescent="0.3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3.5" hidden="1" x14ac:dyDescent="0.3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3.5" hidden="1" x14ac:dyDescent="0.3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72.5" hidden="1" x14ac:dyDescent="0.3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3.5" x14ac:dyDescent="0.3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3.5" hidden="1" x14ac:dyDescent="0.3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29" hidden="1" x14ac:dyDescent="0.3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29" hidden="1" x14ac:dyDescent="0.3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3.5" hidden="1" x14ac:dyDescent="0.3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58" x14ac:dyDescent="0.3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3.5" x14ac:dyDescent="0.3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3.5" hidden="1" x14ac:dyDescent="0.3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58" hidden="1" x14ac:dyDescent="0.3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3.5" hidden="1" x14ac:dyDescent="0.3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43.5" hidden="1" x14ac:dyDescent="0.3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3.5" hidden="1" x14ac:dyDescent="0.3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3.5" hidden="1" x14ac:dyDescent="0.3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3.5" hidden="1" x14ac:dyDescent="0.3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29" hidden="1" x14ac:dyDescent="0.3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3.5" hidden="1" x14ac:dyDescent="0.3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3.5" hidden="1" x14ac:dyDescent="0.3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58" hidden="1" x14ac:dyDescent="0.3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3.5" hidden="1" x14ac:dyDescent="0.3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3.5" hidden="1" x14ac:dyDescent="0.3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58" hidden="1" x14ac:dyDescent="0.3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3.5" hidden="1" x14ac:dyDescent="0.3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3.5" hidden="1" x14ac:dyDescent="0.3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3.5" hidden="1" x14ac:dyDescent="0.3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58" hidden="1" x14ac:dyDescent="0.3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3.5" hidden="1" x14ac:dyDescent="0.3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29" hidden="1" x14ac:dyDescent="0.3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58" hidden="1" x14ac:dyDescent="0.3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3.5" hidden="1" x14ac:dyDescent="0.3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3.5" hidden="1" x14ac:dyDescent="0.3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43.5" hidden="1" x14ac:dyDescent="0.3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3.5" hidden="1" x14ac:dyDescent="0.3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3.5" hidden="1" x14ac:dyDescent="0.3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58" hidden="1" x14ac:dyDescent="0.3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3.5" hidden="1" x14ac:dyDescent="0.3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3.5" hidden="1" x14ac:dyDescent="0.3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3.5" hidden="1" x14ac:dyDescent="0.3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43.5" hidden="1" x14ac:dyDescent="0.3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58" hidden="1" x14ac:dyDescent="0.3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3.5" hidden="1" x14ac:dyDescent="0.3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3.5" hidden="1" x14ac:dyDescent="0.3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3.5" hidden="1" x14ac:dyDescent="0.3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58" hidden="1" x14ac:dyDescent="0.3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3.5" hidden="1" x14ac:dyDescent="0.3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58" hidden="1" x14ac:dyDescent="0.3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58" hidden="1" x14ac:dyDescent="0.3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3.5" hidden="1" x14ac:dyDescent="0.3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3.5" hidden="1" x14ac:dyDescent="0.3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29" hidden="1" x14ac:dyDescent="0.3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58" hidden="1" x14ac:dyDescent="0.3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3.5" hidden="1" x14ac:dyDescent="0.3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3.5" hidden="1" x14ac:dyDescent="0.3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1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3.5" hidden="1" x14ac:dyDescent="0.3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3.5" hidden="1" x14ac:dyDescent="0.3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3.5" hidden="1" x14ac:dyDescent="0.3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3.5" hidden="1" x14ac:dyDescent="0.3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58" hidden="1" x14ac:dyDescent="0.3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3.5" hidden="1" x14ac:dyDescent="0.3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3.5" hidden="1" x14ac:dyDescent="0.3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3.5" hidden="1" x14ac:dyDescent="0.3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58" hidden="1" x14ac:dyDescent="0.3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29" hidden="1" x14ac:dyDescent="0.3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3.5" hidden="1" x14ac:dyDescent="0.3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3.5" hidden="1" x14ac:dyDescent="0.3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43.5" hidden="1" x14ac:dyDescent="0.3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29" hidden="1" x14ac:dyDescent="0.3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58" hidden="1" x14ac:dyDescent="0.3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58" hidden="1" x14ac:dyDescent="0.3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3.5" hidden="1" x14ac:dyDescent="0.3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58" hidden="1" x14ac:dyDescent="0.3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3.5" hidden="1" x14ac:dyDescent="0.3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58" hidden="1" x14ac:dyDescent="0.3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idden="1" x14ac:dyDescent="0.3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29" hidden="1" x14ac:dyDescent="0.3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3.5" hidden="1" x14ac:dyDescent="0.3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58" hidden="1" x14ac:dyDescent="0.3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3.5" hidden="1" x14ac:dyDescent="0.3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29" hidden="1" x14ac:dyDescent="0.3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3.5" hidden="1" x14ac:dyDescent="0.3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x14ac:dyDescent="0.3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29" hidden="1" x14ac:dyDescent="0.3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58" hidden="1" x14ac:dyDescent="0.3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29" hidden="1" x14ac:dyDescent="0.3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3.5" hidden="1" x14ac:dyDescent="0.3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3.5" hidden="1" x14ac:dyDescent="0.3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58" hidden="1" x14ac:dyDescent="0.3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3.5" hidden="1" x14ac:dyDescent="0.3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58" x14ac:dyDescent="0.3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3.5" hidden="1" x14ac:dyDescent="0.3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3.5" hidden="1" x14ac:dyDescent="0.3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3.5" x14ac:dyDescent="0.3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3.5" x14ac:dyDescent="0.3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29" hidden="1" x14ac:dyDescent="0.3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3.5" hidden="1" x14ac:dyDescent="0.3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58" x14ac:dyDescent="0.3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3.5" hidden="1" x14ac:dyDescent="0.3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3.5" hidden="1" x14ac:dyDescent="0.3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idden="1" x14ac:dyDescent="0.3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3.5" hidden="1" x14ac:dyDescent="0.3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58" hidden="1" x14ac:dyDescent="0.3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3.5" hidden="1" x14ac:dyDescent="0.3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3.5" hidden="1" x14ac:dyDescent="0.3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29" hidden="1" x14ac:dyDescent="0.3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58" hidden="1" x14ac:dyDescent="0.3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58" hidden="1" x14ac:dyDescent="0.3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58" hidden="1" x14ac:dyDescent="0.3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58" hidden="1" x14ac:dyDescent="0.3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3.5" hidden="1" x14ac:dyDescent="0.3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3.5" hidden="1" x14ac:dyDescent="0.3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58" hidden="1" x14ac:dyDescent="0.3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3.5" hidden="1" x14ac:dyDescent="0.3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43.5" hidden="1" x14ac:dyDescent="0.3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3.5" hidden="1" x14ac:dyDescent="0.3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3.5" hidden="1" x14ac:dyDescent="0.3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58" hidden="1" x14ac:dyDescent="0.3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29" hidden="1" x14ac:dyDescent="0.3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1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3.5" hidden="1" x14ac:dyDescent="0.3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3.5" hidden="1" x14ac:dyDescent="0.3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43.5" hidden="1" x14ac:dyDescent="0.3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58" hidden="1" x14ac:dyDescent="0.3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3.5" hidden="1" x14ac:dyDescent="0.3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3.5" hidden="1" x14ac:dyDescent="0.3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3.5" hidden="1" x14ac:dyDescent="0.3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3.5" hidden="1" x14ac:dyDescent="0.3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3.5" hidden="1" x14ac:dyDescent="0.3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3.5" hidden="1" x14ac:dyDescent="0.3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3.5" hidden="1" x14ac:dyDescent="0.3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3.5" hidden="1" x14ac:dyDescent="0.3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3.5" hidden="1" x14ac:dyDescent="0.3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58" hidden="1" x14ac:dyDescent="0.3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3.5" hidden="1" x14ac:dyDescent="0.3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3.5" hidden="1" x14ac:dyDescent="0.3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3.5" hidden="1" x14ac:dyDescent="0.3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3.5" hidden="1" x14ac:dyDescent="0.3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3.5" hidden="1" x14ac:dyDescent="0.3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3.5" hidden="1" x14ac:dyDescent="0.3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3.5" hidden="1" x14ac:dyDescent="0.3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29" hidden="1" x14ac:dyDescent="0.3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3.5" hidden="1" x14ac:dyDescent="0.3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3.5" hidden="1" x14ac:dyDescent="0.3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3.5" hidden="1" x14ac:dyDescent="0.3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3.5" hidden="1" x14ac:dyDescent="0.3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3.5" hidden="1" x14ac:dyDescent="0.3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3.5" hidden="1" x14ac:dyDescent="0.3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3.5" hidden="1" x14ac:dyDescent="0.3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3.5" hidden="1" x14ac:dyDescent="0.3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58" hidden="1" x14ac:dyDescent="0.3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3.5" hidden="1" x14ac:dyDescent="0.3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3.5" hidden="1" x14ac:dyDescent="0.3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3.5" hidden="1" x14ac:dyDescent="0.3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3.5" hidden="1" x14ac:dyDescent="0.3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3.5" hidden="1" x14ac:dyDescent="0.3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72.5" hidden="1" x14ac:dyDescent="0.3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3.5" hidden="1" x14ac:dyDescent="0.3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3.5" hidden="1" x14ac:dyDescent="0.3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58" hidden="1" x14ac:dyDescent="0.3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3.5" hidden="1" x14ac:dyDescent="0.3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29" hidden="1" x14ac:dyDescent="0.3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3.5" hidden="1" x14ac:dyDescent="0.3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3.5" hidden="1" x14ac:dyDescent="0.3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58" hidden="1" x14ac:dyDescent="0.3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58" hidden="1" x14ac:dyDescent="0.3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3.5" hidden="1" x14ac:dyDescent="0.3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3.5" hidden="1" x14ac:dyDescent="0.3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3.5" hidden="1" x14ac:dyDescent="0.3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58" hidden="1" x14ac:dyDescent="0.3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3.5" hidden="1" x14ac:dyDescent="0.3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3.5" hidden="1" x14ac:dyDescent="0.3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3.5" hidden="1" x14ac:dyDescent="0.3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3.5" hidden="1" x14ac:dyDescent="0.3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3.5" hidden="1" x14ac:dyDescent="0.3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3.5" hidden="1" x14ac:dyDescent="0.3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58" hidden="1" x14ac:dyDescent="0.3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58" hidden="1" x14ac:dyDescent="0.3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58" hidden="1" x14ac:dyDescent="0.3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3.5" hidden="1" x14ac:dyDescent="0.3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58" hidden="1" x14ac:dyDescent="0.3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58" hidden="1" x14ac:dyDescent="0.3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3.5" hidden="1" x14ac:dyDescent="0.3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3.5" hidden="1" x14ac:dyDescent="0.3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1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58" hidden="1" x14ac:dyDescent="0.3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58" hidden="1" x14ac:dyDescent="0.3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3.5" hidden="1" x14ac:dyDescent="0.3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43.5" hidden="1" x14ac:dyDescent="0.3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3.5" hidden="1" x14ac:dyDescent="0.3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58" hidden="1" x14ac:dyDescent="0.3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3.5" hidden="1" x14ac:dyDescent="0.3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58" hidden="1" x14ac:dyDescent="0.3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3.5" hidden="1" x14ac:dyDescent="0.3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3.5" hidden="1" x14ac:dyDescent="0.3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3.5" hidden="1" x14ac:dyDescent="0.3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58" hidden="1" x14ac:dyDescent="0.3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43.5" hidden="1" x14ac:dyDescent="0.3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58" hidden="1" x14ac:dyDescent="0.3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3.5" hidden="1" x14ac:dyDescent="0.3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3.5" hidden="1" x14ac:dyDescent="0.3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58" hidden="1" x14ac:dyDescent="0.3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58" hidden="1" x14ac:dyDescent="0.3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3.5" hidden="1" x14ac:dyDescent="0.3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29" hidden="1" x14ac:dyDescent="0.3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58" hidden="1" x14ac:dyDescent="0.3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3.5" hidden="1" x14ac:dyDescent="0.3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29" hidden="1" x14ac:dyDescent="0.3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3.5" hidden="1" x14ac:dyDescent="0.3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3.5" hidden="1" x14ac:dyDescent="0.3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43.5" hidden="1" x14ac:dyDescent="0.3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3.5" hidden="1" x14ac:dyDescent="0.3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3.5" hidden="1" x14ac:dyDescent="0.3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3.5" hidden="1" x14ac:dyDescent="0.3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3.5" hidden="1" x14ac:dyDescent="0.3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3.5" hidden="1" x14ac:dyDescent="0.3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29" hidden="1" x14ac:dyDescent="0.3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58" hidden="1" x14ac:dyDescent="0.3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58" hidden="1" x14ac:dyDescent="0.3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3.5" hidden="1" x14ac:dyDescent="0.3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idden="1" x14ac:dyDescent="0.3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3.5" hidden="1" x14ac:dyDescent="0.3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3.5" hidden="1" x14ac:dyDescent="0.3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3.5" hidden="1" x14ac:dyDescent="0.3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58" hidden="1" x14ac:dyDescent="0.3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3.5" hidden="1" x14ac:dyDescent="0.3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3.5" hidden="1" x14ac:dyDescent="0.3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3.5" hidden="1" x14ac:dyDescent="0.3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58" hidden="1" x14ac:dyDescent="0.3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58" hidden="1" x14ac:dyDescent="0.3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3.5" hidden="1" x14ac:dyDescent="0.3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3.5" hidden="1" x14ac:dyDescent="0.3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3.5" hidden="1" x14ac:dyDescent="0.3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3.5" hidden="1" x14ac:dyDescent="0.3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29" hidden="1" x14ac:dyDescent="0.3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3.5" hidden="1" x14ac:dyDescent="0.3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3.5" hidden="1" x14ac:dyDescent="0.3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3.5" hidden="1" x14ac:dyDescent="0.3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29" hidden="1" x14ac:dyDescent="0.3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3.5" hidden="1" x14ac:dyDescent="0.3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3.5" hidden="1" x14ac:dyDescent="0.3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58" hidden="1" x14ac:dyDescent="0.3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3.5" hidden="1" x14ac:dyDescent="0.3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58" hidden="1" x14ac:dyDescent="0.3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3.5" hidden="1" x14ac:dyDescent="0.3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3.5" hidden="1" x14ac:dyDescent="0.3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58" hidden="1" x14ac:dyDescent="0.3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58" hidden="1" x14ac:dyDescent="0.3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3.5" hidden="1" x14ac:dyDescent="0.3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1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3.5" hidden="1" x14ac:dyDescent="0.3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3.5" hidden="1" x14ac:dyDescent="0.3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29" hidden="1" x14ac:dyDescent="0.3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3.5" hidden="1" x14ac:dyDescent="0.3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58" hidden="1" x14ac:dyDescent="0.3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3.5" hidden="1" x14ac:dyDescent="0.3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43.5" hidden="1" x14ac:dyDescent="0.3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3.5" hidden="1" x14ac:dyDescent="0.3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29" hidden="1" x14ac:dyDescent="0.3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3.5" hidden="1" x14ac:dyDescent="0.3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3.5" hidden="1" x14ac:dyDescent="0.3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3.5" hidden="1" x14ac:dyDescent="0.3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58" hidden="1" x14ac:dyDescent="0.3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58" hidden="1" x14ac:dyDescent="0.3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3.5" hidden="1" x14ac:dyDescent="0.3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58" hidden="1" x14ac:dyDescent="0.3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3.5" hidden="1" x14ac:dyDescent="0.3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58" hidden="1" x14ac:dyDescent="0.3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3.5" hidden="1" x14ac:dyDescent="0.3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58" hidden="1" x14ac:dyDescent="0.3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3.5" hidden="1" x14ac:dyDescent="0.3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3.5" hidden="1" x14ac:dyDescent="0.3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3.5" hidden="1" x14ac:dyDescent="0.3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3.5" hidden="1" x14ac:dyDescent="0.3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58" hidden="1" x14ac:dyDescent="0.3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3.5" hidden="1" x14ac:dyDescent="0.3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3.5" hidden="1" x14ac:dyDescent="0.3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58" hidden="1" x14ac:dyDescent="0.3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43.5" hidden="1" x14ac:dyDescent="0.3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3.5" hidden="1" x14ac:dyDescent="0.3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3.5" hidden="1" x14ac:dyDescent="0.3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3.5" hidden="1" x14ac:dyDescent="0.3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29" hidden="1" x14ac:dyDescent="0.3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58" hidden="1" x14ac:dyDescent="0.3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3.5" hidden="1" x14ac:dyDescent="0.3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43.5" hidden="1" x14ac:dyDescent="0.3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3.5" hidden="1" x14ac:dyDescent="0.3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43.5" hidden="1" x14ac:dyDescent="0.3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58" hidden="1" x14ac:dyDescent="0.3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58" hidden="1" x14ac:dyDescent="0.3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3.5" hidden="1" x14ac:dyDescent="0.3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3.5" hidden="1" x14ac:dyDescent="0.3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3.5" hidden="1" x14ac:dyDescent="0.3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3.5" hidden="1" x14ac:dyDescent="0.3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3.5" hidden="1" x14ac:dyDescent="0.3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3.5" hidden="1" x14ac:dyDescent="0.3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3.5" hidden="1" x14ac:dyDescent="0.3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3.5" hidden="1" x14ac:dyDescent="0.3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3.5" hidden="1" x14ac:dyDescent="0.3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3.5" hidden="1" x14ac:dyDescent="0.3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3.5" hidden="1" x14ac:dyDescent="0.3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58" hidden="1" x14ac:dyDescent="0.3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3.5" hidden="1" x14ac:dyDescent="0.3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3.5" hidden="1" x14ac:dyDescent="0.3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idden="1" x14ac:dyDescent="0.3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3.5" hidden="1" x14ac:dyDescent="0.3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58" hidden="1" x14ac:dyDescent="0.3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3.5" hidden="1" x14ac:dyDescent="0.3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3.5" hidden="1" x14ac:dyDescent="0.3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3.5" hidden="1" x14ac:dyDescent="0.3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3.5" hidden="1" x14ac:dyDescent="0.3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3.5" hidden="1" x14ac:dyDescent="0.3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43.5" hidden="1" x14ac:dyDescent="0.3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3.5" hidden="1" x14ac:dyDescent="0.3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1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3.5" hidden="1" x14ac:dyDescent="0.3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3.5" hidden="1" x14ac:dyDescent="0.3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58" hidden="1" x14ac:dyDescent="0.3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43.5" hidden="1" x14ac:dyDescent="0.3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3.5" hidden="1" x14ac:dyDescent="0.3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3.5" hidden="1" x14ac:dyDescent="0.3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3.5" hidden="1" x14ac:dyDescent="0.3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3.5" hidden="1" x14ac:dyDescent="0.3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58" hidden="1" x14ac:dyDescent="0.3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3.5" hidden="1" x14ac:dyDescent="0.3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3.5" hidden="1" x14ac:dyDescent="0.3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3.5" hidden="1" x14ac:dyDescent="0.3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3.5" hidden="1" x14ac:dyDescent="0.3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3.5" hidden="1" x14ac:dyDescent="0.3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3.5" hidden="1" x14ac:dyDescent="0.3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3.5" hidden="1" x14ac:dyDescent="0.3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3.5" hidden="1" x14ac:dyDescent="0.3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046D3B-2FD5-4FD6-A625-12BEE5B3214F}">
  <dimension ref="A1:T251"/>
  <sheetViews>
    <sheetView workbookViewId="0">
      <selection activeCell="A2" sqref="A2"/>
    </sheetView>
  </sheetViews>
  <sheetFormatPr defaultRowHeight="14.5" x14ac:dyDescent="0.35"/>
  <cols>
    <col min="2" max="2" width="14" bestFit="1" customWidth="1"/>
    <col min="3" max="3" width="23.54296875" bestFit="1" customWidth="1"/>
    <col min="4" max="4" width="12.08984375" bestFit="1" customWidth="1"/>
    <col min="5" max="5" width="9.81640625" bestFit="1" customWidth="1"/>
    <col min="6" max="6" width="9.26953125" bestFit="1" customWidth="1"/>
    <col min="9" max="9" width="10.81640625" bestFit="1" customWidth="1"/>
    <col min="10" max="10" width="11.26953125" bestFit="1" customWidth="1"/>
    <col min="12" max="12" width="13.1796875" bestFit="1" customWidth="1"/>
    <col min="14" max="14" width="23.1796875" bestFit="1" customWidth="1"/>
    <col min="15" max="15" width="17.54296875" customWidth="1"/>
    <col min="16" max="16" width="16.1796875" bestFit="1" customWidth="1"/>
    <col min="17" max="17" width="14.54296875" bestFit="1" customWidth="1"/>
    <col min="18" max="18" width="11.26953125" bestFit="1" customWidth="1"/>
    <col min="19" max="19" width="22.36328125" bestFit="1" customWidth="1"/>
    <col min="20" max="20" width="21" bestFit="1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6" t="s">
        <v>8366</v>
      </c>
    </row>
    <row r="2" spans="1:20" ht="86.5" customHeight="1" x14ac:dyDescent="0.3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5">
        <v>42492.737847222219</v>
      </c>
      <c r="T2" s="15">
        <v>42534.166666666672</v>
      </c>
    </row>
    <row r="3" spans="1:20" ht="84" customHeight="1" x14ac:dyDescent="0.3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5">
        <v>42103.016585648147</v>
      </c>
      <c r="T3" s="15">
        <v>42163.016585648147</v>
      </c>
    </row>
    <row r="4" spans="1:20" ht="261" x14ac:dyDescent="0.3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5">
        <v>42108.692060185189</v>
      </c>
      <c r="T4" s="15">
        <v>42153.692060185189</v>
      </c>
    </row>
    <row r="5" spans="1:20" ht="246.5" x14ac:dyDescent="0.3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5">
        <v>42453.806307870371</v>
      </c>
      <c r="T5" s="15">
        <v>42513.806307870371</v>
      </c>
    </row>
    <row r="6" spans="1:20" ht="246.5" x14ac:dyDescent="0.3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5">
        <v>42123.648831018523</v>
      </c>
      <c r="T6" s="15">
        <v>42153.648831018523</v>
      </c>
    </row>
    <row r="7" spans="1:20" ht="261" x14ac:dyDescent="0.3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5">
        <v>41858.007071759261</v>
      </c>
      <c r="T7" s="15">
        <v>41888.007071759261</v>
      </c>
    </row>
    <row r="8" spans="1:20" ht="232" x14ac:dyDescent="0.3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5">
        <v>41781.045173611114</v>
      </c>
      <c r="T8" s="15">
        <v>41811.045173611114</v>
      </c>
    </row>
    <row r="9" spans="1:20" ht="275.5" x14ac:dyDescent="0.3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5">
        <v>42370.007766203707</v>
      </c>
      <c r="T9" s="15">
        <v>42398.981944444444</v>
      </c>
    </row>
    <row r="10" spans="1:20" ht="217.5" x14ac:dyDescent="0.3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5">
        <v>42165.037581018521</v>
      </c>
      <c r="T10" s="15">
        <v>42224.898611111115</v>
      </c>
    </row>
    <row r="11" spans="1:20" ht="275.5" x14ac:dyDescent="0.3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5">
        <v>42480.800648148142</v>
      </c>
      <c r="T11" s="15">
        <v>42540.800648148142</v>
      </c>
    </row>
    <row r="12" spans="1:20" ht="232" x14ac:dyDescent="0.3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5">
        <v>41784.789687500001</v>
      </c>
      <c r="T12" s="15">
        <v>41814.789687500001</v>
      </c>
    </row>
    <row r="13" spans="1:20" ht="275.5" x14ac:dyDescent="0.3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5">
        <v>41831.675034722226</v>
      </c>
      <c r="T13" s="15">
        <v>41891.675034722226</v>
      </c>
    </row>
    <row r="14" spans="1:20" ht="275.5" x14ac:dyDescent="0.3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5">
        <v>41950.114108796297</v>
      </c>
      <c r="T14" s="15">
        <v>42010.114108796297</v>
      </c>
    </row>
    <row r="15" spans="1:20" ht="261" x14ac:dyDescent="0.3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5">
        <v>42627.955104166671</v>
      </c>
      <c r="T15" s="15">
        <v>42657.916666666672</v>
      </c>
    </row>
    <row r="16" spans="1:20" ht="275.5" x14ac:dyDescent="0.3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5">
        <v>42531.195277777777</v>
      </c>
      <c r="T16" s="15">
        <v>42555.166666666672</v>
      </c>
    </row>
    <row r="17" spans="1:20" ht="275.5" x14ac:dyDescent="0.3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5">
        <v>42618.827013888891</v>
      </c>
      <c r="T17" s="15">
        <v>42648.827013888891</v>
      </c>
    </row>
    <row r="18" spans="1:20" ht="275.5" x14ac:dyDescent="0.3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5">
        <v>42540.593530092592</v>
      </c>
      <c r="T18" s="15">
        <v>42570.593530092592</v>
      </c>
    </row>
    <row r="19" spans="1:20" ht="275.5" x14ac:dyDescent="0.3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5">
        <v>41746.189409722225</v>
      </c>
      <c r="T19" s="15">
        <v>41776.189409722225</v>
      </c>
    </row>
    <row r="20" spans="1:20" ht="217.5" x14ac:dyDescent="0.3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5">
        <v>41974.738576388889</v>
      </c>
      <c r="T20" s="15">
        <v>41994.738576388889</v>
      </c>
    </row>
    <row r="21" spans="1:20" ht="159.5" x14ac:dyDescent="0.3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5">
        <v>42115.11618055556</v>
      </c>
      <c r="T21" s="15">
        <v>42175.11618055556</v>
      </c>
    </row>
    <row r="22" spans="1:20" ht="261" x14ac:dyDescent="0.3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5">
        <v>42002.817488425921</v>
      </c>
      <c r="T22" s="15">
        <v>42032.817488425921</v>
      </c>
    </row>
    <row r="23" spans="1:20" ht="261" x14ac:dyDescent="0.3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5">
        <v>42722.84474537037</v>
      </c>
      <c r="T23" s="15">
        <v>42752.84474537037</v>
      </c>
    </row>
    <row r="24" spans="1:20" ht="261" x14ac:dyDescent="0.3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5">
        <v>42465.128391203703</v>
      </c>
      <c r="T24" s="15">
        <v>42495.128391203703</v>
      </c>
    </row>
    <row r="25" spans="1:20" ht="246.5" x14ac:dyDescent="0.3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5">
        <v>42171.743969907402</v>
      </c>
      <c r="T25" s="15">
        <v>42201.743969907402</v>
      </c>
    </row>
    <row r="26" spans="1:20" ht="232" x14ac:dyDescent="0.3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5">
        <v>42672.955138888887</v>
      </c>
      <c r="T26" s="15">
        <v>42704.708333333328</v>
      </c>
    </row>
    <row r="27" spans="1:20" ht="217.5" x14ac:dyDescent="0.3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5">
        <v>42359.725243055553</v>
      </c>
      <c r="T27" s="15">
        <v>42389.725243055553</v>
      </c>
    </row>
    <row r="28" spans="1:20" ht="275.5" x14ac:dyDescent="0.3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5">
        <v>42192.905694444446</v>
      </c>
      <c r="T28" s="15">
        <v>42236.711805555555</v>
      </c>
    </row>
    <row r="29" spans="1:20" ht="275.5" x14ac:dyDescent="0.3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5">
        <v>41916.597638888888</v>
      </c>
      <c r="T29" s="15">
        <v>41976.639305555553</v>
      </c>
    </row>
    <row r="30" spans="1:20" ht="261" x14ac:dyDescent="0.3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5">
        <v>42461.596273148149</v>
      </c>
      <c r="T30" s="15">
        <v>42491.596273148149</v>
      </c>
    </row>
    <row r="31" spans="1:20" ht="261" x14ac:dyDescent="0.3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5">
        <v>42370.90320601852</v>
      </c>
      <c r="T31" s="15">
        <v>42406.207638888889</v>
      </c>
    </row>
    <row r="32" spans="1:20" ht="174" x14ac:dyDescent="0.3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5">
        <v>41948.727256944447</v>
      </c>
      <c r="T32" s="15">
        <v>41978.727256944447</v>
      </c>
    </row>
    <row r="33" spans="1:20" ht="174" x14ac:dyDescent="0.3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5">
        <v>42047.07640046296</v>
      </c>
      <c r="T33" s="15">
        <v>42077.034733796296</v>
      </c>
    </row>
    <row r="34" spans="1:20" ht="246.5" x14ac:dyDescent="0.3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5">
        <v>42261.632916666669</v>
      </c>
      <c r="T34" s="15">
        <v>42266.165972222225</v>
      </c>
    </row>
    <row r="35" spans="1:20" ht="246.5" x14ac:dyDescent="0.3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5">
        <v>41985.427361111113</v>
      </c>
      <c r="T35" s="15">
        <v>42015.427361111113</v>
      </c>
    </row>
    <row r="36" spans="1:20" ht="261" x14ac:dyDescent="0.3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5">
        <v>41922.535185185188</v>
      </c>
      <c r="T36" s="15">
        <v>41930.207638888889</v>
      </c>
    </row>
    <row r="37" spans="1:20" ht="203" x14ac:dyDescent="0.3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5">
        <v>41850.863252314812</v>
      </c>
      <c r="T37" s="15">
        <v>41880.863252314812</v>
      </c>
    </row>
    <row r="38" spans="1:20" ht="275.5" x14ac:dyDescent="0.3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5">
        <v>41831.742962962962</v>
      </c>
      <c r="T38" s="15">
        <v>41860.125</v>
      </c>
    </row>
    <row r="39" spans="1:20" ht="275.5" x14ac:dyDescent="0.3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5">
        <v>42415.883425925931</v>
      </c>
      <c r="T39" s="15">
        <v>42475.84175925926</v>
      </c>
    </row>
    <row r="40" spans="1:20" ht="232" x14ac:dyDescent="0.3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5">
        <v>41869.714166666665</v>
      </c>
      <c r="T40" s="15">
        <v>41876.875</v>
      </c>
    </row>
    <row r="41" spans="1:20" ht="87" x14ac:dyDescent="0.3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5">
        <v>41953.773090277777</v>
      </c>
      <c r="T41" s="15">
        <v>42013.083333333328</v>
      </c>
    </row>
    <row r="42" spans="1:20" ht="101.5" x14ac:dyDescent="0.3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5">
        <v>42037.986284722225</v>
      </c>
      <c r="T42" s="15">
        <v>42097.944618055553</v>
      </c>
    </row>
    <row r="43" spans="1:20" ht="275.5" x14ac:dyDescent="0.3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5">
        <v>41811.555462962962</v>
      </c>
      <c r="T43" s="15">
        <v>41812.875</v>
      </c>
    </row>
    <row r="44" spans="1:20" ht="145" x14ac:dyDescent="0.3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5">
        <v>42701.908807870372</v>
      </c>
      <c r="T44" s="15">
        <v>42716.25</v>
      </c>
    </row>
    <row r="45" spans="1:20" ht="261" x14ac:dyDescent="0.3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5">
        <v>42258.646504629629</v>
      </c>
      <c r="T45" s="15">
        <v>42288.645196759258</v>
      </c>
    </row>
    <row r="46" spans="1:20" ht="261" x14ac:dyDescent="0.3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5">
        <v>42278.664965277778</v>
      </c>
      <c r="T46" s="15">
        <v>42308.664965277778</v>
      </c>
    </row>
    <row r="47" spans="1:20" ht="246.5" x14ac:dyDescent="0.3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5">
        <v>42515.078217592592</v>
      </c>
      <c r="T47" s="15">
        <v>42575.078217592592</v>
      </c>
    </row>
    <row r="48" spans="1:20" ht="290" x14ac:dyDescent="0.3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5">
        <v>41830.234166666669</v>
      </c>
      <c r="T48" s="15">
        <v>41860.234166666669</v>
      </c>
    </row>
    <row r="49" spans="1:20" ht="246.5" x14ac:dyDescent="0.3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5">
        <v>41982.904386574075</v>
      </c>
      <c r="T49" s="15">
        <v>42042.904386574075</v>
      </c>
    </row>
    <row r="50" spans="1:20" ht="188.5" x14ac:dyDescent="0.3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5">
        <v>42210.439768518518</v>
      </c>
      <c r="T50" s="15">
        <v>42240.439768518518</v>
      </c>
    </row>
    <row r="51" spans="1:20" ht="261" x14ac:dyDescent="0.3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5">
        <v>42196.166874999995</v>
      </c>
      <c r="T51" s="15">
        <v>42256.166874999995</v>
      </c>
    </row>
    <row r="52" spans="1:20" ht="203" x14ac:dyDescent="0.3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5">
        <v>42606.056863425925</v>
      </c>
      <c r="T52" s="15">
        <v>42620.056863425925</v>
      </c>
    </row>
    <row r="53" spans="1:20" ht="290" x14ac:dyDescent="0.3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5">
        <v>42199.648912037039</v>
      </c>
      <c r="T53" s="15">
        <v>42217.041666666672</v>
      </c>
    </row>
    <row r="54" spans="1:20" ht="275.5" x14ac:dyDescent="0.3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5">
        <v>42444.877743055549</v>
      </c>
      <c r="T54" s="15">
        <v>42504.877743055549</v>
      </c>
    </row>
    <row r="55" spans="1:20" ht="261" x14ac:dyDescent="0.3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5">
        <v>42499.731701388882</v>
      </c>
      <c r="T55" s="15">
        <v>42529.731701388882</v>
      </c>
    </row>
    <row r="56" spans="1:20" ht="261" x14ac:dyDescent="0.3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5">
        <v>41929.266215277778</v>
      </c>
      <c r="T56" s="15">
        <v>41968.823611111111</v>
      </c>
    </row>
    <row r="57" spans="1:20" ht="275.5" x14ac:dyDescent="0.3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5">
        <v>42142.768819444449</v>
      </c>
      <c r="T57" s="15">
        <v>42182.768819444449</v>
      </c>
    </row>
    <row r="58" spans="1:20" ht="246.5" x14ac:dyDescent="0.3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5">
        <v>42354.131643518514</v>
      </c>
      <c r="T58" s="15">
        <v>42384.131643518514</v>
      </c>
    </row>
    <row r="59" spans="1:20" ht="232" x14ac:dyDescent="0.3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5">
        <v>41828.922905092593</v>
      </c>
      <c r="T59" s="15">
        <v>41888.922905092593</v>
      </c>
    </row>
    <row r="60" spans="1:20" ht="246.5" x14ac:dyDescent="0.3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5">
        <v>42245.234340277777</v>
      </c>
      <c r="T60" s="15">
        <v>42263.234340277777</v>
      </c>
    </row>
    <row r="61" spans="1:20" ht="217.5" x14ac:dyDescent="0.3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5">
        <v>42278.629710648151</v>
      </c>
      <c r="T61" s="15">
        <v>42306.629710648151</v>
      </c>
    </row>
    <row r="62" spans="1:20" ht="217.5" x14ac:dyDescent="0.3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5">
        <v>41826.61954861111</v>
      </c>
      <c r="T62" s="15">
        <v>41856.61954861111</v>
      </c>
    </row>
    <row r="63" spans="1:20" ht="203" x14ac:dyDescent="0.3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5">
        <v>42205.171018518522</v>
      </c>
      <c r="T63" s="15">
        <v>42235.171018518522</v>
      </c>
    </row>
    <row r="64" spans="1:20" ht="290" x14ac:dyDescent="0.3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5">
        <v>42041.205000000002</v>
      </c>
      <c r="T64" s="15">
        <v>42086.16333333333</v>
      </c>
    </row>
    <row r="65" spans="1:20" ht="246.5" x14ac:dyDescent="0.3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5">
        <v>42203.677766203706</v>
      </c>
      <c r="T65" s="15">
        <v>42233.677766203706</v>
      </c>
    </row>
    <row r="66" spans="1:20" ht="261" x14ac:dyDescent="0.3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5">
        <v>41983.752847222218</v>
      </c>
      <c r="T66" s="15">
        <v>42014.140972222223</v>
      </c>
    </row>
    <row r="67" spans="1:20" ht="188.5" x14ac:dyDescent="0.3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5">
        <v>42103.024398148147</v>
      </c>
      <c r="T67" s="15">
        <v>42112.9375</v>
      </c>
    </row>
    <row r="68" spans="1:20" ht="275.5" x14ac:dyDescent="0.3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5">
        <v>42089.901574074072</v>
      </c>
      <c r="T68" s="15">
        <v>42149.901574074072</v>
      </c>
    </row>
    <row r="69" spans="1:20" ht="188.5" x14ac:dyDescent="0.3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5">
        <v>42297.691006944442</v>
      </c>
      <c r="T69" s="15">
        <v>42320.290972222225</v>
      </c>
    </row>
    <row r="70" spans="1:20" ht="261" x14ac:dyDescent="0.3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5">
        <v>41833.089756944442</v>
      </c>
      <c r="T70" s="15">
        <v>41863.079143518517</v>
      </c>
    </row>
    <row r="71" spans="1:20" ht="203" x14ac:dyDescent="0.3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5">
        <v>42325.920717592591</v>
      </c>
      <c r="T71" s="15">
        <v>42355.920717592591</v>
      </c>
    </row>
    <row r="72" spans="1:20" ht="261" x14ac:dyDescent="0.3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5">
        <v>41858.214629629627</v>
      </c>
      <c r="T72" s="15">
        <v>41888.214629629627</v>
      </c>
    </row>
    <row r="73" spans="1:20" ht="174" x14ac:dyDescent="0.3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5">
        <v>41793.710231481484</v>
      </c>
      <c r="T73" s="15">
        <v>41823.710231481484</v>
      </c>
    </row>
    <row r="74" spans="1:20" ht="261" x14ac:dyDescent="0.3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5">
        <v>41793.814259259263</v>
      </c>
      <c r="T74" s="15">
        <v>41825.165972222225</v>
      </c>
    </row>
    <row r="75" spans="1:20" ht="217.5" x14ac:dyDescent="0.3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5">
        <v>41831.697939814818</v>
      </c>
      <c r="T75" s="15">
        <v>41861.697939814818</v>
      </c>
    </row>
    <row r="76" spans="1:20" ht="101.5" x14ac:dyDescent="0.3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5">
        <v>42621.389340277776</v>
      </c>
      <c r="T76" s="15">
        <v>42651.389340277776</v>
      </c>
    </row>
    <row r="77" spans="1:20" ht="275.5" x14ac:dyDescent="0.3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5">
        <v>41780.785729166666</v>
      </c>
      <c r="T77" s="15">
        <v>41840.785729166666</v>
      </c>
    </row>
    <row r="78" spans="1:20" ht="261" x14ac:dyDescent="0.3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5">
        <v>41766.072500000002</v>
      </c>
      <c r="T78" s="15">
        <v>41791.072500000002</v>
      </c>
    </row>
    <row r="79" spans="1:20" ht="290" x14ac:dyDescent="0.3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5">
        <v>41766.617291666669</v>
      </c>
      <c r="T79" s="15">
        <v>41793.290972222225</v>
      </c>
    </row>
    <row r="80" spans="1:20" ht="246.5" x14ac:dyDescent="0.3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5">
        <v>42248.627013888887</v>
      </c>
      <c r="T80" s="15">
        <v>42278.627013888887</v>
      </c>
    </row>
    <row r="81" spans="1:20" ht="232" x14ac:dyDescent="0.3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5">
        <v>41885.221550925926</v>
      </c>
      <c r="T81" s="15">
        <v>41916.290972222225</v>
      </c>
    </row>
    <row r="82" spans="1:20" ht="217.5" x14ac:dyDescent="0.3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5">
        <v>42159.224432870367</v>
      </c>
      <c r="T82" s="15">
        <v>42204.224432870367</v>
      </c>
    </row>
    <row r="83" spans="1:20" ht="290" x14ac:dyDescent="0.3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5">
        <v>42265.817002314812</v>
      </c>
      <c r="T83" s="15">
        <v>42295.817002314812</v>
      </c>
    </row>
    <row r="84" spans="1:20" ht="130.5" x14ac:dyDescent="0.3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5">
        <v>41975.124340277776</v>
      </c>
      <c r="T84" s="15">
        <v>42005.124340277776</v>
      </c>
    </row>
    <row r="85" spans="1:20" ht="217.5" x14ac:dyDescent="0.3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5">
        <v>42065.190694444449</v>
      </c>
      <c r="T85" s="15">
        <v>42090.149027777778</v>
      </c>
    </row>
    <row r="86" spans="1:20" ht="188.5" x14ac:dyDescent="0.3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5">
        <v>41848.84002314815</v>
      </c>
      <c r="T86" s="15">
        <v>41883.84002314815</v>
      </c>
    </row>
    <row r="87" spans="1:20" ht="159.5" x14ac:dyDescent="0.3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5">
        <v>42103.884930555556</v>
      </c>
      <c r="T87" s="15">
        <v>42133.884930555556</v>
      </c>
    </row>
    <row r="88" spans="1:20" ht="290" x14ac:dyDescent="0.3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5">
        <v>42059.970729166671</v>
      </c>
      <c r="T88" s="15">
        <v>42089.929062499999</v>
      </c>
    </row>
    <row r="89" spans="1:20" ht="275.5" x14ac:dyDescent="0.3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5">
        <v>42041.743090277778</v>
      </c>
      <c r="T89" s="15">
        <v>42071.701423611114</v>
      </c>
    </row>
    <row r="90" spans="1:20" ht="261" x14ac:dyDescent="0.3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5">
        <v>41829.73715277778</v>
      </c>
      <c r="T90" s="15">
        <v>41852.716666666667</v>
      </c>
    </row>
    <row r="91" spans="1:20" ht="217.5" x14ac:dyDescent="0.3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5">
        <v>41789.893599537041</v>
      </c>
      <c r="T91" s="15">
        <v>41815.875</v>
      </c>
    </row>
    <row r="92" spans="1:20" ht="275.5" x14ac:dyDescent="0.3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5">
        <v>41833.660995370366</v>
      </c>
      <c r="T92" s="15">
        <v>41863.660995370366</v>
      </c>
    </row>
    <row r="93" spans="1:20" ht="58" x14ac:dyDescent="0.3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5">
        <v>41914.590011574073</v>
      </c>
      <c r="T93" s="15">
        <v>41955.907638888893</v>
      </c>
    </row>
    <row r="94" spans="1:20" ht="130.5" x14ac:dyDescent="0.3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5">
        <v>42611.261064814811</v>
      </c>
      <c r="T94" s="15">
        <v>42625.707638888889</v>
      </c>
    </row>
    <row r="95" spans="1:20" ht="261" x14ac:dyDescent="0.3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5">
        <v>42253.633159722223</v>
      </c>
      <c r="T95" s="15">
        <v>42313.674826388888</v>
      </c>
    </row>
    <row r="96" spans="1:20" ht="261" x14ac:dyDescent="0.3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5">
        <v>42295.891828703709</v>
      </c>
      <c r="T96" s="15">
        <v>42325.933495370366</v>
      </c>
    </row>
    <row r="97" spans="1:20" ht="130.5" x14ac:dyDescent="0.3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5">
        <v>42402.947002314817</v>
      </c>
      <c r="T97" s="15">
        <v>42452.145138888889</v>
      </c>
    </row>
    <row r="98" spans="1:20" ht="246.5" x14ac:dyDescent="0.3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5">
        <v>42509.814108796301</v>
      </c>
      <c r="T98" s="15">
        <v>42539.814108796301</v>
      </c>
    </row>
    <row r="99" spans="1:20" ht="203" x14ac:dyDescent="0.3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246.5" x14ac:dyDescent="0.3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174" x14ac:dyDescent="0.3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261" x14ac:dyDescent="0.3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290" x14ac:dyDescent="0.3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5">
        <v>41779.657870370371</v>
      </c>
      <c r="T103" s="15">
        <v>41821.25</v>
      </c>
    </row>
    <row r="104" spans="1:20" ht="246.5" x14ac:dyDescent="0.3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261" x14ac:dyDescent="0.3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232" x14ac:dyDescent="0.3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217.5" x14ac:dyDescent="0.3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203" x14ac:dyDescent="0.3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261" x14ac:dyDescent="0.3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275.5" x14ac:dyDescent="0.3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101.5" x14ac:dyDescent="0.3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203" x14ac:dyDescent="0.3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290" x14ac:dyDescent="0.3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232" x14ac:dyDescent="0.3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246.5" x14ac:dyDescent="0.3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232" x14ac:dyDescent="0.3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232" x14ac:dyDescent="0.3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217.5" x14ac:dyDescent="0.3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261" x14ac:dyDescent="0.3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261" x14ac:dyDescent="0.3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232" x14ac:dyDescent="0.3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246.5" x14ac:dyDescent="0.3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246.5" x14ac:dyDescent="0.3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261" x14ac:dyDescent="0.3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246.5" x14ac:dyDescent="0.3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246.5" x14ac:dyDescent="0.3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261" x14ac:dyDescent="0.3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261" x14ac:dyDescent="0.3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261" x14ac:dyDescent="0.3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290" x14ac:dyDescent="0.3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246.5" x14ac:dyDescent="0.3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275.5" x14ac:dyDescent="0.3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217.5" x14ac:dyDescent="0.3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203" x14ac:dyDescent="0.3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261" x14ac:dyDescent="0.3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261" x14ac:dyDescent="0.3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159.5" x14ac:dyDescent="0.3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246.5" x14ac:dyDescent="0.3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261" x14ac:dyDescent="0.3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261" x14ac:dyDescent="0.3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261" x14ac:dyDescent="0.3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261" x14ac:dyDescent="0.3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275.5" x14ac:dyDescent="0.3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217.5" x14ac:dyDescent="0.3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275.5" x14ac:dyDescent="0.3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290" x14ac:dyDescent="0.3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275.5" x14ac:dyDescent="0.3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217.5" x14ac:dyDescent="0.3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275.5" x14ac:dyDescent="0.3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275.5" x14ac:dyDescent="0.3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246.5" x14ac:dyDescent="0.3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217.5" x14ac:dyDescent="0.3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246.5" x14ac:dyDescent="0.3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290" x14ac:dyDescent="0.3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275.5" x14ac:dyDescent="0.3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203" x14ac:dyDescent="0.3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261" x14ac:dyDescent="0.3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275.5" x14ac:dyDescent="0.3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5">
        <v>42534.866875</v>
      </c>
      <c r="T158" s="15">
        <v>42564.866875</v>
      </c>
    </row>
    <row r="159" spans="1:20" ht="261" x14ac:dyDescent="0.3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275.5" x14ac:dyDescent="0.3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261" x14ac:dyDescent="0.3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275.5" x14ac:dyDescent="0.3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203" x14ac:dyDescent="0.3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275.5" x14ac:dyDescent="0.3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275.5" x14ac:dyDescent="0.3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116" x14ac:dyDescent="0.3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246.5" x14ac:dyDescent="0.3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130.5" x14ac:dyDescent="0.3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203" x14ac:dyDescent="0.3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203" x14ac:dyDescent="0.3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188.5" x14ac:dyDescent="0.3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261" x14ac:dyDescent="0.3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188.5" x14ac:dyDescent="0.3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217.5" x14ac:dyDescent="0.3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101.5" x14ac:dyDescent="0.3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261" x14ac:dyDescent="0.3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217.5" x14ac:dyDescent="0.3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101.5" x14ac:dyDescent="0.3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246.5" x14ac:dyDescent="0.3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246.5" x14ac:dyDescent="0.3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232" x14ac:dyDescent="0.3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217.5" x14ac:dyDescent="0.3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275.5" x14ac:dyDescent="0.3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261" x14ac:dyDescent="0.3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261" x14ac:dyDescent="0.3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246.5" x14ac:dyDescent="0.3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261" x14ac:dyDescent="0.3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232" x14ac:dyDescent="0.3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188.5" x14ac:dyDescent="0.3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159.5" x14ac:dyDescent="0.3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203" x14ac:dyDescent="0.3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261" x14ac:dyDescent="0.3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203" x14ac:dyDescent="0.3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246.5" x14ac:dyDescent="0.3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217.5" x14ac:dyDescent="0.3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232" x14ac:dyDescent="0.3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217.5" x14ac:dyDescent="0.3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275.5" x14ac:dyDescent="0.3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246.5" x14ac:dyDescent="0.3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232" x14ac:dyDescent="0.3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159.5" x14ac:dyDescent="0.3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275.5" x14ac:dyDescent="0.3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5">
        <v>41804.937083333331</v>
      </c>
      <c r="T202" s="15">
        <v>41821.9375</v>
      </c>
    </row>
    <row r="203" spans="1:20" ht="275.5" x14ac:dyDescent="0.3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246.5" x14ac:dyDescent="0.3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188.5" x14ac:dyDescent="0.3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246.5" x14ac:dyDescent="0.3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5">
        <v>42144.231527777782</v>
      </c>
      <c r="T206" s="15">
        <v>42203.125</v>
      </c>
    </row>
    <row r="207" spans="1:20" ht="261" x14ac:dyDescent="0.3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261" x14ac:dyDescent="0.3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275.5" x14ac:dyDescent="0.3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261" x14ac:dyDescent="0.3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290" x14ac:dyDescent="0.3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275.5" x14ac:dyDescent="0.3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246.5" x14ac:dyDescent="0.3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275.5" x14ac:dyDescent="0.3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246.5" x14ac:dyDescent="0.3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246.5" x14ac:dyDescent="0.3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261" x14ac:dyDescent="0.3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159.5" x14ac:dyDescent="0.3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232" x14ac:dyDescent="0.3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188.5" x14ac:dyDescent="0.3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275.5" x14ac:dyDescent="0.3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246.5" x14ac:dyDescent="0.3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188.5" x14ac:dyDescent="0.3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203" x14ac:dyDescent="0.3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5">
        <v>42031.666898148149</v>
      </c>
      <c r="T224" s="15">
        <v>42064.125</v>
      </c>
    </row>
    <row r="225" spans="1:20" ht="217.5" x14ac:dyDescent="0.3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188.5" x14ac:dyDescent="0.3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261" x14ac:dyDescent="0.3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5">
        <v>42695.7105787037</v>
      </c>
      <c r="T227" s="15">
        <v>42725.7105787037</v>
      </c>
    </row>
    <row r="228" spans="1:20" ht="246.5" x14ac:dyDescent="0.3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217.5" x14ac:dyDescent="0.3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232" x14ac:dyDescent="0.3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275.5" x14ac:dyDescent="0.3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246.5" x14ac:dyDescent="0.3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246.5" x14ac:dyDescent="0.3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261" x14ac:dyDescent="0.3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72.5" x14ac:dyDescent="0.3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275.5" x14ac:dyDescent="0.3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217.5" x14ac:dyDescent="0.3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5">
        <v>42209.67288194444</v>
      </c>
      <c r="T237" s="15">
        <v>42223.625</v>
      </c>
    </row>
    <row r="238" spans="1:20" ht="275.5" x14ac:dyDescent="0.3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246.5" x14ac:dyDescent="0.3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246.5" x14ac:dyDescent="0.3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203" x14ac:dyDescent="0.3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275.5" x14ac:dyDescent="0.3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174" x14ac:dyDescent="0.3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261" x14ac:dyDescent="0.3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232" x14ac:dyDescent="0.3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261" x14ac:dyDescent="0.3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246.5" x14ac:dyDescent="0.3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261" x14ac:dyDescent="0.3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232" x14ac:dyDescent="0.3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217.5" x14ac:dyDescent="0.3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261" x14ac:dyDescent="0.3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5279C-1413-4429-B15F-0743E6CDFDB5}">
  <dimension ref="A1:T413"/>
  <sheetViews>
    <sheetView zoomScaleNormal="100" workbookViewId="0">
      <selection activeCell="C5" sqref="C5"/>
    </sheetView>
  </sheetViews>
  <sheetFormatPr defaultRowHeight="14.5" x14ac:dyDescent="0.35"/>
  <cols>
    <col min="2" max="2" width="8.54296875" customWidth="1"/>
    <col min="3" max="3" width="16.90625" bestFit="1" customWidth="1"/>
    <col min="4" max="4" width="12.08984375" bestFit="1" customWidth="1"/>
    <col min="6" max="6" width="8.453125" customWidth="1"/>
    <col min="9" max="9" width="10.81640625" bestFit="1" customWidth="1"/>
    <col min="10" max="10" width="11.26953125" bestFit="1" customWidth="1"/>
    <col min="11" max="11" width="9.36328125" customWidth="1"/>
    <col min="12" max="12" width="13.1796875" bestFit="1" customWidth="1"/>
    <col min="14" max="14" width="23.1796875" bestFit="1" customWidth="1"/>
    <col min="15" max="15" width="17.54296875" bestFit="1" customWidth="1"/>
    <col min="16" max="16" width="16.1796875" bestFit="1" customWidth="1"/>
    <col min="17" max="17" width="14.54296875" bestFit="1" customWidth="1"/>
    <col min="18" max="18" width="11.26953125" bestFit="1" customWidth="1"/>
    <col min="19" max="19" width="22.36328125" bestFit="1" customWidth="1"/>
    <col min="20" max="20" width="21" bestFit="1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6" t="s">
        <v>8366</v>
      </c>
    </row>
    <row r="2" spans="1:20" ht="125.5" customHeight="1" x14ac:dyDescent="0.3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5">
        <v>42646.092812499999</v>
      </c>
      <c r="T2" s="15">
        <v>42675.207638888889</v>
      </c>
    </row>
    <row r="3" spans="1:20" ht="106.5" customHeight="1" x14ac:dyDescent="0.3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5">
        <v>42430.040798611109</v>
      </c>
      <c r="T3" s="15">
        <v>42449.999131944445</v>
      </c>
    </row>
    <row r="4" spans="1:20" ht="145" x14ac:dyDescent="0.3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5">
        <v>42238.13282407407</v>
      </c>
      <c r="T4" s="15">
        <v>42268.13282407407</v>
      </c>
    </row>
    <row r="5" spans="1:20" ht="116" x14ac:dyDescent="0.3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5">
        <v>41850.400937500002</v>
      </c>
      <c r="T5" s="15">
        <v>41895.400937500002</v>
      </c>
    </row>
    <row r="6" spans="1:20" ht="246.5" x14ac:dyDescent="0.3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5">
        <v>42753.205625000002</v>
      </c>
      <c r="T6" s="15">
        <v>42783.670138888891</v>
      </c>
    </row>
    <row r="7" spans="1:20" ht="101.5" x14ac:dyDescent="0.3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5">
        <v>42155.920219907406</v>
      </c>
      <c r="T7" s="15">
        <v>42176.888888888891</v>
      </c>
    </row>
    <row r="8" spans="1:20" ht="246.5" x14ac:dyDescent="0.3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5">
        <v>42157.591064814813</v>
      </c>
      <c r="T8" s="15">
        <v>42179.083333333328</v>
      </c>
    </row>
    <row r="9" spans="1:20" ht="275.5" x14ac:dyDescent="0.3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5">
        <v>42676.065150462964</v>
      </c>
      <c r="T9" s="15">
        <v>42721.290972222225</v>
      </c>
    </row>
    <row r="10" spans="1:20" ht="261" x14ac:dyDescent="0.3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5">
        <v>42473.007037037038</v>
      </c>
      <c r="T10" s="15">
        <v>42503.007037037038</v>
      </c>
    </row>
    <row r="11" spans="1:20" ht="275.5" x14ac:dyDescent="0.3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5">
        <v>42282.768414351856</v>
      </c>
      <c r="T11" s="15">
        <v>42312.810081018513</v>
      </c>
    </row>
    <row r="12" spans="1:20" ht="232" x14ac:dyDescent="0.3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5">
        <v>42473.794710648144</v>
      </c>
      <c r="T12" s="15">
        <v>42503.794710648144</v>
      </c>
    </row>
    <row r="13" spans="1:20" ht="246.5" x14ac:dyDescent="0.3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5">
        <v>42712.23474537037</v>
      </c>
      <c r="T13" s="15">
        <v>42735.707638888889</v>
      </c>
    </row>
    <row r="14" spans="1:20" ht="275.5" x14ac:dyDescent="0.3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5">
        <v>42561.154664351852</v>
      </c>
      <c r="T14" s="15">
        <v>42592.166666666672</v>
      </c>
    </row>
    <row r="15" spans="1:20" ht="203" x14ac:dyDescent="0.3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5">
        <v>42709.134780092587</v>
      </c>
      <c r="T15" s="15">
        <v>42739.134780092587</v>
      </c>
    </row>
    <row r="16" spans="1:20" ht="101.5" x14ac:dyDescent="0.3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5">
        <v>42086.614942129629</v>
      </c>
      <c r="T16" s="15">
        <v>42117.290972222225</v>
      </c>
    </row>
    <row r="17" spans="1:20" ht="261" x14ac:dyDescent="0.3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5">
        <v>42064.652673611112</v>
      </c>
      <c r="T17" s="15">
        <v>42101.291666666672</v>
      </c>
    </row>
    <row r="18" spans="1:20" ht="275.5" x14ac:dyDescent="0.3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5">
        <v>42292.701053240744</v>
      </c>
      <c r="T18" s="15">
        <v>42322.742719907401</v>
      </c>
    </row>
    <row r="19" spans="1:20" ht="261" x14ac:dyDescent="0.3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5">
        <v>42461.747199074074</v>
      </c>
      <c r="T19" s="15">
        <v>42491.747199074074</v>
      </c>
    </row>
    <row r="20" spans="1:20" ht="246.5" x14ac:dyDescent="0.3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5">
        <v>42169.814340277779</v>
      </c>
      <c r="T20" s="15">
        <v>42199.814340277779</v>
      </c>
    </row>
    <row r="21" spans="1:20" ht="275.5" x14ac:dyDescent="0.3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5">
        <v>42483.675208333334</v>
      </c>
      <c r="T21" s="15">
        <v>42522.789583333331</v>
      </c>
    </row>
    <row r="22" spans="1:20" ht="261" x14ac:dyDescent="0.3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5">
        <v>42195.749745370369</v>
      </c>
      <c r="T22" s="15">
        <v>42206.125</v>
      </c>
    </row>
    <row r="23" spans="1:20" ht="203" x14ac:dyDescent="0.3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5">
        <v>42675.057997685188</v>
      </c>
      <c r="T23" s="15">
        <v>42705.099664351852</v>
      </c>
    </row>
    <row r="24" spans="1:20" ht="174" x14ac:dyDescent="0.3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5">
        <v>42018.94159722222</v>
      </c>
      <c r="T24" s="15">
        <v>42047.291666666672</v>
      </c>
    </row>
    <row r="25" spans="1:20" ht="174" x14ac:dyDescent="0.3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5">
        <v>42026.924976851849</v>
      </c>
      <c r="T25" s="15">
        <v>42052.207638888889</v>
      </c>
    </row>
    <row r="26" spans="1:20" ht="232" x14ac:dyDescent="0.3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5">
        <v>41920.787534722222</v>
      </c>
      <c r="T26" s="15">
        <v>41941.787534722222</v>
      </c>
    </row>
    <row r="27" spans="1:20" ht="203" x14ac:dyDescent="0.3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5">
        <v>42558.189432870371</v>
      </c>
      <c r="T27" s="15">
        <v>42587.875</v>
      </c>
    </row>
    <row r="28" spans="1:20" ht="275.5" x14ac:dyDescent="0.3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5">
        <v>41808.198518518519</v>
      </c>
      <c r="T28" s="15">
        <v>41838.198518518519</v>
      </c>
    </row>
    <row r="29" spans="1:20" ht="217.5" x14ac:dyDescent="0.3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5">
        <v>42550.701886574068</v>
      </c>
      <c r="T29" s="15">
        <v>42580.701886574068</v>
      </c>
    </row>
    <row r="30" spans="1:20" ht="130.5" x14ac:dyDescent="0.3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5">
        <v>42056.013124999998</v>
      </c>
      <c r="T30" s="15">
        <v>42075.166666666672</v>
      </c>
    </row>
    <row r="31" spans="1:20" ht="246.5" x14ac:dyDescent="0.3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5">
        <v>42016.938692129625</v>
      </c>
      <c r="T31" s="15">
        <v>42046.938692129625</v>
      </c>
    </row>
    <row r="32" spans="1:20" ht="261" x14ac:dyDescent="0.3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5">
        <v>42591.899988425925</v>
      </c>
      <c r="T32" s="15">
        <v>42622.166666666672</v>
      </c>
    </row>
    <row r="33" spans="1:20" ht="261" x14ac:dyDescent="0.3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5">
        <v>42183.231006944443</v>
      </c>
      <c r="T33" s="15">
        <v>42228.231006944443</v>
      </c>
    </row>
    <row r="34" spans="1:20" ht="217.5" x14ac:dyDescent="0.3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5">
        <v>41780.525937500002</v>
      </c>
      <c r="T34" s="15">
        <v>41796.958333333336</v>
      </c>
    </row>
    <row r="35" spans="1:20" ht="246.5" x14ac:dyDescent="0.3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5">
        <v>42158.065694444449</v>
      </c>
      <c r="T35" s="15">
        <v>42201</v>
      </c>
    </row>
    <row r="36" spans="1:20" ht="87" x14ac:dyDescent="0.3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5">
        <v>42154.873124999998</v>
      </c>
      <c r="T36" s="15">
        <v>42184.873124999998</v>
      </c>
    </row>
    <row r="37" spans="1:20" ht="232" x14ac:dyDescent="0.3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5">
        <v>42208.84646990741</v>
      </c>
      <c r="T37" s="15">
        <v>42238.84646990741</v>
      </c>
    </row>
    <row r="38" spans="1:20" ht="246.5" x14ac:dyDescent="0.3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5">
        <v>42451.496817129635</v>
      </c>
      <c r="T38" s="15">
        <v>42459.610416666663</v>
      </c>
    </row>
    <row r="39" spans="1:20" ht="246.5" x14ac:dyDescent="0.3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5">
        <v>41759.13962962963</v>
      </c>
      <c r="T39" s="15">
        <v>41791.165972222225</v>
      </c>
    </row>
    <row r="40" spans="1:20" ht="217.5" x14ac:dyDescent="0.3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5">
        <v>42693.742604166662</v>
      </c>
      <c r="T40" s="15">
        <v>42718.742604166662</v>
      </c>
    </row>
    <row r="41" spans="1:20" ht="232" x14ac:dyDescent="0.3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5">
        <v>42250.598217592589</v>
      </c>
      <c r="T41" s="15">
        <v>42270.598217592589</v>
      </c>
    </row>
    <row r="42" spans="1:20" ht="261" x14ac:dyDescent="0.3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5">
        <v>42060.683935185181</v>
      </c>
      <c r="T42" s="15">
        <v>42090.642268518524</v>
      </c>
    </row>
    <row r="43" spans="1:20" ht="203" x14ac:dyDescent="0.3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5">
        <v>42136.270787037036</v>
      </c>
      <c r="T43" s="15">
        <v>42168.071527777778</v>
      </c>
    </row>
    <row r="44" spans="1:20" ht="246.5" x14ac:dyDescent="0.3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5">
        <v>42171.034861111111</v>
      </c>
      <c r="T44" s="15">
        <v>42195.291666666672</v>
      </c>
    </row>
    <row r="45" spans="1:20" ht="246.5" x14ac:dyDescent="0.3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5">
        <v>42494.683634259258</v>
      </c>
      <c r="T45" s="15">
        <v>42524.6875</v>
      </c>
    </row>
    <row r="46" spans="1:20" ht="174" x14ac:dyDescent="0.3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5">
        <v>41758.839675925927</v>
      </c>
      <c r="T46" s="15">
        <v>41771.165972222225</v>
      </c>
    </row>
    <row r="47" spans="1:20" ht="174" x14ac:dyDescent="0.3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5">
        <v>42171.824884259258</v>
      </c>
      <c r="T47" s="15">
        <v>42201.824884259258</v>
      </c>
    </row>
    <row r="48" spans="1:20" ht="87" x14ac:dyDescent="0.3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5">
        <v>42268.127696759257</v>
      </c>
      <c r="T48" s="15">
        <v>42288.083333333328</v>
      </c>
    </row>
    <row r="49" spans="1:20" ht="261" x14ac:dyDescent="0.3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5">
        <v>42746.261782407411</v>
      </c>
      <c r="T49" s="15">
        <v>42784.207638888889</v>
      </c>
    </row>
    <row r="50" spans="1:20" ht="246.5" x14ac:dyDescent="0.3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5">
        <v>41842.607592592591</v>
      </c>
      <c r="T50" s="15">
        <v>41864.916666666664</v>
      </c>
    </row>
    <row r="51" spans="1:20" ht="261" x14ac:dyDescent="0.3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5">
        <v>41853.240208333329</v>
      </c>
      <c r="T51" s="15">
        <v>41876.207638888889</v>
      </c>
    </row>
    <row r="52" spans="1:20" ht="246.5" x14ac:dyDescent="0.3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5">
        <v>42061.212488425925</v>
      </c>
      <c r="T52" s="15">
        <v>42089.166666666672</v>
      </c>
    </row>
    <row r="53" spans="1:20" ht="246.5" x14ac:dyDescent="0.3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5">
        <v>42036.24428240741</v>
      </c>
      <c r="T53" s="15">
        <v>42064.290972222225</v>
      </c>
    </row>
    <row r="54" spans="1:20" ht="275.5" x14ac:dyDescent="0.3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5">
        <v>42157.470185185186</v>
      </c>
      <c r="T54" s="15">
        <v>42187.470185185186</v>
      </c>
    </row>
    <row r="55" spans="1:20" ht="246.5" x14ac:dyDescent="0.3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5">
        <v>41827.909942129627</v>
      </c>
      <c r="T55" s="15">
        <v>41857.897222222222</v>
      </c>
    </row>
    <row r="56" spans="1:20" ht="290" x14ac:dyDescent="0.3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5">
        <v>42162.729548611111</v>
      </c>
      <c r="T56" s="15">
        <v>42192.729548611111</v>
      </c>
    </row>
    <row r="57" spans="1:20" ht="261" x14ac:dyDescent="0.3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5">
        <v>42233.738564814819</v>
      </c>
      <c r="T57" s="15">
        <v>42263.738564814819</v>
      </c>
    </row>
    <row r="58" spans="1:20" ht="188.5" x14ac:dyDescent="0.3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5">
        <v>42042.197824074072</v>
      </c>
      <c r="T58" s="15">
        <v>42072.156157407408</v>
      </c>
    </row>
    <row r="59" spans="1:20" ht="174" x14ac:dyDescent="0.3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5">
        <v>42585.523842592593</v>
      </c>
      <c r="T59" s="15">
        <v>42599.165972222225</v>
      </c>
    </row>
    <row r="60" spans="1:20" ht="232" x14ac:dyDescent="0.3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5">
        <v>41808.669571759259</v>
      </c>
      <c r="T60" s="15">
        <v>41838.669571759259</v>
      </c>
    </row>
    <row r="61" spans="1:20" ht="261" x14ac:dyDescent="0.3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5">
        <v>41852.658310185187</v>
      </c>
      <c r="T61" s="15">
        <v>41882.658310185187</v>
      </c>
    </row>
    <row r="62" spans="1:20" ht="174" x14ac:dyDescent="0.3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5">
        <v>42694.110185185185</v>
      </c>
      <c r="T62" s="15">
        <v>42709.041666666672</v>
      </c>
    </row>
    <row r="63" spans="1:20" ht="290" x14ac:dyDescent="0.3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5">
        <v>42341.818379629629</v>
      </c>
      <c r="T63" s="15">
        <v>42370.166666666672</v>
      </c>
    </row>
    <row r="64" spans="1:20" ht="275.5" x14ac:dyDescent="0.3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5">
        <v>41880.061006944445</v>
      </c>
      <c r="T64" s="15">
        <v>41908.065972222219</v>
      </c>
    </row>
    <row r="65" spans="1:20" ht="261" x14ac:dyDescent="0.3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5">
        <v>41941.683865740742</v>
      </c>
      <c r="T65" s="15">
        <v>41970.125</v>
      </c>
    </row>
    <row r="66" spans="1:20" ht="304.5" x14ac:dyDescent="0.3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5">
        <v>42026.88118055556</v>
      </c>
      <c r="T66" s="15">
        <v>42086.093055555553</v>
      </c>
    </row>
    <row r="67" spans="1:20" ht="261" x14ac:dyDescent="0.3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5">
        <v>41922.640590277777</v>
      </c>
      <c r="T67" s="15">
        <v>41932.249305555553</v>
      </c>
    </row>
    <row r="68" spans="1:20" ht="261" x14ac:dyDescent="0.3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5">
        <v>41993.824340277773</v>
      </c>
      <c r="T68" s="15">
        <v>42010.25</v>
      </c>
    </row>
    <row r="69" spans="1:20" ht="203" x14ac:dyDescent="0.3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5">
        <v>42219.915856481486</v>
      </c>
      <c r="T69" s="15">
        <v>42240.083333333328</v>
      </c>
    </row>
    <row r="70" spans="1:20" ht="232" x14ac:dyDescent="0.3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5">
        <v>41909.969386574077</v>
      </c>
      <c r="T70" s="15">
        <v>41950.011053240742</v>
      </c>
    </row>
    <row r="71" spans="1:20" ht="130.5" x14ac:dyDescent="0.3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5">
        <v>41891.665324074071</v>
      </c>
      <c r="T71" s="15">
        <v>41913.166666666664</v>
      </c>
    </row>
    <row r="72" spans="1:20" ht="304.5" x14ac:dyDescent="0.3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5">
        <v>41226.017361111109</v>
      </c>
      <c r="T72" s="15">
        <v>41250.083333333336</v>
      </c>
    </row>
    <row r="73" spans="1:20" ht="290" x14ac:dyDescent="0.3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5">
        <v>40478.263923611114</v>
      </c>
      <c r="T73" s="15">
        <v>40568.166666666664</v>
      </c>
    </row>
    <row r="74" spans="1:20" ht="188.5" x14ac:dyDescent="0.3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5">
        <v>41862.83997685185</v>
      </c>
      <c r="T74" s="15">
        <v>41892.83997685185</v>
      </c>
    </row>
    <row r="75" spans="1:20" ht="203" x14ac:dyDescent="0.3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5">
        <v>40633.154363425929</v>
      </c>
      <c r="T75" s="15">
        <v>40664.207638888889</v>
      </c>
    </row>
    <row r="76" spans="1:20" ht="261" x14ac:dyDescent="0.3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5">
        <v>40970.875671296293</v>
      </c>
      <c r="T76" s="15">
        <v>41000.834004629629</v>
      </c>
    </row>
    <row r="77" spans="1:20" ht="275.5" x14ac:dyDescent="0.3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5">
        <v>41026.953055555554</v>
      </c>
      <c r="T77" s="15">
        <v>41061.953055555554</v>
      </c>
    </row>
    <row r="78" spans="1:20" ht="101.5" x14ac:dyDescent="0.3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5">
        <v>41829.788252314815</v>
      </c>
      <c r="T78" s="15">
        <v>41839.208333333336</v>
      </c>
    </row>
    <row r="79" spans="1:20" ht="116" x14ac:dyDescent="0.3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5">
        <v>41447.839722222219</v>
      </c>
      <c r="T79" s="15">
        <v>41477.839722222219</v>
      </c>
    </row>
    <row r="80" spans="1:20" ht="188.5" x14ac:dyDescent="0.3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5">
        <v>40884.066678240742</v>
      </c>
      <c r="T80" s="15">
        <v>40926.958333333336</v>
      </c>
    </row>
    <row r="81" spans="1:20" ht="232" x14ac:dyDescent="0.3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5">
        <v>41841.26489583333</v>
      </c>
      <c r="T81" s="15">
        <v>41864.207638888889</v>
      </c>
    </row>
    <row r="82" spans="1:20" ht="246.5" x14ac:dyDescent="0.3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5">
        <v>41799.685902777775</v>
      </c>
      <c r="T82" s="15">
        <v>41827.083333333336</v>
      </c>
    </row>
    <row r="83" spans="1:20" ht="246.5" x14ac:dyDescent="0.3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5">
        <v>41775.753761574073</v>
      </c>
      <c r="T83" s="15">
        <v>41805.753761574073</v>
      </c>
    </row>
    <row r="84" spans="1:20" ht="261" x14ac:dyDescent="0.3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5">
        <v>41766.80572916667</v>
      </c>
      <c r="T84" s="15">
        <v>41799.80572916667</v>
      </c>
    </row>
    <row r="85" spans="1:20" ht="261" x14ac:dyDescent="0.3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5">
        <v>40644.159259259257</v>
      </c>
      <c r="T85" s="15">
        <v>40666.165972222225</v>
      </c>
    </row>
    <row r="86" spans="1:20" ht="246.5" x14ac:dyDescent="0.3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5">
        <v>41940.69158564815</v>
      </c>
      <c r="T86" s="15">
        <v>41969.332638888889</v>
      </c>
    </row>
    <row r="87" spans="1:20" ht="116" x14ac:dyDescent="0.3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5">
        <v>41839.175706018519</v>
      </c>
      <c r="T87" s="15">
        <v>41853.175706018519</v>
      </c>
    </row>
    <row r="88" spans="1:20" ht="246.5" x14ac:dyDescent="0.3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5">
        <v>41772.105937500004</v>
      </c>
      <c r="T88" s="15">
        <v>41803.916666666664</v>
      </c>
    </row>
    <row r="89" spans="1:20" ht="159.5" x14ac:dyDescent="0.3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5">
        <v>41591.737974537034</v>
      </c>
      <c r="T89" s="15">
        <v>41621.207638888889</v>
      </c>
    </row>
    <row r="90" spans="1:20" ht="203" x14ac:dyDescent="0.3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5">
        <v>41789.080370370371</v>
      </c>
      <c r="T90" s="15">
        <v>41822.166666666664</v>
      </c>
    </row>
    <row r="91" spans="1:20" ht="246.5" x14ac:dyDescent="0.3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5">
        <v>40923.729953703703</v>
      </c>
      <c r="T91" s="15">
        <v>40953.729953703703</v>
      </c>
    </row>
    <row r="92" spans="1:20" ht="261" x14ac:dyDescent="0.3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5">
        <v>41878.878379629627</v>
      </c>
      <c r="T92" s="15">
        <v>41908.878379629627</v>
      </c>
    </row>
    <row r="93" spans="1:20" ht="275.5" x14ac:dyDescent="0.3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5">
        <v>41862.864675925928</v>
      </c>
      <c r="T93" s="15">
        <v>41876.864675925928</v>
      </c>
    </row>
    <row r="94" spans="1:20" ht="275.5" x14ac:dyDescent="0.3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5">
        <v>40531.886886574073</v>
      </c>
      <c r="T94" s="15">
        <v>40591.886886574073</v>
      </c>
    </row>
    <row r="95" spans="1:20" ht="275.5" x14ac:dyDescent="0.3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5">
        <v>41477.930914351848</v>
      </c>
      <c r="T95" s="15">
        <v>41504.625</v>
      </c>
    </row>
    <row r="96" spans="1:20" ht="232" x14ac:dyDescent="0.3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5">
        <v>41781.666770833333</v>
      </c>
      <c r="T96" s="15">
        <v>41811.666770833333</v>
      </c>
    </row>
    <row r="97" spans="1:20" ht="174" x14ac:dyDescent="0.3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5">
        <v>41375.702210648145</v>
      </c>
      <c r="T97" s="15">
        <v>41400.702210648145</v>
      </c>
    </row>
    <row r="98" spans="1:20" ht="232" x14ac:dyDescent="0.3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5">
        <v>40883.949317129627</v>
      </c>
      <c r="T98" s="15">
        <v>40939.708333333336</v>
      </c>
    </row>
    <row r="99" spans="1:20" ht="203" x14ac:dyDescent="0.3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5">
        <v>41491.79478009259</v>
      </c>
      <c r="T99" s="15">
        <v>41509.79478009259</v>
      </c>
    </row>
    <row r="100" spans="1:20" ht="188.5" x14ac:dyDescent="0.3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290" x14ac:dyDescent="0.3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246.5" x14ac:dyDescent="0.3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261" x14ac:dyDescent="0.3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261" x14ac:dyDescent="0.3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261" x14ac:dyDescent="0.3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159.5" x14ac:dyDescent="0.3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261" x14ac:dyDescent="0.3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188.5" x14ac:dyDescent="0.3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188.5" x14ac:dyDescent="0.3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116" x14ac:dyDescent="0.3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5">
        <v>42772.833379629628</v>
      </c>
      <c r="T110" s="15">
        <v>42806.875</v>
      </c>
    </row>
    <row r="111" spans="1:20" ht="203" x14ac:dyDescent="0.3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145" x14ac:dyDescent="0.3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261" x14ac:dyDescent="0.3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246.5" x14ac:dyDescent="0.3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5">
        <v>42503.559467592597</v>
      </c>
      <c r="T114" s="15">
        <v>42524.875</v>
      </c>
    </row>
    <row r="115" spans="1:20" ht="101.5" x14ac:dyDescent="0.3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232" x14ac:dyDescent="0.3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275.5" x14ac:dyDescent="0.3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232" x14ac:dyDescent="0.3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217.5" x14ac:dyDescent="0.3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217.5" x14ac:dyDescent="0.3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275.5" x14ac:dyDescent="0.3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246.5" x14ac:dyDescent="0.3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159.5" x14ac:dyDescent="0.3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275.5" x14ac:dyDescent="0.3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116" x14ac:dyDescent="0.3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261" x14ac:dyDescent="0.3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5">
        <v>42262.096782407403</v>
      </c>
      <c r="T126" s="15">
        <v>42286</v>
      </c>
    </row>
    <row r="127" spans="1:20" ht="246.5" x14ac:dyDescent="0.3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217.5" x14ac:dyDescent="0.3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116" x14ac:dyDescent="0.3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246.5" x14ac:dyDescent="0.3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261" x14ac:dyDescent="0.3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261" x14ac:dyDescent="0.3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116" x14ac:dyDescent="0.3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5">
        <v>42602.576712962968</v>
      </c>
      <c r="T133" s="15">
        <v>42621.15625</v>
      </c>
    </row>
    <row r="134" spans="1:20" ht="203" x14ac:dyDescent="0.3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188.5" x14ac:dyDescent="0.3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261" x14ac:dyDescent="0.3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217.5" x14ac:dyDescent="0.3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275.5" x14ac:dyDescent="0.3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145" x14ac:dyDescent="0.3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159.5" x14ac:dyDescent="0.3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5">
        <v>42284.516064814816</v>
      </c>
      <c r="T140" s="15">
        <v>42307.875</v>
      </c>
    </row>
    <row r="141" spans="1:20" ht="188.5" x14ac:dyDescent="0.3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246.5" x14ac:dyDescent="0.3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5">
        <v>42136.536134259266</v>
      </c>
      <c r="T142" s="15">
        <v>42167.875</v>
      </c>
    </row>
    <row r="143" spans="1:20" ht="246.5" x14ac:dyDescent="0.3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246.5" x14ac:dyDescent="0.3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217.5" x14ac:dyDescent="0.3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275.5" x14ac:dyDescent="0.3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246.5" x14ac:dyDescent="0.3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5">
        <v>42400.704537037032</v>
      </c>
      <c r="T147" s="15">
        <v>42444.875</v>
      </c>
    </row>
    <row r="148" spans="1:20" ht="275.5" x14ac:dyDescent="0.3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5">
        <v>42017.88045138889</v>
      </c>
      <c r="T148" s="15">
        <v>42044.1875</v>
      </c>
    </row>
    <row r="149" spans="1:20" ht="275.5" x14ac:dyDescent="0.3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275.5" x14ac:dyDescent="0.3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188.5" x14ac:dyDescent="0.3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261" x14ac:dyDescent="0.3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232" x14ac:dyDescent="0.3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5">
        <v>42380.884872685187</v>
      </c>
      <c r="T153" s="15">
        <v>42398.249305555553</v>
      </c>
    </row>
    <row r="154" spans="1:20" ht="58" x14ac:dyDescent="0.3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275.5" x14ac:dyDescent="0.3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275.5" x14ac:dyDescent="0.3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275.5" x14ac:dyDescent="0.3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5">
        <v>42239.957962962959</v>
      </c>
      <c r="T157" s="15">
        <v>42260</v>
      </c>
    </row>
    <row r="158" spans="1:20" ht="246.5" x14ac:dyDescent="0.3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217.5" x14ac:dyDescent="0.3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217.5" x14ac:dyDescent="0.3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232" x14ac:dyDescent="0.3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232" x14ac:dyDescent="0.3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261" x14ac:dyDescent="0.3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261" x14ac:dyDescent="0.3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5">
        <v>42493.219236111108</v>
      </c>
      <c r="T164" s="15">
        <v>42531.125</v>
      </c>
    </row>
    <row r="165" spans="1:20" ht="246.5" x14ac:dyDescent="0.3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232" x14ac:dyDescent="0.3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174" x14ac:dyDescent="0.3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217.5" x14ac:dyDescent="0.3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261" x14ac:dyDescent="0.3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232" x14ac:dyDescent="0.3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261" x14ac:dyDescent="0.3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232" x14ac:dyDescent="0.3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203" x14ac:dyDescent="0.3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261" x14ac:dyDescent="0.3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261" x14ac:dyDescent="0.3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246.5" x14ac:dyDescent="0.3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275.5" x14ac:dyDescent="0.3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261" x14ac:dyDescent="0.3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261" x14ac:dyDescent="0.3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275.5" x14ac:dyDescent="0.3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159.5" x14ac:dyDescent="0.3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188.5" x14ac:dyDescent="0.3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203" x14ac:dyDescent="0.3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275.5" x14ac:dyDescent="0.3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188.5" x14ac:dyDescent="0.3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261" x14ac:dyDescent="0.3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261" x14ac:dyDescent="0.3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217.5" x14ac:dyDescent="0.3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261" x14ac:dyDescent="0.3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246.5" x14ac:dyDescent="0.3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203" x14ac:dyDescent="0.3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246.5" x14ac:dyDescent="0.3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203" x14ac:dyDescent="0.3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246.5" x14ac:dyDescent="0.3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232" x14ac:dyDescent="0.3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217.5" x14ac:dyDescent="0.3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275.5" x14ac:dyDescent="0.3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261" x14ac:dyDescent="0.3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217.5" x14ac:dyDescent="0.3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145" x14ac:dyDescent="0.3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188.5" x14ac:dyDescent="0.3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232" x14ac:dyDescent="0.3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246.5" x14ac:dyDescent="0.3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246.5" x14ac:dyDescent="0.3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246.5" x14ac:dyDescent="0.3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275.5" x14ac:dyDescent="0.3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275.5" x14ac:dyDescent="0.3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5">
        <v>42292.087592592594</v>
      </c>
      <c r="T207" s="15">
        <v>42329.125</v>
      </c>
    </row>
    <row r="208" spans="1:20" ht="232" x14ac:dyDescent="0.3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5">
        <v>41953.8675</v>
      </c>
      <c r="T208" s="15">
        <v>41983.8675</v>
      </c>
    </row>
    <row r="209" spans="1:20" ht="275.5" x14ac:dyDescent="0.3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275.5" x14ac:dyDescent="0.3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217.5" x14ac:dyDescent="0.3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290" x14ac:dyDescent="0.3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261" x14ac:dyDescent="0.3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232" x14ac:dyDescent="0.3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232" x14ac:dyDescent="0.3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275.5" x14ac:dyDescent="0.3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275.5" x14ac:dyDescent="0.3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232" x14ac:dyDescent="0.3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304.5" x14ac:dyDescent="0.3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203" x14ac:dyDescent="0.3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261" x14ac:dyDescent="0.3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232" x14ac:dyDescent="0.3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261" x14ac:dyDescent="0.3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290" x14ac:dyDescent="0.3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246.5" x14ac:dyDescent="0.3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188.5" x14ac:dyDescent="0.3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261" x14ac:dyDescent="0.3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5">
        <v>41894.91375</v>
      </c>
      <c r="T227" s="15">
        <v>41938.029861111114</v>
      </c>
    </row>
    <row r="228" spans="1:20" ht="275.5" x14ac:dyDescent="0.3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246.5" x14ac:dyDescent="0.3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217.5" x14ac:dyDescent="0.3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246.5" x14ac:dyDescent="0.3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275.5" x14ac:dyDescent="0.3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232" x14ac:dyDescent="0.3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232" x14ac:dyDescent="0.3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217.5" x14ac:dyDescent="0.3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159.5" x14ac:dyDescent="0.3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5">
        <v>41776.063136574077</v>
      </c>
      <c r="T236" s="15">
        <v>41807.125</v>
      </c>
    </row>
    <row r="237" spans="1:20" ht="275.5" x14ac:dyDescent="0.3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261" x14ac:dyDescent="0.3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5">
        <v>42572.61681712963</v>
      </c>
      <c r="T238" s="15">
        <v>42589.125</v>
      </c>
    </row>
    <row r="239" spans="1:20" ht="232" x14ac:dyDescent="0.3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290" x14ac:dyDescent="0.3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174" x14ac:dyDescent="0.3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261" x14ac:dyDescent="0.3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246.5" x14ac:dyDescent="0.3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275.5" x14ac:dyDescent="0.3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275.5" x14ac:dyDescent="0.3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145" x14ac:dyDescent="0.3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246.5" x14ac:dyDescent="0.3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217.5" x14ac:dyDescent="0.3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261" x14ac:dyDescent="0.3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246.5" x14ac:dyDescent="0.3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304.5" x14ac:dyDescent="0.3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5">
        <v>42626.7503125</v>
      </c>
      <c r="T251" s="15">
        <v>42656.7503125</v>
      </c>
    </row>
    <row r="252" spans="1:20" ht="261" x14ac:dyDescent="0.3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145" x14ac:dyDescent="0.3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246.5" x14ac:dyDescent="0.3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275.5" x14ac:dyDescent="0.3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5">
        <v>42643.632858796293</v>
      </c>
      <c r="T255" s="15">
        <v>42672.125</v>
      </c>
    </row>
    <row r="256" spans="1:20" ht="203" x14ac:dyDescent="0.3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5">
        <v>42179.898472222223</v>
      </c>
      <c r="T256" s="15">
        <v>42195.75</v>
      </c>
    </row>
    <row r="257" spans="1:20" ht="304.5" x14ac:dyDescent="0.3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188.5" x14ac:dyDescent="0.3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5">
        <v>42420.019097222219</v>
      </c>
      <c r="T258" s="15">
        <v>42479.977430555555</v>
      </c>
    </row>
    <row r="259" spans="1:20" ht="58" x14ac:dyDescent="0.3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188.5" x14ac:dyDescent="0.3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5">
        <v>42605.765381944439</v>
      </c>
      <c r="T260" s="15">
        <v>42634.125</v>
      </c>
    </row>
    <row r="261" spans="1:20" ht="275.5" x14ac:dyDescent="0.3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159.5" x14ac:dyDescent="0.3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246.5" x14ac:dyDescent="0.3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304.5" x14ac:dyDescent="0.3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290" x14ac:dyDescent="0.3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5">
        <v>41921.279976851853</v>
      </c>
      <c r="T265" s="15">
        <v>41939.125</v>
      </c>
    </row>
    <row r="266" spans="1:20" ht="217.5" x14ac:dyDescent="0.3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5">
        <v>42128.736608796295</v>
      </c>
      <c r="T266" s="15">
        <v>42141.125</v>
      </c>
    </row>
    <row r="267" spans="1:20" ht="261" x14ac:dyDescent="0.3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5">
        <v>42053.916921296302</v>
      </c>
      <c r="T267" s="15">
        <v>42079.875</v>
      </c>
    </row>
    <row r="268" spans="1:20" ht="246.5" x14ac:dyDescent="0.3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5">
        <v>42171.317442129628</v>
      </c>
      <c r="T268" s="15">
        <v>42195.875</v>
      </c>
    </row>
    <row r="269" spans="1:20" ht="246.5" x14ac:dyDescent="0.3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246.5" x14ac:dyDescent="0.3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261" x14ac:dyDescent="0.3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217.5" x14ac:dyDescent="0.3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261" x14ac:dyDescent="0.3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246.5" x14ac:dyDescent="0.3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275.5" x14ac:dyDescent="0.3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261" x14ac:dyDescent="0.3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261" x14ac:dyDescent="0.3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246.5" x14ac:dyDescent="0.3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5">
        <v>42689.214988425927</v>
      </c>
      <c r="T278" s="15">
        <v>42700.25</v>
      </c>
    </row>
    <row r="279" spans="1:20" ht="275.5" x14ac:dyDescent="0.3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261" x14ac:dyDescent="0.3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232" x14ac:dyDescent="0.3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261" x14ac:dyDescent="0.3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275.5" x14ac:dyDescent="0.3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261" x14ac:dyDescent="0.3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246.5" x14ac:dyDescent="0.3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290" x14ac:dyDescent="0.3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203" x14ac:dyDescent="0.3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275.5" x14ac:dyDescent="0.3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290" x14ac:dyDescent="0.3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275.5" x14ac:dyDescent="0.3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275.5" x14ac:dyDescent="0.3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232" x14ac:dyDescent="0.3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246.5" x14ac:dyDescent="0.3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5">
        <v>41856.010069444441</v>
      </c>
      <c r="T293" s="15">
        <v>41890.125</v>
      </c>
    </row>
    <row r="294" spans="1:20" ht="261" x14ac:dyDescent="0.3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261" x14ac:dyDescent="0.3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275.5" x14ac:dyDescent="0.3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232" x14ac:dyDescent="0.3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275.5" x14ac:dyDescent="0.3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275.5" x14ac:dyDescent="0.3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290" x14ac:dyDescent="0.3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101.5" x14ac:dyDescent="0.3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275.5" x14ac:dyDescent="0.3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290" x14ac:dyDescent="0.3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217.5" x14ac:dyDescent="0.3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5">
        <v>42243.6252662037</v>
      </c>
      <c r="T304" s="15">
        <v>42278.6252662037</v>
      </c>
    </row>
    <row r="305" spans="1:20" ht="232" x14ac:dyDescent="0.3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275.5" x14ac:dyDescent="0.3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159.5" x14ac:dyDescent="0.3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275.5" x14ac:dyDescent="0.3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275.5" x14ac:dyDescent="0.3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232" x14ac:dyDescent="0.3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246.5" x14ac:dyDescent="0.3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261" x14ac:dyDescent="0.3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261" x14ac:dyDescent="0.3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5">
        <v>42196.028703703705</v>
      </c>
      <c r="T313" s="15">
        <v>42228</v>
      </c>
    </row>
    <row r="314" spans="1:20" ht="217.5" x14ac:dyDescent="0.3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290" x14ac:dyDescent="0.3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275.5" x14ac:dyDescent="0.3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261" x14ac:dyDescent="0.3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261" x14ac:dyDescent="0.3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261" x14ac:dyDescent="0.3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217.5" x14ac:dyDescent="0.3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246.5" x14ac:dyDescent="0.3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275.5" x14ac:dyDescent="0.3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246.5" x14ac:dyDescent="0.3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232" x14ac:dyDescent="0.3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246.5" x14ac:dyDescent="0.3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232" x14ac:dyDescent="0.3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261" x14ac:dyDescent="0.3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246.5" x14ac:dyDescent="0.3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87" x14ac:dyDescent="0.3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261" x14ac:dyDescent="0.3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261" x14ac:dyDescent="0.3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217.5" x14ac:dyDescent="0.3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232" x14ac:dyDescent="0.3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290" x14ac:dyDescent="0.3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130.5" x14ac:dyDescent="0.3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159.5" x14ac:dyDescent="0.3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217.5" x14ac:dyDescent="0.3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246.5" x14ac:dyDescent="0.3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5">
        <v>42220.79487268519</v>
      </c>
      <c r="T338" s="15">
        <v>42246</v>
      </c>
    </row>
    <row r="339" spans="1:20" ht="145" x14ac:dyDescent="0.3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275.5" x14ac:dyDescent="0.3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232" x14ac:dyDescent="0.3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261" x14ac:dyDescent="0.3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188.5" x14ac:dyDescent="0.3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246.5" x14ac:dyDescent="0.3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246.5" x14ac:dyDescent="0.3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246.5" x14ac:dyDescent="0.3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246.5" x14ac:dyDescent="0.3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5">
        <v>42619.935694444444</v>
      </c>
      <c r="T347" s="15">
        <v>42643.875</v>
      </c>
    </row>
    <row r="348" spans="1:20" ht="174" x14ac:dyDescent="0.3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159.5" x14ac:dyDescent="0.3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290" x14ac:dyDescent="0.3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246.5" x14ac:dyDescent="0.3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188.5" x14ac:dyDescent="0.3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188.5" x14ac:dyDescent="0.3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275.5" x14ac:dyDescent="0.3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145" x14ac:dyDescent="0.3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203" x14ac:dyDescent="0.3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246.5" x14ac:dyDescent="0.3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261" x14ac:dyDescent="0.3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101.5" x14ac:dyDescent="0.3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246.5" x14ac:dyDescent="0.3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275.5" x14ac:dyDescent="0.3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275.5" x14ac:dyDescent="0.3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188.5" x14ac:dyDescent="0.3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246.5" x14ac:dyDescent="0.3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203" x14ac:dyDescent="0.3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290" x14ac:dyDescent="0.3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261" x14ac:dyDescent="0.3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232" x14ac:dyDescent="0.3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246.5" x14ac:dyDescent="0.3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232" x14ac:dyDescent="0.3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5">
        <v>41753.593275462961</v>
      </c>
      <c r="T370" s="15">
        <v>41778.875</v>
      </c>
    </row>
    <row r="371" spans="1:20" ht="232" x14ac:dyDescent="0.3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261" x14ac:dyDescent="0.3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275.5" x14ac:dyDescent="0.3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261" x14ac:dyDescent="0.3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130.5" x14ac:dyDescent="0.3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145" x14ac:dyDescent="0.3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5">
        <v>41891.96503472222</v>
      </c>
      <c r="T376" s="15">
        <v>41901</v>
      </c>
    </row>
    <row r="377" spans="1:20" ht="217.5" x14ac:dyDescent="0.3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275.5" x14ac:dyDescent="0.3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203" x14ac:dyDescent="0.3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261" x14ac:dyDescent="0.3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116" x14ac:dyDescent="0.3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261" x14ac:dyDescent="0.3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232" x14ac:dyDescent="0.3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5">
        <v>41792.542986111112</v>
      </c>
      <c r="T383" s="15">
        <v>41813.75</v>
      </c>
    </row>
    <row r="384" spans="1:20" ht="203" x14ac:dyDescent="0.3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188.5" x14ac:dyDescent="0.3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275.5" x14ac:dyDescent="0.3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159.5" x14ac:dyDescent="0.3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159.5" x14ac:dyDescent="0.3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246.5" x14ac:dyDescent="0.3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261" x14ac:dyDescent="0.3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275.5" x14ac:dyDescent="0.3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246.5" x14ac:dyDescent="0.3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116" x14ac:dyDescent="0.3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275.5" x14ac:dyDescent="0.3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261" x14ac:dyDescent="0.3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5">
        <v>42462.140868055561</v>
      </c>
      <c r="T395" s="15">
        <v>42489.875</v>
      </c>
    </row>
    <row r="396" spans="1:20" ht="232" x14ac:dyDescent="0.3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232" x14ac:dyDescent="0.3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290" x14ac:dyDescent="0.3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261" x14ac:dyDescent="0.3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217.5" x14ac:dyDescent="0.3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261" x14ac:dyDescent="0.3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246.5" x14ac:dyDescent="0.3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188.5" x14ac:dyDescent="0.3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246.5" x14ac:dyDescent="0.3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246.5" x14ac:dyDescent="0.3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261" x14ac:dyDescent="0.3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261" x14ac:dyDescent="0.3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275.5" x14ac:dyDescent="0.3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232" x14ac:dyDescent="0.3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261" x14ac:dyDescent="0.3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275.5" x14ac:dyDescent="0.3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203" x14ac:dyDescent="0.3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290" x14ac:dyDescent="0.3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19A1C-DFD5-400C-8D24-83223385714B}">
  <dimension ref="A1:D14"/>
  <sheetViews>
    <sheetView zoomScale="172" zoomScaleNormal="172" workbookViewId="0">
      <selection activeCell="E16" sqref="E16"/>
    </sheetView>
  </sheetViews>
  <sheetFormatPr defaultRowHeight="14.5" x14ac:dyDescent="0.35"/>
  <cols>
    <col min="1" max="1" width="26.26953125" bestFit="1" customWidth="1"/>
    <col min="2" max="2" width="10.08984375" bestFit="1" customWidth="1"/>
    <col min="3" max="3" width="10.1796875" bestFit="1" customWidth="1"/>
  </cols>
  <sheetData>
    <row r="1" spans="1:4" x14ac:dyDescent="0.35">
      <c r="B1" t="s">
        <v>8383</v>
      </c>
      <c r="C1" t="s">
        <v>8384</v>
      </c>
    </row>
    <row r="2" spans="1:4" x14ac:dyDescent="0.35">
      <c r="A2" t="s">
        <v>8385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4" x14ac:dyDescent="0.35">
      <c r="A3" t="s">
        <v>8386</v>
      </c>
      <c r="B3" s="19">
        <f>MEDIAN('Successful US Kickstarters'!D:D)</f>
        <v>3000</v>
      </c>
      <c r="C3" s="19">
        <f>MEDIAN('Failed US Kickstarters'!D:D)</f>
        <v>5000</v>
      </c>
    </row>
    <row r="4" spans="1:4" x14ac:dyDescent="0.35">
      <c r="A4" t="s">
        <v>8389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4" x14ac:dyDescent="0.35">
      <c r="A5" t="s">
        <v>8390</v>
      </c>
      <c r="B5" s="19">
        <f>_xlfn.QUARTILE.EXC('Successful US Kickstarters'!D:D,3)</f>
        <v>5000</v>
      </c>
      <c r="C5" s="19">
        <f>_xlfn.QUARTILE.EXC('Failed US Kickstarters'!D:D,3)</f>
        <v>10000</v>
      </c>
    </row>
    <row r="6" spans="1:4" x14ac:dyDescent="0.35">
      <c r="A6" t="s">
        <v>8391</v>
      </c>
      <c r="B6" s="19">
        <f>_xlfn.QUARTILE.EXC('Successful US Kickstarters'!D:D,1)</f>
        <v>1500</v>
      </c>
      <c r="C6" s="19">
        <f>_xlfn.QUARTILE.EXC('Failed US Kickstarters'!D:D,1)</f>
        <v>2000</v>
      </c>
    </row>
    <row r="7" spans="1:4" x14ac:dyDescent="0.35">
      <c r="A7" t="s">
        <v>8392</v>
      </c>
      <c r="B7" s="19">
        <f>B5-B6</f>
        <v>3500</v>
      </c>
      <c r="C7" s="19">
        <f>C5-C6</f>
        <v>8000</v>
      </c>
    </row>
    <row r="8" spans="1:4" x14ac:dyDescent="0.35">
      <c r="B8" s="19"/>
      <c r="C8" s="19"/>
      <c r="D8" s="19"/>
    </row>
    <row r="9" spans="1:4" x14ac:dyDescent="0.35">
      <c r="A9" t="s">
        <v>8387</v>
      </c>
      <c r="B9" s="19">
        <f>AVERAGE('Successful US Kickstarters'!E:E)</f>
        <v>5601.5458009708727</v>
      </c>
      <c r="C9" s="19">
        <f>AVERAGE('Failed US Kickstarters'!E:E)</f>
        <v>558.65484000000004</v>
      </c>
    </row>
    <row r="10" spans="1:4" x14ac:dyDescent="0.35">
      <c r="A10" t="s">
        <v>8388</v>
      </c>
      <c r="B10" s="19">
        <f>MEDIAN('Successful US Kickstarters'!E:E)</f>
        <v>3167.5</v>
      </c>
      <c r="C10" s="19">
        <f>MEDIAN('Failed US Kickstarters'!E:E)</f>
        <v>103</v>
      </c>
    </row>
    <row r="11" spans="1:4" x14ac:dyDescent="0.35">
      <c r="A11" t="s">
        <v>8393</v>
      </c>
      <c r="B11" s="19">
        <f>_xlfn.STDEV.P('Successful US Kickstarters'!E:E)</f>
        <v>8334.5731699164608</v>
      </c>
      <c r="C11" s="19">
        <f>_xlfn.STDEV.P('Failed US Kickstarters'!E:E)</f>
        <v>1330.5230280400915</v>
      </c>
    </row>
    <row r="12" spans="1:4" x14ac:dyDescent="0.35">
      <c r="A12" t="s">
        <v>8394</v>
      </c>
      <c r="B12" s="19">
        <f>_xlfn.QUARTILE.EXC('Successful US Kickstarters'!E:E,3)</f>
        <v>5699</v>
      </c>
      <c r="C12" s="19">
        <f>_xlfn.QUARTILE.EXC('Failed US Kickstarters'!E:E,3)</f>
        <v>501</v>
      </c>
    </row>
    <row r="13" spans="1:4" x14ac:dyDescent="0.35">
      <c r="A13" t="s">
        <v>8395</v>
      </c>
      <c r="B13" s="19">
        <f>_xlfn.QUARTILE.EXC('Successful US Kickstarters'!E:E,1)</f>
        <v>1716.5074999999999</v>
      </c>
      <c r="C13" s="19">
        <f>_xlfn.QUARTILE.EXC('Failed US Kickstarters'!E:E,1)</f>
        <v>9.25</v>
      </c>
    </row>
    <row r="14" spans="1:4" x14ac:dyDescent="0.35">
      <c r="A14" t="s">
        <v>8396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0A005-170D-494E-9B50-A24CD02FFD84}">
  <dimension ref="A1:F6"/>
  <sheetViews>
    <sheetView workbookViewId="0">
      <selection activeCell="F2" sqref="F2:F6"/>
    </sheetView>
  </sheetViews>
  <sheetFormatPr defaultRowHeight="14.5" x14ac:dyDescent="0.35"/>
  <cols>
    <col min="1" max="1" width="32" bestFit="1" customWidth="1"/>
    <col min="2" max="2" width="122.54296875" bestFit="1" customWidth="1"/>
    <col min="5" max="5" width="16.1796875" bestFit="1" customWidth="1"/>
    <col min="6" max="6" width="17.1796875" bestFit="1" customWidth="1"/>
  </cols>
  <sheetData>
    <row r="1" spans="1:6" x14ac:dyDescent="0.35">
      <c r="A1" s="18" t="s">
        <v>8379</v>
      </c>
      <c r="B1" s="18" t="s">
        <v>4110</v>
      </c>
      <c r="C1" s="18" t="s">
        <v>8380</v>
      </c>
      <c r="D1" s="18" t="s">
        <v>8381</v>
      </c>
      <c r="E1" s="18" t="s">
        <v>8307</v>
      </c>
      <c r="F1" s="18" t="s">
        <v>8382</v>
      </c>
    </row>
    <row r="2" spans="1:6" x14ac:dyDescent="0.3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7">
        <f>VLOOKUP(A2, Kickstarter!B:E, 3, FALSE)</f>
        <v>2000</v>
      </c>
      <c r="D2" s="7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3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7">
        <f>VLOOKUP(A3, Kickstarter!B:E, 3, FALSE)</f>
        <v>2000</v>
      </c>
      <c r="D3" s="7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3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7">
        <f>VLOOKUP(A4, Kickstarter!B:E, 3, FALSE)</f>
        <v>1500</v>
      </c>
      <c r="D4" s="7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3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7">
        <f>VLOOKUP(A5, Kickstarter!B:E, 3, FALSE)</f>
        <v>1000</v>
      </c>
      <c r="D5" s="7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3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7">
        <f>VLOOKUP(A6, Kickstarter!B:E, 3, FALSE)</f>
        <v>4000</v>
      </c>
      <c r="D6" s="7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239F19-2E09-4043-8878-43DEAD0F02EB}">
  <dimension ref="A1:F6"/>
  <sheetViews>
    <sheetView workbookViewId="0">
      <selection activeCell="B9" sqref="B9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  <col min="7" max="7" width="11.7265625" bestFit="1" customWidth="1"/>
    <col min="8" max="8" width="9.81640625" bestFit="1" customWidth="1"/>
    <col min="9" max="9" width="10.36328125" bestFit="1" customWidth="1"/>
    <col min="10" max="10" width="7.1796875" bestFit="1" customWidth="1"/>
    <col min="11" max="11" width="10.7265625" bestFit="1" customWidth="1"/>
  </cols>
  <sheetData>
    <row r="1" spans="1:6" x14ac:dyDescent="0.35">
      <c r="A1" s="12" t="s">
        <v>8222</v>
      </c>
      <c r="B1" t="s">
        <v>8364</v>
      </c>
    </row>
    <row r="3" spans="1:6" x14ac:dyDescent="0.35">
      <c r="A3" s="12" t="s">
        <v>8363</v>
      </c>
      <c r="B3" s="12" t="s">
        <v>8360</v>
      </c>
    </row>
    <row r="4" spans="1:6" x14ac:dyDescent="0.3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3" t="s">
        <v>8315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35">
      <c r="A6" s="13" t="s">
        <v>8361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7D0FD-EF30-4FA9-9B15-05320FBBC356}">
  <dimension ref="A1:E7"/>
  <sheetViews>
    <sheetView topLeftCell="A4" workbookViewId="0">
      <selection activeCell="I5" sqref="I5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4.08984375" bestFit="1" customWidth="1"/>
    <col min="4" max="4" width="9.54296875" bestFit="1" customWidth="1"/>
    <col min="5" max="6" width="10.7265625" bestFit="1" customWidth="1"/>
  </cols>
  <sheetData>
    <row r="1" spans="1:5" x14ac:dyDescent="0.35">
      <c r="A1" s="12" t="s">
        <v>8222</v>
      </c>
      <c r="B1" t="s">
        <v>8224</v>
      </c>
    </row>
    <row r="2" spans="1:5" x14ac:dyDescent="0.35">
      <c r="A2" s="12" t="s">
        <v>8358</v>
      </c>
      <c r="B2" t="s">
        <v>8364</v>
      </c>
    </row>
    <row r="4" spans="1:5" x14ac:dyDescent="0.35">
      <c r="A4" s="12" t="s">
        <v>8363</v>
      </c>
      <c r="B4" s="12" t="s">
        <v>8360</v>
      </c>
    </row>
    <row r="5" spans="1:5" x14ac:dyDescent="0.3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35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48646-A96B-4407-B119-DFFA301B3C74}">
  <dimension ref="A1:F17"/>
  <sheetViews>
    <sheetView workbookViewId="0"/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2" t="s">
        <v>8358</v>
      </c>
      <c r="B1" t="s">
        <v>8315</v>
      </c>
    </row>
    <row r="3" spans="1:6" x14ac:dyDescent="0.35">
      <c r="A3" s="12" t="s">
        <v>8363</v>
      </c>
      <c r="B3" s="12" t="s">
        <v>8360</v>
      </c>
    </row>
    <row r="4" spans="1:6" x14ac:dyDescent="0.3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7" t="s">
        <v>8373</v>
      </c>
      <c r="B5" s="14">
        <v>7</v>
      </c>
      <c r="C5" s="14">
        <v>33</v>
      </c>
      <c r="D5" s="14">
        <v>2</v>
      </c>
      <c r="E5" s="14">
        <v>56</v>
      </c>
      <c r="F5" s="14">
        <v>98</v>
      </c>
    </row>
    <row r="6" spans="1:6" x14ac:dyDescent="0.35">
      <c r="A6" s="17" t="s">
        <v>8374</v>
      </c>
      <c r="B6" s="14">
        <v>3</v>
      </c>
      <c r="C6" s="14">
        <v>39</v>
      </c>
      <c r="D6" s="14">
        <v>8</v>
      </c>
      <c r="E6" s="14">
        <v>71</v>
      </c>
      <c r="F6" s="14">
        <v>121</v>
      </c>
    </row>
    <row r="7" spans="1:6" x14ac:dyDescent="0.35">
      <c r="A7" s="17" t="s">
        <v>8375</v>
      </c>
      <c r="B7" s="14">
        <v>3</v>
      </c>
      <c r="C7" s="14">
        <v>33</v>
      </c>
      <c r="D7" s="14">
        <v>14</v>
      </c>
      <c r="E7" s="14">
        <v>56</v>
      </c>
      <c r="F7" s="14">
        <v>106</v>
      </c>
    </row>
    <row r="8" spans="1:6" x14ac:dyDescent="0.35">
      <c r="A8" s="17" t="s">
        <v>8376</v>
      </c>
      <c r="B8" s="14">
        <v>2</v>
      </c>
      <c r="C8" s="14">
        <v>40</v>
      </c>
      <c r="D8" s="14"/>
      <c r="E8" s="14">
        <v>71</v>
      </c>
      <c r="F8" s="14">
        <v>113</v>
      </c>
    </row>
    <row r="9" spans="1:6" x14ac:dyDescent="0.35">
      <c r="A9" s="17" t="s">
        <v>8367</v>
      </c>
      <c r="B9" s="14">
        <v>3</v>
      </c>
      <c r="C9" s="14">
        <v>52</v>
      </c>
      <c r="D9" s="14"/>
      <c r="E9" s="14">
        <v>111</v>
      </c>
      <c r="F9" s="14">
        <v>166</v>
      </c>
    </row>
    <row r="10" spans="1:6" x14ac:dyDescent="0.35">
      <c r="A10" s="17" t="s">
        <v>8377</v>
      </c>
      <c r="B10" s="14">
        <v>4</v>
      </c>
      <c r="C10" s="14">
        <v>49</v>
      </c>
      <c r="D10" s="14"/>
      <c r="E10" s="14">
        <v>100</v>
      </c>
      <c r="F10" s="14">
        <v>153</v>
      </c>
    </row>
    <row r="11" spans="1:6" x14ac:dyDescent="0.35">
      <c r="A11" s="17" t="s">
        <v>8368</v>
      </c>
      <c r="B11" s="14">
        <v>1</v>
      </c>
      <c r="C11" s="14">
        <v>50</v>
      </c>
      <c r="D11" s="14"/>
      <c r="E11" s="14">
        <v>87</v>
      </c>
      <c r="F11" s="14">
        <v>138</v>
      </c>
    </row>
    <row r="12" spans="1:6" x14ac:dyDescent="0.35">
      <c r="A12" s="17" t="s">
        <v>8369</v>
      </c>
      <c r="B12" s="14">
        <v>4</v>
      </c>
      <c r="C12" s="14">
        <v>47</v>
      </c>
      <c r="D12" s="14"/>
      <c r="E12" s="14">
        <v>72</v>
      </c>
      <c r="F12" s="14">
        <v>123</v>
      </c>
    </row>
    <row r="13" spans="1:6" x14ac:dyDescent="0.35">
      <c r="A13" s="17" t="s">
        <v>8370</v>
      </c>
      <c r="B13" s="14">
        <v>4</v>
      </c>
      <c r="C13" s="14">
        <v>34</v>
      </c>
      <c r="D13" s="14"/>
      <c r="E13" s="14">
        <v>59</v>
      </c>
      <c r="F13" s="14">
        <v>97</v>
      </c>
    </row>
    <row r="14" spans="1:6" x14ac:dyDescent="0.35">
      <c r="A14" s="17" t="s">
        <v>8371</v>
      </c>
      <c r="B14" s="14"/>
      <c r="C14" s="14">
        <v>50</v>
      </c>
      <c r="D14" s="14"/>
      <c r="E14" s="14">
        <v>65</v>
      </c>
      <c r="F14" s="14">
        <v>115</v>
      </c>
    </row>
    <row r="15" spans="1:6" x14ac:dyDescent="0.35">
      <c r="A15" s="17" t="s">
        <v>8372</v>
      </c>
      <c r="B15" s="14">
        <v>3</v>
      </c>
      <c r="C15" s="14">
        <v>31</v>
      </c>
      <c r="D15" s="14"/>
      <c r="E15" s="14">
        <v>54</v>
      </c>
      <c r="F15" s="14">
        <v>88</v>
      </c>
    </row>
    <row r="16" spans="1:6" x14ac:dyDescent="0.35">
      <c r="A16" s="17" t="s">
        <v>8378</v>
      </c>
      <c r="B16" s="14">
        <v>3</v>
      </c>
      <c r="C16" s="14">
        <v>35</v>
      </c>
      <c r="D16" s="14"/>
      <c r="E16" s="14">
        <v>37</v>
      </c>
      <c r="F16" s="14">
        <v>75</v>
      </c>
    </row>
    <row r="17" spans="1:6" x14ac:dyDescent="0.35">
      <c r="A17" s="17" t="s">
        <v>8361</v>
      </c>
      <c r="B17" s="14">
        <v>37</v>
      </c>
      <c r="C17" s="14">
        <v>493</v>
      </c>
      <c r="D17" s="14">
        <v>24</v>
      </c>
      <c r="E17" s="14">
        <v>839</v>
      </c>
      <c r="F17" s="14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Failed US Kickstarters</vt:lpstr>
      <vt:lpstr>Successful US Kickstarters</vt:lpstr>
      <vt:lpstr>Descriptive Statistics</vt:lpstr>
      <vt:lpstr>Edinburgh Research</vt:lpstr>
      <vt:lpstr>Category Statistics</vt:lpstr>
      <vt:lpstr>Subcategory Statistics</vt:lpstr>
      <vt:lpstr>Outcomes Based on Launch Date</vt:lpstr>
      <vt:lpstr>Box and Whisker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Emery Hollar</cp:lastModifiedBy>
  <dcterms:created xsi:type="dcterms:W3CDTF">2017-04-20T15:17:24Z</dcterms:created>
  <dcterms:modified xsi:type="dcterms:W3CDTF">2022-03-01T20:34:30Z</dcterms:modified>
</cp:coreProperties>
</file>