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c_CSF\4to Semestre TEC\Inteconexión de Dispositivos\"/>
    </mc:Choice>
  </mc:AlternateContent>
  <xr:revisionPtr revIDLastSave="0" documentId="13_ncr:1_{E1D0AF29-DE2D-4880-9216-BB32C5CDF077}" xr6:coauthVersionLast="47" xr6:coauthVersionMax="47" xr10:uidLastSave="{00000000-0000-0000-0000-000000000000}"/>
  <bookViews>
    <workbookView xWindow="3000" yWindow="3000" windowWidth="17280" windowHeight="8964" activeTab="3" xr2:uid="{38805AE1-BAAC-4AB0-B5D9-9069B6471DD1}"/>
  </bookViews>
  <sheets>
    <sheet name="TAbla de subnet" sheetId="1" r:id="rId1"/>
    <sheet name="Ejemplo 12" sheetId="2" r:id="rId2"/>
    <sheet name="Hoja3" sheetId="3" r:id="rId3"/>
    <sheet name="VLS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5" i="1" l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E9" i="1"/>
  <c r="E8" i="1"/>
  <c r="E7" i="1"/>
  <c r="E6" i="1"/>
  <c r="E5" i="1"/>
  <c r="E4" i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<sst xmlns="http://schemas.openxmlformats.org/spreadsheetml/2006/main" count="115" uniqueCount="70">
  <si>
    <t>CIDR</t>
  </si>
  <si>
    <t>Mascara</t>
  </si>
  <si>
    <t>255.255.255.0</t>
  </si>
  <si>
    <t>255.255.255.128</t>
  </si>
  <si>
    <t>255.255.255.192</t>
  </si>
  <si>
    <t>255.255.255.224</t>
  </si>
  <si>
    <t>255.255.255.240</t>
  </si>
  <si>
    <t>255.255.255.248</t>
  </si>
  <si>
    <t>255.255.255.252</t>
  </si>
  <si>
    <t>Clase C</t>
  </si>
  <si>
    <t>Redes</t>
  </si>
  <si>
    <t>Hosts</t>
  </si>
  <si>
    <t>Tam Bloque</t>
  </si>
  <si>
    <t>Octeto que cambia</t>
  </si>
  <si>
    <t>255.255.0.0</t>
  </si>
  <si>
    <t>255.255.128.0</t>
  </si>
  <si>
    <t>255.255.192.0</t>
  </si>
  <si>
    <t>255.255.224.0</t>
  </si>
  <si>
    <t>255.255.240.0</t>
  </si>
  <si>
    <t>255.255.248.0</t>
  </si>
  <si>
    <t>255.255.252.0</t>
  </si>
  <si>
    <t>255.255.254.0</t>
  </si>
  <si>
    <t>Red</t>
  </si>
  <si>
    <t>Host</t>
  </si>
  <si>
    <t>255.0.0.0</t>
  </si>
  <si>
    <t>255.128.0.0</t>
  </si>
  <si>
    <t>255.192.0.0</t>
  </si>
  <si>
    <t>255.224.0.0</t>
  </si>
  <si>
    <t>255.240.0.0</t>
  </si>
  <si>
    <t>255.248.0.0</t>
  </si>
  <si>
    <t>255.252.0.0</t>
  </si>
  <si>
    <t>255.254.0.0</t>
  </si>
  <si>
    <t>Clase B</t>
  </si>
  <si>
    <t>#redes</t>
  </si>
  <si>
    <t>#hosts</t>
  </si>
  <si>
    <t>Mascaras</t>
  </si>
  <si>
    <t>192.168.5.0/24</t>
  </si>
  <si>
    <t>192.168.5.0/26</t>
  </si>
  <si>
    <t>192.168.5.64/26</t>
  </si>
  <si>
    <t>192.168.5.128/27</t>
  </si>
  <si>
    <t>192.168.5.160/27</t>
  </si>
  <si>
    <t>192.168.5.192/27</t>
  </si>
  <si>
    <t>192.168.5.224/30</t>
  </si>
  <si>
    <t>192.168.5.228/30</t>
  </si>
  <si>
    <t>10.0.0.0/8</t>
  </si>
  <si>
    <t>mascara</t>
  </si>
  <si>
    <t>tb</t>
  </si>
  <si>
    <t>10.0.0.0/21</t>
  </si>
  <si>
    <t>octeto que cambia</t>
  </si>
  <si>
    <t>10.0.8.0/23</t>
  </si>
  <si>
    <t>10.0.10.0/23</t>
  </si>
  <si>
    <t>10.0.12.0/23</t>
  </si>
  <si>
    <t>10.0.14.0/23</t>
  </si>
  <si>
    <t>10.0.16.0/25</t>
  </si>
  <si>
    <t>10.0.16.128/25</t>
  </si>
  <si>
    <t>10.0.17.0/25</t>
  </si>
  <si>
    <t>10.0.17.128/25</t>
  </si>
  <si>
    <t>10.0.18.0/25</t>
  </si>
  <si>
    <t>10.0.18.128/26</t>
  </si>
  <si>
    <t>10.0.18.192/30</t>
  </si>
  <si>
    <t>10.0.18.196/30</t>
  </si>
  <si>
    <t>10.0.18.200/30</t>
  </si>
  <si>
    <t>10.0.18.204/30</t>
  </si>
  <si>
    <t>A)</t>
  </si>
  <si>
    <t>192.168.5.224/27</t>
  </si>
  <si>
    <t>192.168.6.0/27</t>
  </si>
  <si>
    <t>192.168.6.32/27</t>
  </si>
  <si>
    <t>192.168.6.64/27</t>
  </si>
  <si>
    <t>192.168.6.96/29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</si>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</sst>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rgb="FF40404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C5DA-781A-401D-8262-CC172037D8B0}">
  <dimension ref="A1:U25"/>
  <sheetViews>
    <sheetView topLeftCell="D1" zoomScale="120" zoomScaleNormal="120" workbookViewId="0">
      <selection activeCell="D24" sqref="D24"/>
    </sheetView>
  </sheetViews>
  <sheetFormatPr baseColWidth="10" defaultRowHeight="14.4" x14ac:dyDescent="0.3"/>
  <cols>
    <col min="1" max="1" width="5" bestFit="1" customWidth="1"/>
    <col min="2" max="2" width="14.6640625" bestFit="1" customWidth="1"/>
    <col min="9" max="9" width="5" bestFit="1" customWidth="1"/>
    <col min="10" max="10" width="14.6640625" bestFit="1" customWidth="1"/>
  </cols>
  <sheetData>
    <row r="1" spans="1:21" x14ac:dyDescent="0.3">
      <c r="A1" s="2" t="s">
        <v>9</v>
      </c>
      <c r="B1" s="2"/>
      <c r="C1" s="2"/>
      <c r="D1" s="2"/>
      <c r="E1" s="2"/>
      <c r="F1" s="2"/>
      <c r="I1" s="3" t="s">
        <v>32</v>
      </c>
      <c r="J1" s="3"/>
      <c r="K1" s="3"/>
      <c r="L1" s="3"/>
      <c r="M1" s="3"/>
      <c r="N1" s="3"/>
      <c r="P1" s="4" t="s">
        <v>9</v>
      </c>
      <c r="Q1" s="4"/>
      <c r="R1" s="4"/>
      <c r="S1" s="4"/>
      <c r="T1" s="4"/>
      <c r="U1" s="4"/>
    </row>
    <row r="2" spans="1:21" x14ac:dyDescent="0.3">
      <c r="A2" t="s">
        <v>0</v>
      </c>
      <c r="B2" t="s">
        <v>1</v>
      </c>
      <c r="C2" t="s">
        <v>10</v>
      </c>
      <c r="D2" t="s">
        <v>11</v>
      </c>
      <c r="E2" t="s">
        <v>12</v>
      </c>
      <c r="F2" t="s">
        <v>13</v>
      </c>
      <c r="I2" t="s">
        <v>0</v>
      </c>
      <c r="J2" t="s">
        <v>1</v>
      </c>
      <c r="K2" t="s">
        <v>22</v>
      </c>
      <c r="L2" t="s">
        <v>23</v>
      </c>
      <c r="M2" t="s">
        <v>12</v>
      </c>
      <c r="N2" t="s">
        <v>13</v>
      </c>
      <c r="P2" t="s">
        <v>0</v>
      </c>
      <c r="Q2" t="s">
        <v>1</v>
      </c>
      <c r="R2" t="s">
        <v>22</v>
      </c>
      <c r="S2" t="s">
        <v>23</v>
      </c>
      <c r="T2" t="s">
        <v>12</v>
      </c>
      <c r="U2" t="s">
        <v>13</v>
      </c>
    </row>
    <row r="3" spans="1:21" x14ac:dyDescent="0.3">
      <c r="A3">
        <v>24</v>
      </c>
      <c r="B3" t="s">
        <v>2</v>
      </c>
      <c r="C3">
        <f>POWER(2, A3-24)</f>
        <v>1</v>
      </c>
      <c r="D3">
        <f>POWER(2,32-A3)-2</f>
        <v>254</v>
      </c>
      <c r="E3">
        <v>1</v>
      </c>
      <c r="F3">
        <v>3</v>
      </c>
      <c r="I3">
        <v>16</v>
      </c>
      <c r="J3" t="s">
        <v>14</v>
      </c>
      <c r="K3">
        <f>POWER(2,I3-16)</f>
        <v>1</v>
      </c>
      <c r="L3">
        <f>POWER(2,32-I3)-2</f>
        <v>65534</v>
      </c>
      <c r="M3">
        <v>1</v>
      </c>
      <c r="N3">
        <v>2</v>
      </c>
      <c r="P3">
        <v>8</v>
      </c>
      <c r="Q3" t="s">
        <v>24</v>
      </c>
      <c r="R3">
        <f>POWER(2,P3-8)</f>
        <v>1</v>
      </c>
      <c r="S3">
        <f>POWER(2,32-P3)-2</f>
        <v>16777214</v>
      </c>
      <c r="T3">
        <v>1</v>
      </c>
      <c r="U3">
        <v>1</v>
      </c>
    </row>
    <row r="4" spans="1:21" x14ac:dyDescent="0.3">
      <c r="A4">
        <v>25</v>
      </c>
      <c r="B4" t="s">
        <v>3</v>
      </c>
      <c r="C4">
        <f t="shared" ref="C4:C9" si="0">POWER(2, A4-24)</f>
        <v>2</v>
      </c>
      <c r="D4">
        <f t="shared" ref="D4:D9" si="1">POWER(2,32-A4)-2</f>
        <v>126</v>
      </c>
      <c r="E4">
        <f>256-128</f>
        <v>128</v>
      </c>
      <c r="F4">
        <v>4</v>
      </c>
      <c r="I4">
        <v>17</v>
      </c>
      <c r="J4" t="s">
        <v>15</v>
      </c>
      <c r="K4">
        <f t="shared" ref="K4:K17" si="2">POWER(2,I4-16)</f>
        <v>2</v>
      </c>
      <c r="L4">
        <f t="shared" ref="L4:L17" si="3">POWER(2,32-I4)-2</f>
        <v>32766</v>
      </c>
      <c r="M4">
        <f>256-128</f>
        <v>128</v>
      </c>
      <c r="N4">
        <v>3</v>
      </c>
      <c r="P4">
        <v>9</v>
      </c>
      <c r="Q4" t="s">
        <v>25</v>
      </c>
      <c r="R4">
        <f t="shared" ref="R4:R25" si="4">POWER(2,P4-8)</f>
        <v>2</v>
      </c>
      <c r="S4">
        <f t="shared" ref="S4:S25" si="5">POWER(2,32-P4)-2</f>
        <v>8388606</v>
      </c>
      <c r="T4">
        <f>256-128</f>
        <v>128</v>
      </c>
      <c r="U4">
        <v>2</v>
      </c>
    </row>
    <row r="5" spans="1:21" x14ac:dyDescent="0.3">
      <c r="A5">
        <v>26</v>
      </c>
      <c r="B5" t="s">
        <v>4</v>
      </c>
      <c r="C5">
        <f t="shared" si="0"/>
        <v>4</v>
      </c>
      <c r="D5">
        <f t="shared" si="1"/>
        <v>62</v>
      </c>
      <c r="E5">
        <f>256-192</f>
        <v>64</v>
      </c>
      <c r="F5">
        <v>4</v>
      </c>
      <c r="I5">
        <v>18</v>
      </c>
      <c r="J5" t="s">
        <v>16</v>
      </c>
      <c r="K5">
        <f t="shared" si="2"/>
        <v>4</v>
      </c>
      <c r="L5">
        <f t="shared" si="3"/>
        <v>16382</v>
      </c>
      <c r="M5">
        <f>256-192</f>
        <v>64</v>
      </c>
      <c r="N5">
        <v>3</v>
      </c>
      <c r="P5">
        <v>10</v>
      </c>
      <c r="Q5" t="s">
        <v>26</v>
      </c>
      <c r="R5">
        <f t="shared" si="4"/>
        <v>4</v>
      </c>
      <c r="S5">
        <f t="shared" si="5"/>
        <v>4194302</v>
      </c>
      <c r="T5">
        <f>256-192</f>
        <v>64</v>
      </c>
      <c r="U5">
        <v>2</v>
      </c>
    </row>
    <row r="6" spans="1:21" x14ac:dyDescent="0.3">
      <c r="A6">
        <v>27</v>
      </c>
      <c r="B6" t="s">
        <v>5</v>
      </c>
      <c r="C6">
        <f t="shared" si="0"/>
        <v>8</v>
      </c>
      <c r="D6">
        <f t="shared" si="1"/>
        <v>30</v>
      </c>
      <c r="E6">
        <f>256-224</f>
        <v>32</v>
      </c>
      <c r="F6">
        <v>4</v>
      </c>
      <c r="I6">
        <v>19</v>
      </c>
      <c r="J6" t="s">
        <v>17</v>
      </c>
      <c r="K6">
        <f t="shared" si="2"/>
        <v>8</v>
      </c>
      <c r="L6">
        <f t="shared" si="3"/>
        <v>8190</v>
      </c>
      <c r="M6">
        <f>256-224</f>
        <v>32</v>
      </c>
      <c r="N6">
        <v>3</v>
      </c>
      <c r="P6">
        <v>11</v>
      </c>
      <c r="Q6" t="s">
        <v>27</v>
      </c>
      <c r="R6">
        <f t="shared" si="4"/>
        <v>8</v>
      </c>
      <c r="S6">
        <f t="shared" si="5"/>
        <v>2097150</v>
      </c>
      <c r="T6">
        <f>256-224</f>
        <v>32</v>
      </c>
      <c r="U6">
        <v>2</v>
      </c>
    </row>
    <row r="7" spans="1:21" x14ac:dyDescent="0.3">
      <c r="A7">
        <v>28</v>
      </c>
      <c r="B7" t="s">
        <v>6</v>
      </c>
      <c r="C7">
        <f t="shared" si="0"/>
        <v>16</v>
      </c>
      <c r="D7">
        <f t="shared" si="1"/>
        <v>14</v>
      </c>
      <c r="E7">
        <f>256-240</f>
        <v>16</v>
      </c>
      <c r="F7">
        <v>4</v>
      </c>
      <c r="I7">
        <v>20</v>
      </c>
      <c r="J7" t="s">
        <v>18</v>
      </c>
      <c r="K7">
        <f t="shared" si="2"/>
        <v>16</v>
      </c>
      <c r="L7">
        <f t="shared" si="3"/>
        <v>4094</v>
      </c>
      <c r="M7">
        <f>256-240</f>
        <v>16</v>
      </c>
      <c r="N7">
        <v>3</v>
      </c>
      <c r="P7">
        <v>12</v>
      </c>
      <c r="Q7" t="s">
        <v>28</v>
      </c>
      <c r="R7">
        <f t="shared" si="4"/>
        <v>16</v>
      </c>
      <c r="S7">
        <f t="shared" si="5"/>
        <v>1048574</v>
      </c>
      <c r="T7">
        <f>256-240</f>
        <v>16</v>
      </c>
      <c r="U7">
        <v>2</v>
      </c>
    </row>
    <row r="8" spans="1:21" x14ac:dyDescent="0.3">
      <c r="A8">
        <v>29</v>
      </c>
      <c r="B8" t="s">
        <v>7</v>
      </c>
      <c r="C8">
        <f t="shared" si="0"/>
        <v>32</v>
      </c>
      <c r="D8">
        <f t="shared" si="1"/>
        <v>6</v>
      </c>
      <c r="E8">
        <f>256-248</f>
        <v>8</v>
      </c>
      <c r="F8">
        <v>4</v>
      </c>
      <c r="I8">
        <v>21</v>
      </c>
      <c r="J8" t="s">
        <v>19</v>
      </c>
      <c r="K8">
        <f t="shared" si="2"/>
        <v>32</v>
      </c>
      <c r="L8">
        <f t="shared" si="3"/>
        <v>2046</v>
      </c>
      <c r="M8">
        <f>256-248</f>
        <v>8</v>
      </c>
      <c r="N8">
        <v>3</v>
      </c>
      <c r="P8">
        <v>13</v>
      </c>
      <c r="Q8" t="s">
        <v>29</v>
      </c>
      <c r="R8">
        <f t="shared" si="4"/>
        <v>32</v>
      </c>
      <c r="S8">
        <f t="shared" si="5"/>
        <v>524286</v>
      </c>
      <c r="T8">
        <f>256-248</f>
        <v>8</v>
      </c>
      <c r="U8">
        <v>2</v>
      </c>
    </row>
    <row r="9" spans="1:21" x14ac:dyDescent="0.3">
      <c r="A9">
        <v>30</v>
      </c>
      <c r="B9" t="s">
        <v>8</v>
      </c>
      <c r="C9">
        <f t="shared" si="0"/>
        <v>64</v>
      </c>
      <c r="D9">
        <f t="shared" si="1"/>
        <v>2</v>
      </c>
      <c r="E9">
        <f>256-252</f>
        <v>4</v>
      </c>
      <c r="F9">
        <v>4</v>
      </c>
      <c r="I9">
        <v>22</v>
      </c>
      <c r="J9" t="s">
        <v>20</v>
      </c>
      <c r="K9">
        <f t="shared" si="2"/>
        <v>64</v>
      </c>
      <c r="L9">
        <f t="shared" si="3"/>
        <v>1022</v>
      </c>
      <c r="M9">
        <f>256-252</f>
        <v>4</v>
      </c>
      <c r="N9">
        <v>3</v>
      </c>
      <c r="P9">
        <v>14</v>
      </c>
      <c r="Q9" t="s">
        <v>30</v>
      </c>
      <c r="R9">
        <f t="shared" si="4"/>
        <v>64</v>
      </c>
      <c r="S9">
        <f t="shared" si="5"/>
        <v>262142</v>
      </c>
      <c r="T9">
        <f>256-252</f>
        <v>4</v>
      </c>
      <c r="U9">
        <v>2</v>
      </c>
    </row>
    <row r="10" spans="1:21" x14ac:dyDescent="0.3">
      <c r="I10">
        <v>23</v>
      </c>
      <c r="J10" t="s">
        <v>21</v>
      </c>
      <c r="K10">
        <f t="shared" si="2"/>
        <v>128</v>
      </c>
      <c r="L10">
        <f t="shared" si="3"/>
        <v>510</v>
      </c>
      <c r="M10">
        <f>256-254</f>
        <v>2</v>
      </c>
      <c r="N10">
        <v>3</v>
      </c>
      <c r="P10">
        <v>15</v>
      </c>
      <c r="Q10" t="s">
        <v>31</v>
      </c>
      <c r="R10">
        <f t="shared" si="4"/>
        <v>128</v>
      </c>
      <c r="S10">
        <f t="shared" si="5"/>
        <v>131070</v>
      </c>
      <c r="T10">
        <f>256-254</f>
        <v>2</v>
      </c>
      <c r="U10">
        <v>2</v>
      </c>
    </row>
    <row r="11" spans="1:21" x14ac:dyDescent="0.3">
      <c r="I11">
        <v>24</v>
      </c>
      <c r="J11" t="s">
        <v>2</v>
      </c>
      <c r="K11">
        <f t="shared" si="2"/>
        <v>256</v>
      </c>
      <c r="L11">
        <f t="shared" si="3"/>
        <v>254</v>
      </c>
      <c r="M11">
        <f>256-255</f>
        <v>1</v>
      </c>
      <c r="N11">
        <v>3</v>
      </c>
      <c r="P11">
        <v>16</v>
      </c>
      <c r="Q11" t="s">
        <v>14</v>
      </c>
      <c r="R11">
        <f t="shared" si="4"/>
        <v>256</v>
      </c>
      <c r="S11">
        <f t="shared" si="5"/>
        <v>65534</v>
      </c>
      <c r="T11">
        <f>256-255</f>
        <v>1</v>
      </c>
      <c r="U11">
        <v>2</v>
      </c>
    </row>
    <row r="12" spans="1:21" x14ac:dyDescent="0.3">
      <c r="I12">
        <v>25</v>
      </c>
      <c r="J12" t="s">
        <v>3</v>
      </c>
      <c r="K12">
        <f t="shared" si="2"/>
        <v>512</v>
      </c>
      <c r="L12">
        <f t="shared" si="3"/>
        <v>126</v>
      </c>
      <c r="M12">
        <f>256-128</f>
        <v>128</v>
      </c>
      <c r="N12">
        <v>4</v>
      </c>
      <c r="P12">
        <v>17</v>
      </c>
      <c r="Q12" t="s">
        <v>15</v>
      </c>
      <c r="R12">
        <f t="shared" si="4"/>
        <v>512</v>
      </c>
      <c r="S12">
        <f t="shared" si="5"/>
        <v>32766</v>
      </c>
      <c r="T12">
        <f>256-128</f>
        <v>128</v>
      </c>
      <c r="U12">
        <v>3</v>
      </c>
    </row>
    <row r="13" spans="1:21" x14ac:dyDescent="0.3">
      <c r="I13">
        <v>26</v>
      </c>
      <c r="J13" t="s">
        <v>4</v>
      </c>
      <c r="K13">
        <f t="shared" si="2"/>
        <v>1024</v>
      </c>
      <c r="L13">
        <f t="shared" si="3"/>
        <v>62</v>
      </c>
      <c r="M13">
        <f>256-192</f>
        <v>64</v>
      </c>
      <c r="N13">
        <v>4</v>
      </c>
      <c r="P13">
        <v>18</v>
      </c>
      <c r="Q13" t="s">
        <v>16</v>
      </c>
      <c r="R13">
        <f t="shared" si="4"/>
        <v>1024</v>
      </c>
      <c r="S13">
        <f t="shared" si="5"/>
        <v>16382</v>
      </c>
      <c r="T13">
        <f>256-192</f>
        <v>64</v>
      </c>
      <c r="U13">
        <v>3</v>
      </c>
    </row>
    <row r="14" spans="1:21" x14ac:dyDescent="0.3">
      <c r="I14">
        <v>27</v>
      </c>
      <c r="J14" t="s">
        <v>5</v>
      </c>
      <c r="K14">
        <f t="shared" si="2"/>
        <v>2048</v>
      </c>
      <c r="L14">
        <f t="shared" si="3"/>
        <v>30</v>
      </c>
      <c r="M14">
        <f>256-224</f>
        <v>32</v>
      </c>
      <c r="N14">
        <v>4</v>
      </c>
      <c r="P14">
        <v>19</v>
      </c>
      <c r="Q14" t="s">
        <v>17</v>
      </c>
      <c r="R14">
        <f t="shared" si="4"/>
        <v>2048</v>
      </c>
      <c r="S14">
        <f t="shared" si="5"/>
        <v>8190</v>
      </c>
      <c r="T14">
        <f>256-224</f>
        <v>32</v>
      </c>
      <c r="U14">
        <v>3</v>
      </c>
    </row>
    <row r="15" spans="1:21" x14ac:dyDescent="0.3">
      <c r="I15">
        <v>28</v>
      </c>
      <c r="J15" t="s">
        <v>6</v>
      </c>
      <c r="K15">
        <f t="shared" si="2"/>
        <v>4096</v>
      </c>
      <c r="L15">
        <f t="shared" si="3"/>
        <v>14</v>
      </c>
      <c r="M15">
        <f>256-240</f>
        <v>16</v>
      </c>
      <c r="N15">
        <v>4</v>
      </c>
      <c r="P15">
        <v>20</v>
      </c>
      <c r="Q15" t="s">
        <v>18</v>
      </c>
      <c r="R15">
        <f t="shared" si="4"/>
        <v>4096</v>
      </c>
      <c r="S15">
        <f t="shared" si="5"/>
        <v>4094</v>
      </c>
      <c r="T15">
        <f>256-240</f>
        <v>16</v>
      </c>
      <c r="U15">
        <v>3</v>
      </c>
    </row>
    <row r="16" spans="1:21" x14ac:dyDescent="0.3">
      <c r="I16">
        <v>29</v>
      </c>
      <c r="J16" t="s">
        <v>7</v>
      </c>
      <c r="K16">
        <f t="shared" si="2"/>
        <v>8192</v>
      </c>
      <c r="L16">
        <f t="shared" si="3"/>
        <v>6</v>
      </c>
      <c r="M16">
        <f>256-248</f>
        <v>8</v>
      </c>
      <c r="N16">
        <v>4</v>
      </c>
      <c r="P16">
        <v>21</v>
      </c>
      <c r="Q16" t="s">
        <v>19</v>
      </c>
      <c r="R16">
        <f t="shared" si="4"/>
        <v>8192</v>
      </c>
      <c r="S16">
        <f t="shared" si="5"/>
        <v>2046</v>
      </c>
      <c r="T16">
        <f>256-248</f>
        <v>8</v>
      </c>
      <c r="U16">
        <v>3</v>
      </c>
    </row>
    <row r="17" spans="9:21" x14ac:dyDescent="0.3">
      <c r="I17">
        <v>30</v>
      </c>
      <c r="J17" t="s">
        <v>8</v>
      </c>
      <c r="K17">
        <f t="shared" si="2"/>
        <v>16384</v>
      </c>
      <c r="L17">
        <f t="shared" si="3"/>
        <v>2</v>
      </c>
      <c r="M17">
        <v>4</v>
      </c>
      <c r="N17">
        <v>4</v>
      </c>
      <c r="P17">
        <v>22</v>
      </c>
      <c r="Q17" t="s">
        <v>20</v>
      </c>
      <c r="R17">
        <f t="shared" si="4"/>
        <v>16384</v>
      </c>
      <c r="S17">
        <f t="shared" si="5"/>
        <v>1022</v>
      </c>
      <c r="T17">
        <f>256-252</f>
        <v>4</v>
      </c>
      <c r="U17">
        <v>3</v>
      </c>
    </row>
    <row r="18" spans="9:21" x14ac:dyDescent="0.3">
      <c r="P18">
        <v>23</v>
      </c>
      <c r="Q18" t="s">
        <v>21</v>
      </c>
      <c r="R18">
        <f t="shared" si="4"/>
        <v>32768</v>
      </c>
      <c r="S18">
        <f t="shared" si="5"/>
        <v>510</v>
      </c>
      <c r="T18">
        <f>256-254</f>
        <v>2</v>
      </c>
      <c r="U18">
        <v>3</v>
      </c>
    </row>
    <row r="19" spans="9:21" x14ac:dyDescent="0.3">
      <c r="P19">
        <v>24</v>
      </c>
      <c r="Q19" t="s">
        <v>2</v>
      </c>
      <c r="R19">
        <f t="shared" si="4"/>
        <v>65536</v>
      </c>
      <c r="S19">
        <f t="shared" si="5"/>
        <v>254</v>
      </c>
      <c r="T19">
        <f>256-255</f>
        <v>1</v>
      </c>
      <c r="U19">
        <v>3</v>
      </c>
    </row>
    <row r="20" spans="9:21" x14ac:dyDescent="0.3">
      <c r="P20">
        <v>25</v>
      </c>
      <c r="Q20" t="s">
        <v>3</v>
      </c>
      <c r="R20">
        <f t="shared" si="4"/>
        <v>131072</v>
      </c>
      <c r="S20">
        <f t="shared" si="5"/>
        <v>126</v>
      </c>
      <c r="T20">
        <f>256-128</f>
        <v>128</v>
      </c>
      <c r="U20">
        <v>4</v>
      </c>
    </row>
    <row r="21" spans="9:21" x14ac:dyDescent="0.3">
      <c r="P21">
        <v>26</v>
      </c>
      <c r="Q21" t="s">
        <v>4</v>
      </c>
      <c r="R21">
        <f t="shared" si="4"/>
        <v>262144</v>
      </c>
      <c r="S21">
        <f t="shared" si="5"/>
        <v>62</v>
      </c>
      <c r="T21">
        <f>256-192</f>
        <v>64</v>
      </c>
      <c r="U21">
        <v>4</v>
      </c>
    </row>
    <row r="22" spans="9:21" x14ac:dyDescent="0.3">
      <c r="P22">
        <v>27</v>
      </c>
      <c r="Q22" t="s">
        <v>5</v>
      </c>
      <c r="R22">
        <f t="shared" si="4"/>
        <v>524288</v>
      </c>
      <c r="S22">
        <f t="shared" si="5"/>
        <v>30</v>
      </c>
      <c r="T22">
        <f>256-224</f>
        <v>32</v>
      </c>
      <c r="U22">
        <v>4</v>
      </c>
    </row>
    <row r="23" spans="9:21" x14ac:dyDescent="0.3">
      <c r="P23">
        <v>28</v>
      </c>
      <c r="Q23" t="s">
        <v>6</v>
      </c>
      <c r="R23">
        <f t="shared" si="4"/>
        <v>1048576</v>
      </c>
      <c r="S23">
        <f t="shared" si="5"/>
        <v>14</v>
      </c>
      <c r="T23">
        <f>256-240</f>
        <v>16</v>
      </c>
      <c r="U23">
        <v>4</v>
      </c>
    </row>
    <row r="24" spans="9:21" x14ac:dyDescent="0.3">
      <c r="P24">
        <v>29</v>
      </c>
      <c r="Q24" t="s">
        <v>7</v>
      </c>
      <c r="R24">
        <f t="shared" si="4"/>
        <v>2097152</v>
      </c>
      <c r="S24">
        <f t="shared" si="5"/>
        <v>6</v>
      </c>
      <c r="T24">
        <f>256-248</f>
        <v>8</v>
      </c>
      <c r="U24">
        <v>4</v>
      </c>
    </row>
    <row r="25" spans="9:21" x14ac:dyDescent="0.3">
      <c r="P25">
        <v>30</v>
      </c>
      <c r="Q25" t="s">
        <v>8</v>
      </c>
      <c r="R25">
        <f t="shared" si="4"/>
        <v>4194304</v>
      </c>
      <c r="S25">
        <f t="shared" si="5"/>
        <v>2</v>
      </c>
      <c r="T25">
        <f>256-252</f>
        <v>4</v>
      </c>
      <c r="U25">
        <v>4</v>
      </c>
    </row>
  </sheetData>
  <mergeCells count="3">
    <mergeCell ref="A1:F1"/>
    <mergeCell ref="I1:N1"/>
    <mergeCell ref="P1:U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98F3-4FAF-47EC-8AA1-E86B2CAA0E74}">
  <dimension ref="A1:G13"/>
  <sheetViews>
    <sheetView zoomScale="92" zoomScaleNormal="92" workbookViewId="0">
      <selection activeCell="G1" sqref="G1"/>
    </sheetView>
  </sheetViews>
  <sheetFormatPr baseColWidth="10" defaultRowHeight="14.4" x14ac:dyDescent="0.3"/>
  <sheetData>
    <row r="1" spans="1:7" ht="25.8" x14ac:dyDescent="0.5">
      <c r="A1" t="s">
        <v>33</v>
      </c>
      <c r="B1" t="s">
        <v>34</v>
      </c>
      <c r="C1" t="s">
        <v>35</v>
      </c>
      <c r="G1" s="1" t="s">
        <v>36</v>
      </c>
    </row>
    <row r="2" spans="1:7" x14ac:dyDescent="0.3">
      <c r="A2">
        <v>2</v>
      </c>
      <c r="B2">
        <v>60</v>
      </c>
      <c r="C2">
        <v>26</v>
      </c>
    </row>
    <row r="3" spans="1:7" x14ac:dyDescent="0.3">
      <c r="A3">
        <v>3</v>
      </c>
      <c r="B3">
        <v>15</v>
      </c>
      <c r="C3">
        <v>27</v>
      </c>
    </row>
    <row r="4" spans="1:7" x14ac:dyDescent="0.3">
      <c r="A4">
        <v>2</v>
      </c>
      <c r="B4">
        <v>2</v>
      </c>
      <c r="C4">
        <v>30</v>
      </c>
    </row>
    <row r="7" spans="1:7" x14ac:dyDescent="0.3">
      <c r="A7" t="s">
        <v>37</v>
      </c>
    </row>
    <row r="8" spans="1:7" x14ac:dyDescent="0.3">
      <c r="A8" t="s">
        <v>38</v>
      </c>
    </row>
    <row r="9" spans="1:7" x14ac:dyDescent="0.3">
      <c r="A9" t="s">
        <v>39</v>
      </c>
    </row>
    <row r="10" spans="1:7" x14ac:dyDescent="0.3">
      <c r="A10" t="s">
        <v>40</v>
      </c>
    </row>
    <row r="11" spans="1:7" x14ac:dyDescent="0.3">
      <c r="A11" t="s">
        <v>41</v>
      </c>
    </row>
    <row r="12" spans="1:7" x14ac:dyDescent="0.3">
      <c r="A12" t="s">
        <v>42</v>
      </c>
    </row>
    <row r="13" spans="1:7" x14ac:dyDescent="0.3">
      <c r="A13" t="s">
        <v>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56B1-8F82-4FA5-8648-252C75A84BCA}">
  <dimension ref="A1:F24"/>
  <sheetViews>
    <sheetView zoomScale="145" zoomScaleNormal="145" workbookViewId="0">
      <selection activeCell="C15" sqref="C15"/>
    </sheetView>
  </sheetViews>
  <sheetFormatPr baseColWidth="10" defaultRowHeight="14.4" x14ac:dyDescent="0.3"/>
  <sheetData>
    <row r="1" spans="1:6" x14ac:dyDescent="0.3">
      <c r="A1" t="s">
        <v>33</v>
      </c>
      <c r="B1" t="s">
        <v>34</v>
      </c>
      <c r="C1" t="s">
        <v>45</v>
      </c>
      <c r="D1" t="s">
        <v>46</v>
      </c>
      <c r="E1" t="s">
        <v>48</v>
      </c>
      <c r="F1" t="s">
        <v>44</v>
      </c>
    </row>
    <row r="2" spans="1:6" x14ac:dyDescent="0.3">
      <c r="A2">
        <v>1</v>
      </c>
      <c r="B2">
        <v>2000</v>
      </c>
      <c r="C2">
        <v>21</v>
      </c>
      <c r="D2">
        <v>8</v>
      </c>
      <c r="E2">
        <v>3</v>
      </c>
    </row>
    <row r="3" spans="1:6" x14ac:dyDescent="0.3">
      <c r="A3">
        <v>4</v>
      </c>
      <c r="B3">
        <v>500</v>
      </c>
      <c r="C3">
        <v>23</v>
      </c>
      <c r="D3">
        <v>2</v>
      </c>
      <c r="E3">
        <v>3</v>
      </c>
    </row>
    <row r="4" spans="1:6" x14ac:dyDescent="0.3">
      <c r="A4">
        <v>3</v>
      </c>
      <c r="B4">
        <v>100</v>
      </c>
      <c r="C4">
        <v>25</v>
      </c>
      <c r="D4">
        <v>128</v>
      </c>
      <c r="E4">
        <v>4</v>
      </c>
    </row>
    <row r="5" spans="1:6" x14ac:dyDescent="0.3">
      <c r="A5">
        <v>2</v>
      </c>
      <c r="B5">
        <v>75</v>
      </c>
      <c r="C5">
        <v>25</v>
      </c>
      <c r="D5">
        <v>128</v>
      </c>
      <c r="E5">
        <v>4</v>
      </c>
    </row>
    <row r="6" spans="1:6" x14ac:dyDescent="0.3">
      <c r="A6">
        <v>1</v>
      </c>
      <c r="B6">
        <v>40</v>
      </c>
      <c r="C6">
        <v>26</v>
      </c>
      <c r="D6">
        <v>64</v>
      </c>
      <c r="E6">
        <v>4</v>
      </c>
    </row>
    <row r="7" spans="1:6" x14ac:dyDescent="0.3">
      <c r="A7">
        <v>4</v>
      </c>
      <c r="B7">
        <v>2</v>
      </c>
      <c r="C7">
        <v>30</v>
      </c>
      <c r="D7">
        <v>4</v>
      </c>
      <c r="E7">
        <v>4</v>
      </c>
    </row>
    <row r="10" spans="1:6" x14ac:dyDescent="0.3">
      <c r="A10" t="s">
        <v>47</v>
      </c>
    </row>
    <row r="11" spans="1:6" x14ac:dyDescent="0.3">
      <c r="A11" t="s">
        <v>49</v>
      </c>
    </row>
    <row r="12" spans="1:6" x14ac:dyDescent="0.3">
      <c r="A12" t="s">
        <v>50</v>
      </c>
    </row>
    <row r="13" spans="1:6" x14ac:dyDescent="0.3">
      <c r="A13" t="s">
        <v>51</v>
      </c>
    </row>
    <row r="14" spans="1:6" x14ac:dyDescent="0.3">
      <c r="A14" t="s">
        <v>52</v>
      </c>
    </row>
    <row r="15" spans="1:6" x14ac:dyDescent="0.3">
      <c r="A15" t="s">
        <v>53</v>
      </c>
    </row>
    <row r="16" spans="1:6" x14ac:dyDescent="0.3">
      <c r="A16" t="s">
        <v>54</v>
      </c>
    </row>
    <row r="17" spans="1:1" x14ac:dyDescent="0.3">
      <c r="A17" t="s">
        <v>55</v>
      </c>
    </row>
    <row r="18" spans="1:1" x14ac:dyDescent="0.3">
      <c r="A18" t="s">
        <v>56</v>
      </c>
    </row>
    <row r="19" spans="1:1" x14ac:dyDescent="0.3">
      <c r="A19" t="s">
        <v>57</v>
      </c>
    </row>
    <row r="20" spans="1:1" x14ac:dyDescent="0.3">
      <c r="A20" t="s">
        <v>58</v>
      </c>
    </row>
    <row r="21" spans="1:1" x14ac:dyDescent="0.3">
      <c r="A21" t="s">
        <v>59</v>
      </c>
    </row>
    <row r="22" spans="1:1" x14ac:dyDescent="0.3">
      <c r="A22" t="s">
        <v>60</v>
      </c>
    </row>
    <row r="23" spans="1:1" x14ac:dyDescent="0.3">
      <c r="A23" t="s">
        <v>61</v>
      </c>
    </row>
    <row r="24" spans="1:1" x14ac:dyDescent="0.3">
      <c r="A24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8D3F-EBBD-4490-BD4C-E20F713286D3}">
  <dimension ref="A1:G21"/>
  <sheetViews>
    <sheetView tabSelected="1" workbookViewId="0">
      <selection activeCell="E12" sqref="E12"/>
    </sheetView>
  </sheetViews>
  <sheetFormatPr baseColWidth="10" defaultRowHeight="14.4" x14ac:dyDescent="0.3"/>
  <cols>
    <col min="1" max="1" width="17" customWidth="1"/>
    <col min="4" max="4" width="18.109375" customWidth="1"/>
    <col min="6" max="6" width="16.33203125" bestFit="1" customWidth="1"/>
    <col min="7" max="7" width="13.44140625" bestFit="1" customWidth="1"/>
  </cols>
  <sheetData>
    <row r="1" spans="1:7" x14ac:dyDescent="0.3">
      <c r="A1" t="s">
        <v>63</v>
      </c>
    </row>
    <row r="2" spans="1:7" x14ac:dyDescent="0.3">
      <c r="B2" s="5" t="s">
        <v>33</v>
      </c>
      <c r="C2" s="5" t="s">
        <v>34</v>
      </c>
      <c r="D2" s="5" t="s">
        <v>45</v>
      </c>
      <c r="E2" s="5" t="s">
        <v>46</v>
      </c>
      <c r="F2" s="5" t="s">
        <v>48</v>
      </c>
      <c r="G2" s="5" t="s">
        <v>36</v>
      </c>
    </row>
    <row r="3" spans="1:7" x14ac:dyDescent="0.3">
      <c r="B3" s="5">
        <v>1</v>
      </c>
      <c r="C3" s="5">
        <v>70</v>
      </c>
      <c r="D3" s="5">
        <v>24</v>
      </c>
      <c r="E3" s="5">
        <v>1</v>
      </c>
      <c r="F3" s="5">
        <v>3</v>
      </c>
      <c r="G3" s="5"/>
    </row>
    <row r="4" spans="1:7" x14ac:dyDescent="0.3">
      <c r="B4" s="5">
        <v>5</v>
      </c>
      <c r="C4" s="5">
        <v>30</v>
      </c>
      <c r="D4" s="5">
        <v>27</v>
      </c>
      <c r="E4" s="5">
        <v>32</v>
      </c>
      <c r="F4" s="5">
        <v>4</v>
      </c>
      <c r="G4" s="5"/>
    </row>
    <row r="5" spans="1:7" x14ac:dyDescent="0.3">
      <c r="B5" s="5">
        <v>2</v>
      </c>
      <c r="C5" s="5">
        <v>15</v>
      </c>
      <c r="D5" s="5">
        <v>27</v>
      </c>
      <c r="E5" s="5">
        <v>32</v>
      </c>
      <c r="F5" s="5">
        <v>4</v>
      </c>
      <c r="G5" s="5"/>
    </row>
    <row r="6" spans="1:7" x14ac:dyDescent="0.3">
      <c r="B6" s="5">
        <v>1</v>
      </c>
      <c r="C6" s="5">
        <v>5</v>
      </c>
      <c r="D6" s="5">
        <v>29</v>
      </c>
      <c r="E6" s="5">
        <v>8</v>
      </c>
      <c r="F6" s="5">
        <v>4</v>
      </c>
      <c r="G6" s="5"/>
    </row>
    <row r="7" spans="1:7" x14ac:dyDescent="0.3">
      <c r="B7" s="5"/>
      <c r="C7" s="5"/>
      <c r="D7" s="5"/>
      <c r="E7" s="5"/>
      <c r="F7" s="5"/>
      <c r="G7" s="5"/>
    </row>
    <row r="8" spans="1:7" x14ac:dyDescent="0.3">
      <c r="B8" s="5"/>
      <c r="C8" s="5"/>
      <c r="D8" s="5"/>
      <c r="E8" s="5"/>
      <c r="F8" s="5"/>
      <c r="G8" s="5"/>
    </row>
    <row r="9" spans="1:7" x14ac:dyDescent="0.3">
      <c r="A9" t="s">
        <v>36</v>
      </c>
      <c r="B9" s="5"/>
      <c r="C9" s="5"/>
      <c r="D9" s="5"/>
      <c r="E9" s="5"/>
      <c r="F9" s="5"/>
      <c r="G9" s="5"/>
    </row>
    <row r="10" spans="1:7" x14ac:dyDescent="0.3">
      <c r="A10" t="s">
        <v>39</v>
      </c>
      <c r="B10" s="5"/>
      <c r="C10" s="5"/>
      <c r="D10" s="5"/>
      <c r="E10" s="5"/>
      <c r="F10" s="5"/>
      <c r="G10" s="5"/>
    </row>
    <row r="11" spans="1:7" x14ac:dyDescent="0.3">
      <c r="A11" t="s">
        <v>40</v>
      </c>
    </row>
    <row r="12" spans="1:7" x14ac:dyDescent="0.3">
      <c r="A12" t="s">
        <v>41</v>
      </c>
      <c r="E12" s="6"/>
    </row>
    <row r="13" spans="1:7" x14ac:dyDescent="0.3">
      <c r="A13" t="s">
        <v>64</v>
      </c>
    </row>
    <row r="14" spans="1:7" x14ac:dyDescent="0.3">
      <c r="A14" t="s">
        <v>65</v>
      </c>
    </row>
    <row r="15" spans="1:7" x14ac:dyDescent="0.3">
      <c r="A15" t="s">
        <v>66</v>
      </c>
    </row>
    <row r="16" spans="1:7" x14ac:dyDescent="0.3">
      <c r="A16" t="s">
        <v>67</v>
      </c>
    </row>
    <row r="17" spans="1:1" x14ac:dyDescent="0.3">
      <c r="A17" t="s">
        <v>68</v>
      </c>
    </row>
    <row r="21" spans="1:1" x14ac:dyDescent="0.3">
      <c r="A21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subnet</vt:lpstr>
      <vt:lpstr>Ejemplo 12</vt:lpstr>
      <vt:lpstr>Hoja3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Rodríguez Ruiz</dc:creator>
  <cp:lastModifiedBy>Emilio Sibaja Villarreal</cp:lastModifiedBy>
  <dcterms:created xsi:type="dcterms:W3CDTF">2022-06-01T17:53:24Z</dcterms:created>
  <dcterms:modified xsi:type="dcterms:W3CDTF">2022-06-10T23:11:07Z</dcterms:modified>
</cp:coreProperties>
</file>